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autoCompressPictures="0"/>
  <mc:AlternateContent xmlns:mc="http://schemas.openxmlformats.org/markup-compatibility/2006">
    <mc:Choice Requires="x15">
      <x15ac:absPath xmlns:x15ac="http://schemas.microsoft.com/office/spreadsheetml/2010/11/ac" url="\\192.168.101.50\Ops\ADP\ADP-DNV-1702-3 Denvegraha\05. Flexi Forms\"/>
    </mc:Choice>
  </mc:AlternateContent>
  <xr:revisionPtr revIDLastSave="0" documentId="13_ncr:1_{2E551D5B-CD8F-4FAF-8B50-F826B533D26D}" xr6:coauthVersionLast="45" xr6:coauthVersionMax="45" xr10:uidLastSave="{00000000-0000-0000-0000-000000000000}"/>
  <bookViews>
    <workbookView xWindow="-108" yWindow="-108" windowWidth="23256" windowHeight="12576" tabRatio="841" firstSheet="2" activeTab="2" xr2:uid="{00000000-000D-0000-FFFF-FFFF00000000}"/>
  </bookViews>
  <sheets>
    <sheet name="Revision History" sheetId="29" r:id="rId1"/>
    <sheet name="Flexi Form Guidelines" sheetId="25" r:id="rId2"/>
    <sheet name="1. New Employee Data" sheetId="2" r:id="rId3"/>
    <sheet name="2. Variable Income&amp;Deductio IDR" sheetId="23" r:id="rId4"/>
    <sheet name="2.Variable Income&amp;Deduction USD" sheetId="24" r:id="rId5"/>
    <sheet name="3. BPJS Healthcare" sheetId="26" r:id="rId6"/>
    <sheet name="4b. Overtime Summary (Opt 2)" sheetId="30" r:id="rId7"/>
    <sheet name="5. Fixed Deduction" sheetId="6" r:id="rId8"/>
    <sheet name="6. Hold Salary" sheetId="7" r:id="rId9"/>
    <sheet name="7. Salary Change" sheetId="8" r:id="rId10"/>
    <sheet name="8. Mutation" sheetId="9" r:id="rId11"/>
    <sheet name="9. Resign" sheetId="10" r:id="rId12"/>
    <sheet name="10. BankAccountChange" sheetId="11" r:id="rId13"/>
    <sheet name="11. Tax Status Change" sheetId="15" r:id="rId14"/>
    <sheet name="12. Other Personal Data Change" sheetId="19" r:id="rId15"/>
    <sheet name="13. Unpaid Leave" sheetId="28" r:id="rId16"/>
    <sheet name="14. SPT 1721 A1 Ex Company" sheetId="27" r:id="rId17"/>
  </sheets>
  <definedNames>
    <definedName name="_xlnm._FilterDatabase" localSheetId="2" hidden="1">'1. New Employee Data'!$A$1:$AX$16</definedName>
    <definedName name="_xlnm._FilterDatabase" localSheetId="15" hidden="1">'13. Unpaid Leave'!$A$9:$D$10</definedName>
    <definedName name="_xlnm._FilterDatabase" localSheetId="6" hidden="1">'4b. Overtime Summary (Opt 2)'!$A$11:$I$42</definedName>
    <definedName name="_xlnm._FilterDatabase" localSheetId="7" hidden="1">'5. Fixed Deduction'!$A$10:$H$11</definedName>
    <definedName name="_xlnm._FilterDatabase" localSheetId="9" hidden="1">'7. Salary Change'!$A$14:$D$41</definedName>
    <definedName name="_xlnm._FilterDatabase" localSheetId="10" hidden="1">'8. Mutation'!$A$24:$Y$39</definedName>
    <definedName name="INTERN">'1. New Employee Data'!$J$21</definedName>
    <definedName name="_xlnm.Print_Area" localSheetId="12">'10. BankAccountChange'!$B$1:$F$41</definedName>
    <definedName name="_xlnm.Print_Area" localSheetId="13">'11. Tax Status Change'!$B$1:$D$37</definedName>
    <definedName name="_xlnm.Print_Area" localSheetId="15">'13. Unpaid Leave'!$A$1:$E$21</definedName>
    <definedName name="_xlnm.Print_Area" localSheetId="6">'4b. Overtime Summary (Opt 2)'!$A$1:$O$9</definedName>
    <definedName name="_xlnm.Print_Area" localSheetId="7">'5. Fixed Deduction'!$A$1:$I$22</definedName>
    <definedName name="_xlnm.Print_Area" localSheetId="9">'7. Salary Change'!$A$1:$G$41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2" i="30" l="1"/>
  <c r="C2" i="28" l="1"/>
  <c r="F11" i="6" l="1"/>
  <c r="I42" i="30"/>
  <c r="I41" i="30"/>
  <c r="I40" i="30"/>
  <c r="I39" i="30"/>
  <c r="I38" i="30"/>
  <c r="I37" i="30"/>
  <c r="I36" i="30"/>
  <c r="I35" i="30"/>
  <c r="I34" i="30"/>
  <c r="I33" i="30"/>
  <c r="I32" i="30"/>
  <c r="I31" i="30"/>
  <c r="I30" i="30"/>
  <c r="I29" i="30"/>
  <c r="I28" i="30"/>
  <c r="I27" i="30"/>
  <c r="I26" i="30"/>
  <c r="I25" i="30"/>
  <c r="I24" i="30"/>
  <c r="I23" i="30"/>
  <c r="I22" i="30"/>
  <c r="I21" i="30"/>
  <c r="I20" i="30"/>
  <c r="I19" i="30"/>
  <c r="I18" i="30"/>
  <c r="I17" i="30"/>
  <c r="I16" i="30"/>
  <c r="I15" i="30"/>
  <c r="I14" i="30"/>
  <c r="I13" i="30"/>
  <c r="I12" i="30"/>
  <c r="I11" i="30"/>
  <c r="AT41" i="2" l="1"/>
  <c r="AQ41" i="2"/>
  <c r="AT40" i="2"/>
  <c r="AQ40" i="2"/>
  <c r="AT39" i="2"/>
  <c r="AQ39" i="2"/>
  <c r="AT38" i="2"/>
  <c r="AQ38" i="2"/>
  <c r="AT37" i="2"/>
  <c r="AQ37" i="2"/>
  <c r="AT36" i="2"/>
  <c r="AQ36" i="2"/>
  <c r="AT35" i="2"/>
  <c r="AQ35" i="2"/>
  <c r="AT34" i="2"/>
  <c r="AQ34" i="2"/>
  <c r="AT33" i="2"/>
  <c r="AQ33" i="2"/>
  <c r="AT32" i="2"/>
  <c r="AQ32" i="2"/>
  <c r="AT31" i="2"/>
  <c r="AQ31" i="2"/>
  <c r="AT30" i="2"/>
  <c r="AQ30" i="2"/>
  <c r="AT29" i="2"/>
  <c r="AQ29" i="2"/>
  <c r="AT28" i="2"/>
  <c r="AQ28" i="2"/>
  <c r="AT27" i="2"/>
  <c r="AQ27" i="2"/>
  <c r="AT26" i="2"/>
  <c r="AQ26" i="2"/>
  <c r="AT25" i="2"/>
  <c r="AQ25" i="2"/>
  <c r="AT24" i="2"/>
  <c r="AQ24" i="2"/>
  <c r="AT23" i="2"/>
  <c r="AQ23" i="2"/>
  <c r="AT22" i="2"/>
  <c r="AQ22" i="2"/>
  <c r="AT21" i="2"/>
  <c r="AQ21" i="2"/>
  <c r="AT20" i="2"/>
  <c r="AQ20" i="2"/>
  <c r="AT19" i="2"/>
  <c r="AQ19" i="2"/>
  <c r="AT18" i="2"/>
  <c r="AQ18" i="2"/>
  <c r="AT17" i="2"/>
  <c r="AQ17" i="2"/>
  <c r="AT16" i="2"/>
  <c r="AQ16" i="2"/>
  <c r="AT15" i="2"/>
  <c r="AQ15" i="2"/>
  <c r="AT14" i="2"/>
  <c r="AQ14" i="2"/>
  <c r="AT13" i="2"/>
  <c r="AQ13" i="2"/>
  <c r="C3" i="28" l="1"/>
  <c r="C2" i="27" l="1"/>
  <c r="B3" i="26" l="1"/>
  <c r="B2" i="26"/>
  <c r="D2" i="2" l="1"/>
  <c r="C2" i="19" s="1"/>
  <c r="F38" i="26"/>
  <c r="E38" i="26"/>
  <c r="A10" i="26"/>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F37" i="26"/>
  <c r="E37" i="26"/>
  <c r="F36" i="26"/>
  <c r="E36" i="26"/>
  <c r="F35" i="26"/>
  <c r="E35" i="26"/>
  <c r="F34" i="26"/>
  <c r="E34" i="26"/>
  <c r="F33" i="26"/>
  <c r="E33" i="26"/>
  <c r="F32" i="26"/>
  <c r="E32" i="26"/>
  <c r="F31" i="26"/>
  <c r="E31" i="26"/>
  <c r="F30" i="26"/>
  <c r="E30" i="26"/>
  <c r="F29" i="26"/>
  <c r="E29" i="26"/>
  <c r="F28" i="26"/>
  <c r="E28" i="26"/>
  <c r="F27" i="26"/>
  <c r="E27" i="26"/>
  <c r="F26" i="26"/>
  <c r="E26" i="26"/>
  <c r="F25" i="26"/>
  <c r="E25" i="26"/>
  <c r="F24" i="26"/>
  <c r="E24" i="26"/>
  <c r="F23" i="26"/>
  <c r="E23" i="26"/>
  <c r="F22" i="26"/>
  <c r="E22" i="26"/>
  <c r="F21" i="26"/>
  <c r="E21" i="26"/>
  <c r="F20" i="26"/>
  <c r="E20" i="26"/>
  <c r="F19" i="26"/>
  <c r="E19" i="26"/>
  <c r="F18" i="26"/>
  <c r="E18" i="26"/>
  <c r="F17" i="26"/>
  <c r="E17" i="26"/>
  <c r="F16" i="26"/>
  <c r="E16" i="26"/>
  <c r="F15" i="26"/>
  <c r="E15" i="26"/>
  <c r="F14" i="26"/>
  <c r="E14" i="26"/>
  <c r="F13" i="26"/>
  <c r="E13" i="26"/>
  <c r="F12" i="26"/>
  <c r="E12" i="26"/>
  <c r="F11" i="26"/>
  <c r="E11" i="26"/>
  <c r="F10" i="26"/>
  <c r="E10" i="26"/>
  <c r="F9" i="26"/>
  <c r="E9" i="26"/>
  <c r="C3" i="19"/>
  <c r="C3" i="11"/>
  <c r="C3" i="10"/>
  <c r="C3" i="9"/>
  <c r="C3" i="7"/>
  <c r="C3" i="6"/>
  <c r="C3" i="24"/>
  <c r="C3" i="8"/>
  <c r="C4" i="11"/>
  <c r="C4" i="10"/>
  <c r="C4" i="9"/>
  <c r="C4" i="8"/>
  <c r="C4" i="7"/>
  <c r="C4" i="6"/>
  <c r="C4" i="23"/>
  <c r="C3" i="23"/>
  <c r="B2" i="15"/>
  <c r="F15" i="8" l="1"/>
  <c r="E15" i="8"/>
  <c r="C2" i="15"/>
  <c r="C2" i="10"/>
  <c r="C2" i="6"/>
  <c r="C2" i="24"/>
  <c r="C2" i="11"/>
  <c r="C2" i="7"/>
  <c r="C2" i="9"/>
  <c r="F34" i="8"/>
  <c r="F26" i="8"/>
  <c r="F16" i="8"/>
  <c r="E26" i="8"/>
  <c r="F41" i="8"/>
  <c r="F39" i="8"/>
  <c r="F37" i="8"/>
  <c r="F35" i="8"/>
  <c r="F33" i="8"/>
  <c r="F31" i="8"/>
  <c r="F29" i="8"/>
  <c r="F27" i="8"/>
  <c r="F25" i="8"/>
  <c r="F23" i="8"/>
  <c r="F21" i="8"/>
  <c r="F19" i="8"/>
  <c r="F17" i="8"/>
  <c r="F36" i="8"/>
  <c r="F24" i="8"/>
  <c r="E32" i="8"/>
  <c r="E20" i="8"/>
  <c r="F32" i="8"/>
  <c r="F20" i="8"/>
  <c r="E28" i="8"/>
  <c r="E18" i="8"/>
  <c r="E41" i="8"/>
  <c r="E39" i="8"/>
  <c r="E37" i="8"/>
  <c r="E35" i="8"/>
  <c r="E33" i="8"/>
  <c r="E31" i="8"/>
  <c r="E29" i="8"/>
  <c r="E27" i="8"/>
  <c r="E25" i="8"/>
  <c r="E23" i="8"/>
  <c r="E21" i="8"/>
  <c r="E19" i="8"/>
  <c r="E17" i="8"/>
  <c r="F30" i="8"/>
  <c r="F22" i="8"/>
  <c r="E34" i="8"/>
  <c r="E22" i="8"/>
  <c r="F40" i="8"/>
  <c r="F38" i="8"/>
  <c r="F28" i="8"/>
  <c r="F18" i="8"/>
  <c r="E30" i="8"/>
  <c r="E16" i="8"/>
  <c r="E40" i="8"/>
  <c r="E38" i="8"/>
  <c r="E36" i="8"/>
  <c r="E24" i="8"/>
  <c r="C2" i="23"/>
  <c r="C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AG10" authorId="0" shapeId="0" xr:uid="{00000000-0006-0000-0200-000001000000}">
      <text>
        <r>
          <rPr>
            <b/>
            <sz val="9"/>
            <color indexed="81"/>
            <rFont val="Arial"/>
            <family val="2"/>
          </rPr>
          <t>IDAWATI SUPRIADI:</t>
        </r>
        <r>
          <rPr>
            <sz val="9"/>
            <color indexed="81"/>
            <rFont val="Arial"/>
            <family val="2"/>
          </rPr>
          <t xml:space="preserve">
It should be completed with NPWP's address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Erisa</author>
    <author>Agung Wibowo</author>
  </authors>
  <commentList>
    <comment ref="D3" authorId="0" shapeId="0" xr:uid="{00000000-0006-0000-0600-000001000000}">
      <text>
        <r>
          <rPr>
            <b/>
            <sz val="9"/>
            <color rgb="FF000000"/>
            <rFont val="Tahoma"/>
            <family val="2"/>
          </rPr>
          <t>Erisa:</t>
        </r>
        <r>
          <rPr>
            <sz val="9"/>
            <color rgb="FF000000"/>
            <rFont val="Tahoma"/>
            <family val="2"/>
          </rPr>
          <t xml:space="preserve">
</t>
        </r>
        <r>
          <rPr>
            <sz val="9"/>
            <color rgb="FF000000"/>
            <rFont val="Tahoma"/>
            <family val="2"/>
          </rPr>
          <t>Input overtime period</t>
        </r>
      </text>
    </comment>
    <comment ref="C9" authorId="1" shapeId="0" xr:uid="{00000000-0006-0000-0600-000002000000}">
      <text>
        <r>
          <rPr>
            <b/>
            <sz val="8"/>
            <color indexed="81"/>
            <rFont val="Tahoma"/>
            <family val="2"/>
          </rPr>
          <t xml:space="preserve">Working Days:
</t>
        </r>
        <r>
          <rPr>
            <sz val="8"/>
            <color indexed="62"/>
            <rFont val="Tahoma"/>
            <family val="2"/>
          </rPr>
          <t xml:space="preserve">Define by regulatory rules as follows:
1. First 1 hours of overtime, 1.5 * prorate basic salary (hourly)
2. The remaining hours of overtime, 2 * prorate basic salary (hourly)
Prorate basic salary (hourly) = basic salary/173
5 days/40 hrs per week (Mon - Fri)
</t>
        </r>
      </text>
    </comment>
    <comment ref="E9" authorId="1" shapeId="0" xr:uid="{00000000-0006-0000-0600-000003000000}">
      <text>
        <r>
          <rPr>
            <b/>
            <sz val="8"/>
            <color indexed="81"/>
            <rFont val="Tahoma"/>
            <family val="2"/>
          </rPr>
          <t xml:space="preserve">Sat - Sun / holidays:
</t>
        </r>
        <r>
          <rPr>
            <sz val="8"/>
            <color indexed="62"/>
            <rFont val="Tahoma"/>
            <family val="2"/>
          </rPr>
          <t xml:space="preserve">Define by regulatory rules as follows :
1. First 8 hours of overtime, 2 * prorate basic salary (hourly)
2. The 9th = 3 * prorate basic salary (hourly)
3. The 10th and so on = 4 * prorate basic salary (hourly)
Prorate basic salary (hourly) = basic salary/173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db</author>
    <author>IDAWATI SUPRIADI</author>
  </authors>
  <commentList>
    <comment ref="D10" authorId="0" shapeId="0" xr:uid="{00000000-0006-0000-0700-00000100000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E10" authorId="0" shapeId="0" xr:uid="{00000000-0006-0000-0700-00000200000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H10" authorId="1" shapeId="0" xr:uid="{00000000-0006-0000-0700-000003000000}">
      <text>
        <r>
          <rPr>
            <b/>
            <sz val="9"/>
            <color indexed="81"/>
            <rFont val="Arial"/>
            <family val="2"/>
          </rPr>
          <t>IDAWATI SUPRIADI:</t>
        </r>
        <r>
          <rPr>
            <sz val="9"/>
            <color indexed="81"/>
            <rFont val="Arial"/>
            <family val="2"/>
          </rPr>
          <t xml:space="preserve">
Should be completed with last month of loan deduction.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10" authorId="0" shapeId="0" xr:uid="{00000000-0006-0000-0B00-000001000000}">
      <text>
        <r>
          <rPr>
            <b/>
            <sz val="9"/>
            <color indexed="81"/>
            <rFont val="Arial"/>
            <family val="2"/>
          </rPr>
          <t>IDAWATI SUPRIADI:</t>
        </r>
        <r>
          <rPr>
            <sz val="9"/>
            <color indexed="81"/>
            <rFont val="Arial"/>
            <family val="2"/>
          </rPr>
          <t xml:space="preserve">
Effective resgin date - last date of employment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10" authorId="0" shapeId="0" xr:uid="{00000000-0006-0000-0D00-000001000000}">
      <text>
        <r>
          <rPr>
            <b/>
            <sz val="9"/>
            <color indexed="81"/>
            <rFont val="Arial"/>
            <family val="2"/>
          </rPr>
          <t>KPSG:</t>
        </r>
        <r>
          <rPr>
            <sz val="9"/>
            <color indexed="81"/>
            <rFont val="Arial"/>
            <family val="2"/>
          </rPr>
          <t xml:space="preserve">
Tax marital status for woman is always single, thus dependant are allowed if there is letter issued by local regulatory (e.g for widow, etc)</t>
        </r>
      </text>
    </comment>
    <comment ref="E10" authorId="0" shapeId="0" xr:uid="{00000000-0006-0000-0D00-000002000000}">
      <text>
        <r>
          <rPr>
            <b/>
            <sz val="9"/>
            <color indexed="81"/>
            <rFont val="Arial"/>
            <family val="2"/>
          </rPr>
          <t>KPSG:</t>
        </r>
        <r>
          <rPr>
            <sz val="9"/>
            <color indexed="81"/>
            <rFont val="Arial"/>
            <family val="2"/>
          </rPr>
          <t xml:space="preserve">
Should be filled with the date of Marriage or Dependants update date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K9" authorId="0" shapeId="0" xr:uid="{00000000-0006-0000-0E00-000001000000}">
      <text>
        <r>
          <rPr>
            <b/>
            <sz val="9"/>
            <color indexed="81"/>
            <rFont val="Arial"/>
            <family val="2"/>
          </rPr>
          <t>IDAWATI SUPRIADI:</t>
        </r>
        <r>
          <rPr>
            <sz val="9"/>
            <color indexed="81"/>
            <rFont val="Arial"/>
            <family val="2"/>
          </rPr>
          <t xml:space="preserve">
Budha: Budhist;  Hindu: Hindu; Islam: Mosleum; Katolik: Catholic; Kristen; 
Christian</t>
        </r>
      </text>
    </comment>
  </commentList>
</comments>
</file>

<file path=xl/sharedStrings.xml><?xml version="1.0" encoding="utf-8"?>
<sst xmlns="http://schemas.openxmlformats.org/spreadsheetml/2006/main" count="989" uniqueCount="586">
  <si>
    <t>Full Name</t>
  </si>
  <si>
    <t>Position</t>
  </si>
  <si>
    <t>Area</t>
  </si>
  <si>
    <t>NO</t>
  </si>
  <si>
    <t>Sex</t>
  </si>
  <si>
    <t>NPWP</t>
  </si>
  <si>
    <t>Address 1</t>
  </si>
  <si>
    <t>Address 2</t>
  </si>
  <si>
    <t>Address 3</t>
  </si>
  <si>
    <t>BankCode</t>
  </si>
  <si>
    <t>No</t>
  </si>
  <si>
    <t>Reason</t>
  </si>
  <si>
    <t>REMARKS FOR SEVERANCE PAYMENT</t>
  </si>
  <si>
    <t>Bank Name</t>
  </si>
  <si>
    <t>Max 10 char</t>
  </si>
  <si>
    <t>Religion</t>
  </si>
  <si>
    <t>Max 40 Char
(does not contain puctuation mark Comma (,)</t>
  </si>
  <si>
    <t>Male / Female</t>
  </si>
  <si>
    <t>Yes / No</t>
  </si>
  <si>
    <t>NPWP
(Tax Registration #)</t>
  </si>
  <si>
    <t>xxxxxxxxxx</t>
  </si>
  <si>
    <t>Company</t>
  </si>
  <si>
    <t>Currency</t>
  </si>
  <si>
    <t>Period</t>
  </si>
  <si>
    <t>Remarks</t>
  </si>
  <si>
    <t>Work Days</t>
  </si>
  <si>
    <t>Holidays</t>
  </si>
  <si>
    <t>Year</t>
  </si>
  <si>
    <t>Employment Status</t>
  </si>
  <si>
    <t>City</t>
  </si>
  <si>
    <t>Province</t>
  </si>
  <si>
    <t>*Fixed Income (Monthly)</t>
  </si>
  <si>
    <t>Note</t>
  </si>
  <si>
    <t>Tenor</t>
  </si>
  <si>
    <t>Tenor Amount</t>
  </si>
  <si>
    <t>Employee No</t>
  </si>
  <si>
    <t>* Mutation Type
(Relocation, Promotion, etc)</t>
  </si>
  <si>
    <t>Case</t>
  </si>
  <si>
    <t>No of Dependants</t>
  </si>
  <si>
    <t>Bank Address</t>
  </si>
  <si>
    <t>Swift Code</t>
  </si>
  <si>
    <t>Beneficiary Bank Account No</t>
  </si>
  <si>
    <t>Account Holder Name</t>
  </si>
  <si>
    <t>Email Address</t>
  </si>
  <si>
    <t>Citizenship</t>
  </si>
  <si>
    <t xml:space="preserve">2. Variable Income &amp; Deduction </t>
  </si>
  <si>
    <t xml:space="preserve">6. Hold Salary </t>
  </si>
  <si>
    <t>NEW</t>
  </si>
  <si>
    <t>Employment Type</t>
  </si>
  <si>
    <t xml:space="preserve">10. Employee Bank Account Change </t>
  </si>
  <si>
    <t xml:space="preserve">7.Salary change </t>
  </si>
  <si>
    <t>8. Mutation</t>
  </si>
  <si>
    <t>9. Resign</t>
  </si>
  <si>
    <t>1. New Employee</t>
  </si>
  <si>
    <t>Citizenship ID</t>
  </si>
  <si>
    <t>First Name</t>
  </si>
  <si>
    <t>BPJS Manpower Status (Employee already enrolled to BPJS Manpower or have not yet enrolled)</t>
  </si>
  <si>
    <t>BPJS Manpower No (KPJ) - required to be completed if employee already enrolled to BPJS Manpower</t>
  </si>
  <si>
    <t>BPJS Healthcare (Employee already enrolled to BPJS Healthcare or have not yet enrolled)</t>
  </si>
  <si>
    <t>IMPORTANT NOTES: ALL PAYROLL DATA CHANGES MUST BE STATED IN THIS FLEXI FORM ONLY.</t>
  </si>
  <si>
    <t>dd-mmm-yyyy</t>
  </si>
  <si>
    <t>Start Date              (dd-mmm-yyyy)
(First Payment)</t>
  </si>
  <si>
    <t>End Date               (dd-mmm-yyyy)
(Last Payment)</t>
  </si>
  <si>
    <t>Eff. Date
(dd-mmm-yyyy)</t>
  </si>
  <si>
    <t>Effective Date
(dd-mmm-yyyy)</t>
  </si>
  <si>
    <t>IDR</t>
  </si>
  <si>
    <t>Date</t>
  </si>
  <si>
    <t>Working Days/Holiday</t>
  </si>
  <si>
    <t>Total Hours
(Depnaker)</t>
  </si>
  <si>
    <t>Remark</t>
  </si>
  <si>
    <t>Jakarta</t>
  </si>
  <si>
    <t>Salary Change</t>
  </si>
  <si>
    <t>EFFECTIVE RESIGN DATE
(dd-mmm-yyyy)</t>
  </si>
  <si>
    <t>Permanent</t>
  </si>
  <si>
    <t>Mother's Maiden Name</t>
  </si>
  <si>
    <t>Promotion</t>
  </si>
  <si>
    <t>|------------------------------------------------------------------------------------------------------------------------------- INCOME -------------------------------------------------------------------------------------------------------------------|</t>
  </si>
  <si>
    <t>Total Fixed Deduction</t>
  </si>
  <si>
    <t>Marriage / Dependants Date</t>
  </si>
  <si>
    <t xml:space="preserve">BPJS Manpower No. </t>
  </si>
  <si>
    <t>BPJS Healthcare No.</t>
  </si>
  <si>
    <t>5. Fixed Deduction</t>
  </si>
  <si>
    <t>xxxxx</t>
  </si>
  <si>
    <t>xxxxxxxx</t>
  </si>
  <si>
    <t>case</t>
  </si>
  <si>
    <t>xxxxxx</t>
  </si>
  <si>
    <t>Senior Staff</t>
  </si>
  <si>
    <t>Document Title :</t>
  </si>
  <si>
    <t>Objective :</t>
  </si>
  <si>
    <t>Explanation</t>
  </si>
  <si>
    <t>New Employee Data</t>
  </si>
  <si>
    <t>Fixed Deduction</t>
  </si>
  <si>
    <t>Hold Salary</t>
  </si>
  <si>
    <t>Mutation</t>
  </si>
  <si>
    <t>Resign</t>
  </si>
  <si>
    <t>Bank Account Change</t>
  </si>
  <si>
    <t>Tax Status Change</t>
  </si>
  <si>
    <t>Version :</t>
  </si>
  <si>
    <t>Join Date</t>
  </si>
  <si>
    <t>Tax Marital Status</t>
  </si>
  <si>
    <t>Tax Dependant</t>
  </si>
  <si>
    <t>Field Name</t>
  </si>
  <si>
    <t>Fixed Income (Monthly)</t>
  </si>
  <si>
    <t>Tab Name</t>
  </si>
  <si>
    <t>1.10</t>
  </si>
  <si>
    <t>Bank Related Information</t>
  </si>
  <si>
    <t>Employment status might be Permanent, Contract, Probation and Intern</t>
  </si>
  <si>
    <t xml:space="preserve">For Local Residence, should completed with KTP No (ID No).
For expats, should completed with Passport ID.  </t>
  </si>
  <si>
    <t>All females shall apply Tax Marital Status as "Single"with "0" Tax Dependant, except if they can proved that they have Tax Dependant (with proven letter from local statutory)</t>
  </si>
  <si>
    <t>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</si>
  <si>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This field need to be completed if new hire already have BPJS Healthcare</t>
  </si>
  <si>
    <t>The New Employee data sheet should be filled when there are new hired employee in the current payroll month</t>
  </si>
  <si>
    <t>This field should be filled with the job title of the new employee</t>
  </si>
  <si>
    <t>This field should be Filled with Mother's Maiden Name according the Family Card (Kartu Keluarga) or Birth Certificate</t>
  </si>
  <si>
    <t>Income</t>
  </si>
  <si>
    <t>Deduction</t>
  </si>
  <si>
    <t>The Variable Income &amp; Deduction should be filled for the additional income or deduction that received by the employee outside the fixed income data</t>
  </si>
  <si>
    <t>Time break</t>
  </si>
  <si>
    <t>Total Hour</t>
  </si>
  <si>
    <t>Total Hour (Depnaker)</t>
  </si>
  <si>
    <t>The day of overtime work</t>
  </si>
  <si>
    <t>End time filled in hourly format</t>
  </si>
  <si>
    <t>Start time filled in hourly format</t>
  </si>
  <si>
    <t>Break time taken in hourly format</t>
  </si>
  <si>
    <t>The total hour of overtime work, calculated by excel formula</t>
  </si>
  <si>
    <t>The Total amount that need to be deducted from the employee salary</t>
  </si>
  <si>
    <t>Should be filled with how many months the deduction would be processed. If one time loan, tenor should equal to 1 (one)</t>
  </si>
  <si>
    <t>The amount that will be deducted to employee every month</t>
  </si>
  <si>
    <t>Start date of the deduction</t>
  </si>
  <si>
    <t>End date of the deduction</t>
  </si>
  <si>
    <t>Effective Date</t>
  </si>
  <si>
    <t>Salary change sheet should be filled when there are any changes in fixed salary data without changes in position.</t>
  </si>
  <si>
    <t>Mutation Type</t>
  </si>
  <si>
    <t>This field should be filled with Promotion, Relocation, and other type</t>
  </si>
  <si>
    <t>New Type</t>
  </si>
  <si>
    <t>This field should be filled for the changes within the mutation.</t>
  </si>
  <si>
    <t>Leave Encashment</t>
  </si>
  <si>
    <t>Tax marital status for woman is always single, thus dependant are allowed if there is letter issued by local regulatory (e.g for widow, etc)</t>
  </si>
  <si>
    <t xml:space="preserve">Applicable only for male employees (max. 3 children).  Please note that wife is not counted as dependant, as has been counted by marital status "Married) </t>
  </si>
  <si>
    <t>Resign sheet tab should be fille whether there are any employee that has been resigned from the company</t>
  </si>
  <si>
    <t>Bank Account Change sheet should be filled whether there are any changes for employee bank related data</t>
  </si>
  <si>
    <t>Tax status changes sheet should be filled if there are any marital status and no of dependants. If the date of changes were occur in the current year, the Tax status would apply for next fiscal year.</t>
  </si>
  <si>
    <t>Overtime sheet should be filled if there are any overtime work that have been done by the employees</t>
  </si>
  <si>
    <t>Hold Salary sheet should be filled if there are any payroll that would not be processed for the employee in the current month</t>
  </si>
  <si>
    <t>Mutation sheet should be filled if there are any changes in employment type, position, cost center or work area.</t>
  </si>
  <si>
    <t>For resigned employees, should be confirmed whether they would receive Full salary or Prorated salary</t>
  </si>
  <si>
    <t>Whether the resigned employee eligible for severance payment, this field should be filled with the amount of the severance payment</t>
  </si>
  <si>
    <t>This field should be filled whether the resigned employee has Leave outstanding balance that need to be paid in the salary</t>
  </si>
  <si>
    <t>Mid Name</t>
  </si>
  <si>
    <t>Last Name</t>
  </si>
  <si>
    <t>Area where employees are placed.</t>
  </si>
  <si>
    <t>Birth Place</t>
  </si>
  <si>
    <t>Birth Date</t>
  </si>
  <si>
    <t>Start Time</t>
  </si>
  <si>
    <t>End Time</t>
  </si>
  <si>
    <t>To be filled-in either "Working Day" or "Holiday"
To identify whether the overtime is considered as Working Day overtime or Holiday overtime</t>
  </si>
  <si>
    <t>Work Days Calculation</t>
  </si>
  <si>
    <t>Mon - Fri Overtime.
Define by regulatory rules as follows:
1. First 1 hour of overtime: 1.5 * hourly salary
2. The remaining hours of overtime: 2 * hourly salary
Hourly Salary = Monthly Salary/173
Standard working time:
5 days/40 hours per week (Mon - Fri)</t>
  </si>
  <si>
    <t>Holiday Calculation</t>
  </si>
  <si>
    <t>Sat - Sun / Other Public Holidays overtime.
Define by regulatory rules as follows :
1. First 8 hours of overtime: 2 * hourly salary
2. The 9th hour: 3 * hourly salary
3. The 10th hour and so on: 4 * hourly salary
Hourly Salary = Monthly Salary/173</t>
  </si>
  <si>
    <t>To be used as additional information (i.e. the reason of overtime).</t>
  </si>
  <si>
    <t>The total of overtime factors</t>
  </si>
  <si>
    <t>|---- INCOME ----|</t>
  </si>
  <si>
    <t>Variable Income &amp; Deduction IDR
Variable Income &amp; Deduction USD</t>
  </si>
  <si>
    <t>Fixed Deduction sheet should be filled whenever the employee has a fixed deduction that should be processed every month</t>
  </si>
  <si>
    <t>Eff.Date
(dd-mmm-yyyy)</t>
  </si>
  <si>
    <t>Format dd-mmm-yyyy</t>
  </si>
  <si>
    <t>Budha; Hindu; Islam; Catholic; 
Christian</t>
  </si>
  <si>
    <t>For Local Residence, should completed with KTP No (IC No). For expats, should completed with Passport ID.</t>
  </si>
  <si>
    <t>NPWP Address 1</t>
  </si>
  <si>
    <t>NPWP Address 2</t>
  </si>
  <si>
    <t>NPWP Address 3</t>
  </si>
  <si>
    <t>NPWP 
(Tax ID)</t>
  </si>
  <si>
    <t xml:space="preserve">                    : </t>
  </si>
  <si>
    <t>* Means that the fields are variable fields - can be changed as needed (add new column, rename column fields, or delete column)</t>
  </si>
  <si>
    <t>xxxxxxx</t>
  </si>
  <si>
    <t>USD</t>
  </si>
  <si>
    <t>Prorate</t>
  </si>
  <si>
    <t>*Fixed Income
(Pro-rate Calculation for current month)</t>
  </si>
  <si>
    <t>*Fixed Income
(Back Pay Calculation for previous month)</t>
  </si>
  <si>
    <t>This field is refer to payroll period (format: mmm-yy)</t>
  </si>
  <si>
    <t>This field should be filled with the first date of the employee work and join the company (format: dd-mmm-yyyy)</t>
  </si>
  <si>
    <t>Cost Center ID</t>
  </si>
  <si>
    <t>Blood Type</t>
  </si>
  <si>
    <t>Blood type</t>
  </si>
  <si>
    <t>This fill should be filled with employee's Blood type to be registered in BPJS Manpower</t>
  </si>
  <si>
    <t>For Local Residence, should completed with KTP No (IC No).
For expats, should completed with Passport ID.</t>
  </si>
  <si>
    <t>Flexi Form Filling Guidelines</t>
  </si>
  <si>
    <t>* Fixed Income (New)
Back-Pay Calculation from Previous Months</t>
  </si>
  <si>
    <t>* Fixed Income (New)
Pro-rate Calculation from current month</t>
  </si>
  <si>
    <t>Period Overtime</t>
  </si>
  <si>
    <t>:</t>
  </si>
  <si>
    <t>Period Payroll</t>
  </si>
  <si>
    <t>Overtime Date</t>
  </si>
  <si>
    <t>Overtime Day</t>
  </si>
  <si>
    <t>THIS FIELD IS AUTOMATE FILL OUT</t>
  </si>
  <si>
    <t>Company Name:</t>
  </si>
  <si>
    <t>To give explanation and guidelines for filling payroll data in the Flexi Form.  The font high-lighted in red colors are the mandatory fields per each tab of transaction (if any)</t>
  </si>
  <si>
    <t>Marriage / Dependants Date     dd-mmm-yyyy</t>
  </si>
  <si>
    <t>xx.xxx.xxx.x-xxx.xxx</t>
  </si>
  <si>
    <t>Personal Data Change sheet should be filled whenever there are changes of employee's personal data.  Client can add other column if the column is yet to be provided in this tab or other tab in the flexi form (such as blood type, maiden name, etc).</t>
  </si>
  <si>
    <t>Employee Full Name</t>
  </si>
  <si>
    <t>This field should be filled with full name of the new employee, with previously fill the first name, middle name and last name.</t>
  </si>
  <si>
    <t>This field should be filled with same address data according to NPWP (Tax ID) address, with City and Province name.
The maximum per field is 40 Characters, and should not  containing comma (,) punctuation.</t>
  </si>
  <si>
    <t>REMARKS FOR SEPARATION PAYMENT</t>
  </si>
  <si>
    <t>THIS IS A MANDATORY FIELD</t>
  </si>
  <si>
    <t xml:space="preserve"> dd-mmm-yyyy</t>
  </si>
  <si>
    <t>Total BPJS Contribution
(To follow BPJS Healthcare invoice amount)</t>
  </si>
  <si>
    <t>ID00xxx</t>
  </si>
  <si>
    <t>xxx xxx xxx</t>
  </si>
  <si>
    <t>* Variable Income 1</t>
  </si>
  <si>
    <t>* Variable Income 2</t>
  </si>
  <si>
    <t>Employee  ID</t>
  </si>
  <si>
    <t>Employee ID</t>
  </si>
  <si>
    <t xml:space="preserve">Variable income and deduction type can be modified accordingly based on Client's Wage Type </t>
  </si>
  <si>
    <t>Variable income and deduction type can be modified accordingly based on Client's Wage Type</t>
  </si>
  <si>
    <t>2. Variable Income &amp; Deduction USD</t>
  </si>
  <si>
    <t>3. BPJS Healthcare Contributions</t>
  </si>
  <si>
    <t>12. Other Personal Data Change</t>
  </si>
  <si>
    <t>This Fixed Income can be adjusted based on Client's Wage Type</t>
  </si>
  <si>
    <t>1.20</t>
  </si>
  <si>
    <t>This field is refer to employee ID which is unique ID for each employee (there should not be any duplicate of employee ID)</t>
  </si>
  <si>
    <t>BPJS Healthcare</t>
  </si>
  <si>
    <t>This is statutory contribution of BPJS Healthcare. The amount to be included in this tab is based on BPJS Healthcare invoice of the month, that should be included into payroll calculation of the month.</t>
  </si>
  <si>
    <t>Employee Name</t>
  </si>
  <si>
    <t>Total BPJS Healthcare Contribution</t>
  </si>
  <si>
    <t>This field should be completed with Employee Name - follow name stated in BPJS Healthcare invoice</t>
  </si>
  <si>
    <t xml:space="preserve">11. Employee Tax Status Change </t>
  </si>
  <si>
    <t>Cost Center Description</t>
  </si>
  <si>
    <t>Department ID</t>
  </si>
  <si>
    <t>Department Description</t>
  </si>
  <si>
    <t>Currency of Bank Account</t>
  </si>
  <si>
    <t>Beneficiary Bank Code</t>
  </si>
  <si>
    <t>Start Fiscal Year - End Fiscal Year</t>
  </si>
  <si>
    <t>IMPORTANT NOTES: ALL  REQUIRED FIELDS MUST BE STATED IN THIS FLEXI FORM ONLY.</t>
  </si>
  <si>
    <t>SPT 1721 A1 EX COMPANY - DETAILS</t>
  </si>
  <si>
    <t>Company Name of Ex Employer</t>
  </si>
  <si>
    <t>Total PPh 21 or PPh 26 that has been deducted and paid (taken from item 20 of SPT 1721 A1)</t>
  </si>
  <si>
    <t>REMARKS</t>
  </si>
  <si>
    <t>REMARKS for SALARY PAYMENT
(Prorate / Full Salary)</t>
  </si>
  <si>
    <t>REASON OF RESIGNATION</t>
  </si>
  <si>
    <t>Type of Termination</t>
  </si>
  <si>
    <t>Voluntary Resignation</t>
  </si>
  <si>
    <t>Termination due to Employee Performance</t>
  </si>
  <si>
    <t>Termination due to Redundancy / Efficiency</t>
  </si>
  <si>
    <t>Termination due to Closing of Business</t>
  </si>
  <si>
    <t>Termination due to Death</t>
  </si>
  <si>
    <t>Termination due to Employee Misconduct</t>
  </si>
  <si>
    <t>Cost Center Code</t>
  </si>
  <si>
    <t>Department Code</t>
  </si>
  <si>
    <t>Overtime Remarks</t>
  </si>
  <si>
    <t>SPT 1721 A1 from Ex Company</t>
  </si>
  <si>
    <t>SPT 1721 A1 from Ex Company should be filled whenever company is agree to consolidate employee's previous income and income tax from ex company.   As this consolidation shall impacted to higher income tax amount to be paid, for company that apply full NET policy, shall aware that shall cover higher income taxes amount as well, as result of consolidation.</t>
  </si>
  <si>
    <t>Should be filled out with company name of ex Employer - as stated in SPT 1721 A1</t>
  </si>
  <si>
    <t>Should be filled out with Total PPh 21 or PPh 26 that has been deducted and paid - as stated in SPT 1721 A1 (item no. 20)</t>
  </si>
  <si>
    <t>Unpaid Leave Start Date
(dd-mmm-yyyy)</t>
  </si>
  <si>
    <t>Unpaid Leave End Date
(dd-mmm-yyyy)</t>
  </si>
  <si>
    <t>Remarks for Unpaid Leave</t>
  </si>
  <si>
    <t>Unpaid Leave sheet should be filled whenver there are any unpaid leave transactions</t>
  </si>
  <si>
    <t>Unpaid Leave Start Date</t>
  </si>
  <si>
    <t>Unpaid Leave End Date</t>
  </si>
  <si>
    <t>* Means those fields are variable fields - can be changed as needed (add new column, rename column fields, or delete column)</t>
  </si>
  <si>
    <t>Fill accordingly (to be submitted every January, before payroll period)</t>
  </si>
  <si>
    <t xml:space="preserve">            :</t>
  </si>
  <si>
    <t>3.0</t>
  </si>
  <si>
    <t>Arrival Date in Indonesia</t>
  </si>
  <si>
    <t>Reason for Resignation</t>
  </si>
  <si>
    <t>Employee Tax ID</t>
  </si>
  <si>
    <t>Should be filled with Employee's Tax ID (NPWP) as per stated in SPT 1721-A1 form</t>
  </si>
  <si>
    <t>Employee Tax Status</t>
  </si>
  <si>
    <t>Should be filled with Employee's Tax Status as per stated in SPT 1721-A1 form</t>
  </si>
  <si>
    <t>Start Period
Format: dd-mmm-yyyy</t>
  </si>
  <si>
    <t>Should be filled out with start period as stated in SPT 1721 A1 form</t>
  </si>
  <si>
    <t>End Period
Format: dd-mmm-yyyy</t>
  </si>
  <si>
    <t>Should be filled out with end period as stated in SPT 1721 A1 form</t>
  </si>
  <si>
    <t>Total Netto Amount (taken from item no. 12 &amp; no. 13 of SPT 1721 A1)</t>
  </si>
  <si>
    <t>Should be filled out with total Netto amount - as stated in SPT 1721 A1 (sum of Item No. 12 and No. 13)</t>
  </si>
  <si>
    <t>Availability of softcopy SPT 1721 A1</t>
  </si>
  <si>
    <t>Please select the appropriate information, whether the scanned copy of SPT 1721-A1 is available and has been shared to KPSG or it is not available.</t>
  </si>
  <si>
    <r>
      <t xml:space="preserve">only for Expatriates, or Local Employees who has left Indonesia for more than 183 days in the last 12 months
Format: </t>
    </r>
    <r>
      <rPr>
        <u/>
        <sz val="12"/>
        <color rgb="FFFF0000"/>
        <rFont val="Calibri"/>
        <family val="2"/>
      </rPr>
      <t>dd-mmm-yyyy</t>
    </r>
  </si>
  <si>
    <t>Transfer to Group Entity</t>
  </si>
  <si>
    <t>Expat Resign – Return to Home Country</t>
  </si>
  <si>
    <t>Expat Resign – Continue stay in Indonesia</t>
  </si>
  <si>
    <t>Total PPh 21 that has been deducted and paid (taken from item 20 of SPT 1721 A1)</t>
  </si>
  <si>
    <t>List of Tax Status</t>
  </si>
  <si>
    <t>List of Availability SPT 1721-A1</t>
  </si>
  <si>
    <t>S0 - Single without Dependents</t>
  </si>
  <si>
    <t>Available, and to be shared to KPSG</t>
  </si>
  <si>
    <t>S1 - Single with 1 Dependent</t>
  </si>
  <si>
    <t>Not available</t>
  </si>
  <si>
    <t>S2 - Single with 2 Dependents</t>
  </si>
  <si>
    <t>S3 - Single with 3 Dependents</t>
  </si>
  <si>
    <t>M0 - Married without Dependents</t>
  </si>
  <si>
    <t>M1 - Married with 1 Dependent</t>
  </si>
  <si>
    <t>M2 - Married with 2 Dependents</t>
  </si>
  <si>
    <t>M3 - Married with 3 Dependents</t>
  </si>
  <si>
    <t>•Updated employee Join Date</t>
  </si>
  <si>
    <t>•Updated employee Resign Date</t>
  </si>
  <si>
    <t>Revision History</t>
  </si>
  <si>
    <t>Entity            :</t>
  </si>
  <si>
    <t>Client Name</t>
  </si>
  <si>
    <t>LID                  :</t>
  </si>
  <si>
    <t>Client LID</t>
  </si>
  <si>
    <t>Version Created</t>
  </si>
  <si>
    <t>Document Name</t>
  </si>
  <si>
    <t xml:space="preserve">Comment/ Change </t>
  </si>
  <si>
    <t>Paragraph</t>
  </si>
  <si>
    <t>Requested by</t>
  </si>
  <si>
    <t>Submitted by</t>
  </si>
  <si>
    <t>Guidelines for Flexi Form Revision (after cut-off date):</t>
  </si>
  <si>
    <t>Flexi Form Detail Guidelines:</t>
  </si>
  <si>
    <t>Mobile Number</t>
  </si>
  <si>
    <t>Mandatory for BPJS Healthcare Processes (Registration, Data Change, Termination)</t>
  </si>
  <si>
    <t>Mandatory for BPJS Healthcare Processes (Registration, Data Change, Termination)
Default: Business Email, alternative private email if no business email.</t>
  </si>
  <si>
    <t>Mobile Phone</t>
  </si>
  <si>
    <t>Other Personal Data Change</t>
  </si>
  <si>
    <t>Mandatory Field</t>
  </si>
  <si>
    <t>O, 
A, 
B, 
AB
Required for BPJS Manpower registration</t>
  </si>
  <si>
    <t>•Updated employee variable income</t>
  </si>
  <si>
    <t>•Updated Citizenship ID, Tax ID, BPJS ID</t>
  </si>
  <si>
    <t>•Updated Bank Account Number</t>
  </si>
  <si>
    <t>Mandatory</t>
  </si>
  <si>
    <t>This field should be filled with Cost center code of the employee</t>
  </si>
  <si>
    <t>This field should be filled with Cost center description of the employee</t>
  </si>
  <si>
    <t>This field should be filled with Department code of the employee</t>
  </si>
  <si>
    <t>This field should be filled with Department description of the employee</t>
  </si>
  <si>
    <t>Optional (only required if GL Report is required)</t>
  </si>
  <si>
    <t>(Permanent / Probation  Contract / Intern / Daily Worker)</t>
  </si>
  <si>
    <t>Mandatory only if GL Report is required</t>
  </si>
  <si>
    <t>Optional (only required if Enroll to Add-on Employee Registration to BPJS Manpower)</t>
  </si>
  <si>
    <t>only required if Enroll to Add-on Employee Registration to BPJS Manpower</t>
  </si>
  <si>
    <t>1.11</t>
  </si>
  <si>
    <t>1.12</t>
  </si>
  <si>
    <t>1.13</t>
  </si>
  <si>
    <t>1.14</t>
  </si>
  <si>
    <t>1.15</t>
  </si>
  <si>
    <t>1.16</t>
  </si>
  <si>
    <t>1.17</t>
  </si>
  <si>
    <t>1.18</t>
  </si>
  <si>
    <t>1.19</t>
  </si>
  <si>
    <t>1.21</t>
  </si>
  <si>
    <t>1.22</t>
  </si>
  <si>
    <t>1.23</t>
  </si>
  <si>
    <t>1.24</t>
  </si>
  <si>
    <t>1.25</t>
  </si>
  <si>
    <t>This field should be filled with location of employee were placed/assigned</t>
  </si>
  <si>
    <t>This field should be filled with employee's birth place information.</t>
  </si>
  <si>
    <t>Optional</t>
  </si>
  <si>
    <t>This field should be filled with employee's gender information</t>
  </si>
  <si>
    <t>This field should be filled with employee's religion information</t>
  </si>
  <si>
    <t>Mandatory if THR payout is based on religion. If THR payout is on a specific date (and applied to ALL employees), this field become optional.</t>
  </si>
  <si>
    <t>Budha, Hindu, Islam, Katolik, Kristen
Mandatory if THR payout is based on religion. If THR payout is on a specific date (and applied to ALL employees), this field become optional.</t>
  </si>
  <si>
    <t>NPWP (Yes/No)</t>
  </si>
  <si>
    <t>Yes - Employee has an active Tax ID (NPWP)
No - Employee does not have Tax ID (NPWP)</t>
  </si>
  <si>
    <t>Become mandatory if field 1.19 is YES</t>
  </si>
  <si>
    <t>This field should be completed with Tax ID (NPWP) information in format xx.xxx.xxx.x-xxx.xxx</t>
  </si>
  <si>
    <t>BPJS Manpower No. (Yes/No)</t>
  </si>
  <si>
    <t>BPJS Healthcare No. (Yes/No)</t>
  </si>
  <si>
    <t>Yes - Employee has an active BPJS Manpower ID (KPJ)
No - Employee does not have BPJS Manpower ID (KPJ)</t>
  </si>
  <si>
    <t>Become mandatory if field 1.21 is YES</t>
  </si>
  <si>
    <t>This field need to be completed if new hire already have BPJS Manpower ID number (KPJ)</t>
  </si>
  <si>
    <t>Yes - Employee has an active BPJS Healthcare ID
No - Employee does not have BPJS Healthcare ID</t>
  </si>
  <si>
    <t>BPJS Manpower No.</t>
  </si>
  <si>
    <t>Become mandatory if field 1.23 is YES</t>
  </si>
  <si>
    <t>1.26</t>
  </si>
  <si>
    <t>1.27</t>
  </si>
  <si>
    <t>1.28</t>
  </si>
  <si>
    <t>BPJS Healthcare No - required to be completed if employee already enrolled to BPJS Healthcare</t>
  </si>
  <si>
    <t>Address (1-3)</t>
  </si>
  <si>
    <t>Email Address required for the e-payslips delivery and for BPJS Healthcare Processes (Registration, Data Change, Termination).
Default: Business Email, alternative private email if no business email.</t>
  </si>
  <si>
    <t>Applicable for Expatriate, or Local Employee who has left Indonesia for more than 183 days in the last 12 months.
Format: dd-mmm-yyyy</t>
  </si>
  <si>
    <t>This filed is required for BPJS Healthcare Processes (Registration, Data Change, Termination).</t>
  </si>
  <si>
    <t>a. Mandatory for epayslip delivery.
b. Become mandatory if Client enroll to Add-on BPJS Healthcare Registration / BPJS Healthcare Data Maintenance.</t>
  </si>
  <si>
    <t>a. Become mandatory if Client enroll to Add-on BPJS Healthcare Registration / BPJS Healthcare Data Maintenance.</t>
  </si>
  <si>
    <t>Put amount of fixed salary or allowance that received by the employee every month (Basic Salary + Fixed Allowances)</t>
  </si>
  <si>
    <t>Should be completed with bank details of employee.
SWIFT code only applicable for foreign currency bank account.</t>
  </si>
  <si>
    <t>1.29</t>
  </si>
  <si>
    <t>a. Please fill-in ALL of the variable income accroding to the wage-type.
b. Please complete the back pay salary amount if the back-pay amount to be paid has different calculation logic to standard pro-rate policy apply.
c. Please do not change the Flexi Form template without informing KPSG prior.</t>
  </si>
  <si>
    <t>a. Please fill-in ALL of the variable deduction accroding to the wage-type.
b. Please do not change the Flexi Form template without informing KPSG prior.</t>
  </si>
  <si>
    <t>This field should be completed with total BPJS Healthcare contribution per employee (Total Employee and Employer Contribution) - as shown in the invoice.</t>
  </si>
  <si>
    <t>Automatic based on Formula</t>
  </si>
  <si>
    <t>Optional - if there is a break to be excluded from Overtime calculation.</t>
  </si>
  <si>
    <t>6.1</t>
  </si>
  <si>
    <t>6.2</t>
  </si>
  <si>
    <t>To provide information on the reason for Hold Salary Transactions</t>
  </si>
  <si>
    <t>7.1</t>
  </si>
  <si>
    <t>7.2</t>
  </si>
  <si>
    <t>Put the new full monthly amount of fixed salary and/or fixed allowance entitled to the employee (Basic Salary + Fixed Allowances).</t>
  </si>
  <si>
    <t>7.3</t>
  </si>
  <si>
    <t>Remarks for Salary Payment (Prorate / Full)</t>
  </si>
  <si>
    <t>Amount of Severance Payment</t>
  </si>
  <si>
    <t>Severance Payment Remarks</t>
  </si>
  <si>
    <t>Amount of Separation Payment</t>
  </si>
  <si>
    <t>Separation Payment Remarks</t>
  </si>
  <si>
    <t>Remarks Leave Encashment</t>
  </si>
  <si>
    <t>9.10</t>
  </si>
  <si>
    <t>For additional information on the severance payment</t>
  </si>
  <si>
    <t>For additional information on the separation payment</t>
  </si>
  <si>
    <t>For additional information on the leave encashment</t>
  </si>
  <si>
    <t>Whether the resigned employee eligible for separation payment, this field should be filled with the amount of the severance payment</t>
  </si>
  <si>
    <t>To provide additional information on the reason of resignation of the employees. This information is beneficial to validate if Severance Payment is necessary, and to determine Expatriate's tax treament.</t>
  </si>
  <si>
    <t>10.1</t>
  </si>
  <si>
    <t>10.2</t>
  </si>
  <si>
    <t>10.3</t>
  </si>
  <si>
    <t>New Banking Information</t>
  </si>
  <si>
    <t>New banking details should be completed in this sections</t>
  </si>
  <si>
    <t>14. SPT 1721 A1 Ex Company</t>
  </si>
  <si>
    <t>13. Unpaid Leave</t>
  </si>
  <si>
    <t>12.1</t>
  </si>
  <si>
    <t>12.2</t>
  </si>
  <si>
    <t>KPSG still able to allocate revision stages during payroll output trial sign-off with following conditions:</t>
  </si>
  <si>
    <t>With maximum 10 employees per month</t>
  </si>
  <si>
    <t>If the revision in payroll trial sign off are more than 10 employees or not in the scope of revision as per mentioned on point 1 above,</t>
  </si>
  <si>
    <t>KPSG will offer to Client to proceed the changes in following month payroll or to have additional run.</t>
  </si>
  <si>
    <t xml:space="preserve">Revision after payroll trial sign off / posting stage will only be accepted for case “Hold Salary”. </t>
  </si>
  <si>
    <t>Other than that, KPSG will offer to Client to proceed the changes in following month payroll or to have additional run.</t>
  </si>
  <si>
    <t>KPSG will only proceed additional run, when have received confirmation from Client on the additional run fees.</t>
  </si>
  <si>
    <t>Field with White Font, and Red Highlight are mandatory field.</t>
  </si>
  <si>
    <t>NEW
(Please complete only the changes in below column)</t>
  </si>
  <si>
    <t>NEW
(Please complete ALL information as per required fields)</t>
  </si>
  <si>
    <t xml:space="preserve">No of Dependants
Applicable only for male employees (max. 3 children).  Please note that wife is not counted as dependant, as has been counted by marital status "Married) </t>
  </si>
  <si>
    <t>Tax Marital Status            (Single/ Married)
Tax marital status for woman is always single, thus dependant are allowed if there is letter issued by local regulatory (e.g for widow, etc)</t>
  </si>
  <si>
    <r>
      <t xml:space="preserve">Start Period
Format: </t>
    </r>
    <r>
      <rPr>
        <b/>
        <u/>
        <sz val="12"/>
        <color theme="0"/>
        <rFont val="Calibri"/>
        <family val="2"/>
      </rPr>
      <t>dd-mmm-yyyy</t>
    </r>
  </si>
  <si>
    <r>
      <t xml:space="preserve">End Period
Format: </t>
    </r>
    <r>
      <rPr>
        <b/>
        <u/>
        <sz val="12"/>
        <color theme="0"/>
        <rFont val="Calibri"/>
        <family val="2"/>
      </rPr>
      <t>dd-mmm-yyyy</t>
    </r>
  </si>
  <si>
    <t>Marital Status Change</t>
  </si>
  <si>
    <t>Actual Marital Status change of Employee (might be different with Tax Status Change)</t>
  </si>
  <si>
    <t>This field should be filled with employee's birth date (format: dd-mmm-yyyy)</t>
  </si>
  <si>
    <t>The date of overtime work (format: dd-mmm-yyyy)</t>
  </si>
  <si>
    <t>This field is refer to the effective date of the new salary to be taken into considerations. (format: dd-mmm-yyyy)</t>
  </si>
  <si>
    <t>This field should be filled with effective date of the mutation (format: dd-mmm-yyyy)</t>
  </si>
  <si>
    <t>This field should be filled with the last working day of the employee (format: dd-mmm-yyyy)</t>
  </si>
  <si>
    <t>Effective date the new banking information should be used for payroll processing (format: dd-mmm-yyyy)</t>
  </si>
  <si>
    <t>Should be filled with the actual date of Marriage or Dependants change (format: dd-mmm-yyyy)</t>
  </si>
  <si>
    <t>Effective date the new personala should be maintained (format: dd-mmm-yyyy)</t>
  </si>
  <si>
    <t>Start date of the unpaid leave (format: dd-mmm-yyyy)</t>
  </si>
  <si>
    <t>End date of the unpaid leave (format: dd-mmm-yyyy)</t>
  </si>
  <si>
    <t>Single / Married
All females shall apply Tax Marital Status as "Single"with "0" Tax Dependant, except if they can proved that they have Tax Dependant (with proven letter from local statutory)</t>
  </si>
  <si>
    <t>0 - 3
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</si>
  <si>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1.1</t>
  </si>
  <si>
    <t>1.2</t>
  </si>
  <si>
    <t>1.3</t>
  </si>
  <si>
    <t>1.4</t>
  </si>
  <si>
    <t>1.5</t>
  </si>
  <si>
    <t>1.6</t>
  </si>
  <si>
    <t>1.7</t>
  </si>
  <si>
    <t>1.8</t>
  </si>
  <si>
    <t>1.9</t>
  </si>
  <si>
    <t>2.1</t>
  </si>
  <si>
    <t>2.2</t>
  </si>
  <si>
    <t>2.3</t>
  </si>
  <si>
    <t>3.1</t>
  </si>
  <si>
    <t>3.2</t>
  </si>
  <si>
    <t>5.1</t>
  </si>
  <si>
    <t>5.2</t>
  </si>
  <si>
    <t>5.3</t>
  </si>
  <si>
    <t>5.4</t>
  </si>
  <si>
    <t>5.5</t>
  </si>
  <si>
    <t>5.6</t>
  </si>
  <si>
    <t>8.1</t>
  </si>
  <si>
    <t>8.2</t>
  </si>
  <si>
    <t>8.3</t>
  </si>
  <si>
    <t>8.4</t>
  </si>
  <si>
    <t>9.1</t>
  </si>
  <si>
    <t>9.2</t>
  </si>
  <si>
    <t>9.3</t>
  </si>
  <si>
    <t>9.4</t>
  </si>
  <si>
    <t>9.5</t>
  </si>
  <si>
    <t>9.6</t>
  </si>
  <si>
    <t>9.7</t>
  </si>
  <si>
    <t>9.8</t>
  </si>
  <si>
    <t>9.9</t>
  </si>
  <si>
    <t>11.1</t>
  </si>
  <si>
    <t>11.2</t>
  </si>
  <si>
    <t>11.3</t>
  </si>
  <si>
    <t>11.4</t>
  </si>
  <si>
    <t>13.1</t>
  </si>
  <si>
    <t>13.2</t>
  </si>
  <si>
    <t>13.3</t>
  </si>
  <si>
    <t>14.1</t>
  </si>
  <si>
    <t>14.2</t>
  </si>
  <si>
    <t>14.3</t>
  </si>
  <si>
    <t>14.4</t>
  </si>
  <si>
    <t>14.5</t>
  </si>
  <si>
    <t>14.6</t>
  </si>
  <si>
    <t>14.7</t>
  </si>
  <si>
    <t>14.8</t>
  </si>
  <si>
    <t>14.9</t>
  </si>
  <si>
    <t>These sections are not required to complete (auto calculation based on formula working days Mon - Fri).  This can be adjusted based on Client's Policy. This automatic formula is only applicable for calculation within the same Fiscal Year.</t>
  </si>
  <si>
    <t>* Fixed Income (New)
Please complete ALL benefit information, including the component that does not change.</t>
  </si>
  <si>
    <t>Document Name: Standard Flexi Form Recurring Template (Working Days)</t>
  </si>
  <si>
    <t>This field is refer to employee ID which is unique ID for each employee (there should not be any duplicate of employee ID). KPSG System is able to process employees ID with max 10 digits alpha numeric.</t>
  </si>
  <si>
    <t>4a</t>
  </si>
  <si>
    <t>4a.1</t>
  </si>
  <si>
    <t>4a.2</t>
  </si>
  <si>
    <t>Mandatory if there are any overtime during regular workday</t>
  </si>
  <si>
    <t>Mandatory if there any overtime during publich holiday</t>
  </si>
  <si>
    <t>4b</t>
  </si>
  <si>
    <t>4b.1</t>
  </si>
  <si>
    <t>4b.2</t>
  </si>
  <si>
    <t>4b.3</t>
  </si>
  <si>
    <t>4b.4</t>
  </si>
  <si>
    <t>4b.5</t>
  </si>
  <si>
    <t>Deduction Type</t>
  </si>
  <si>
    <t>This field should be filled with the corresponding deduction type applicable for the employees. If a new deduction is to be setup</t>
  </si>
  <si>
    <t>Start Date of the Deduction</t>
  </si>
  <si>
    <t>5.7</t>
  </si>
  <si>
    <t>End Date of the Deduction</t>
  </si>
  <si>
    <t>Deduction Wage-Type</t>
  </si>
  <si>
    <t>Total Deductions Amount</t>
  </si>
  <si>
    <t>Personal Loan</t>
  </si>
  <si>
    <t>Overtime Summary (Opt. 1)</t>
  </si>
  <si>
    <t>4b. Overtime Summary (Opt. 2)</t>
  </si>
  <si>
    <t>4c</t>
  </si>
  <si>
    <t>Overtime Daily (Opt. 3)</t>
  </si>
  <si>
    <t>Overtime Summary (Opt. 2)</t>
  </si>
  <si>
    <t>4c.1</t>
  </si>
  <si>
    <t>4c.2</t>
  </si>
  <si>
    <t>4c.3</t>
  </si>
  <si>
    <t>4c.4</t>
  </si>
  <si>
    <t>4c.5</t>
  </si>
  <si>
    <t>4c.6</t>
  </si>
  <si>
    <t>4c.7</t>
  </si>
  <si>
    <t>4c.8</t>
  </si>
  <si>
    <t>4c.9</t>
  </si>
  <si>
    <t>4c.10</t>
  </si>
  <si>
    <t>4c.11</t>
  </si>
  <si>
    <t>4c.12</t>
  </si>
  <si>
    <t>Total Hours (After multiplied with Depnaker OT Factor)</t>
  </si>
  <si>
    <t>The total of overtime factors (total hours that has been multiplied with Depnaker OT Factors)</t>
  </si>
  <si>
    <t>Re-hire Date</t>
  </si>
  <si>
    <t>This field should be filled with the re-hire date of the employee to the company (format: dd-mmm-yyyy) only if using the same employee ID.</t>
  </si>
  <si>
    <t>Optional (only required if re-hire transaction is using the same employee ID)</t>
  </si>
  <si>
    <t>1.30</t>
  </si>
  <si>
    <t>1.31</t>
  </si>
  <si>
    <t>1.32</t>
  </si>
  <si>
    <t>1.33</t>
  </si>
  <si>
    <t>Re-Hire Date</t>
  </si>
  <si>
    <t>dd-mmm-yyyy
Only to be used whenever ReHire using the same employee ID</t>
  </si>
  <si>
    <t>I. Basic Salary</t>
  </si>
  <si>
    <t>I. Bonus (Profit Share)</t>
  </si>
  <si>
    <t>I. Basic Salary (Backpay)</t>
  </si>
  <si>
    <t>I. Field Day Allowance</t>
  </si>
  <si>
    <t>I. Attendance Allowance</t>
  </si>
  <si>
    <t>I. Offshore Allowance</t>
  </si>
  <si>
    <t>I. Seagoing Allowance</t>
  </si>
  <si>
    <t>I. Travelling Time Allowance</t>
  </si>
  <si>
    <t>I. Meals Allowance</t>
  </si>
  <si>
    <t>I. Bonus Bank (Year 1)</t>
  </si>
  <si>
    <t>I. Bonus Bank (Year 2)</t>
  </si>
  <si>
    <t>I. Bonus Bank (Year 3)</t>
  </si>
  <si>
    <t>I. Location Allowance</t>
  </si>
  <si>
    <t>I. Location Allowance (Backpay)</t>
  </si>
  <si>
    <t>I. Home Country currency component</t>
  </si>
  <si>
    <t>I. Home Country currency component (Backpay)</t>
  </si>
  <si>
    <t>I. Cost of Living Allowance</t>
  </si>
  <si>
    <t>I. Cost of Living Allowance (Backpay)</t>
  </si>
  <si>
    <t>I. Gratuity Payment</t>
  </si>
  <si>
    <t>I. Notice in lieu</t>
  </si>
  <si>
    <t>I. Sales Incentive</t>
  </si>
  <si>
    <t>I. Long Service Allowance</t>
  </si>
  <si>
    <t>I. Reimbursement Payment</t>
  </si>
  <si>
    <t>I. Home Pension (BIK)</t>
  </si>
  <si>
    <t>I. Bonus Bank (Year 4)</t>
  </si>
  <si>
    <t>I. Bonus Bank (Year 5)</t>
  </si>
  <si>
    <t>I. Relocation Allowance Nett</t>
  </si>
  <si>
    <t>I. Offshore Allowance (Nett Expat)</t>
  </si>
  <si>
    <t>D. Paid from HOME country</t>
  </si>
  <si>
    <t>D. Home Pension (BIK)</t>
  </si>
  <si>
    <t>D. Travel Subsistence (BIK)</t>
  </si>
  <si>
    <t>D. Paid by Cheque</t>
  </si>
  <si>
    <t>D. Personal Deduction</t>
  </si>
  <si>
    <t xml:space="preserve">PT. DENVEGRAHA </t>
  </si>
  <si>
    <t>I. Basic Salary (HOME Salary)</t>
  </si>
  <si>
    <t>I. Basic Salary (HOST Salary)</t>
  </si>
  <si>
    <t>I. BPJS ER (4%)
(Auto calculate)</t>
  </si>
  <si>
    <t>D. BPJS EE (1%)
(Auto calculate)</t>
  </si>
  <si>
    <t>I. Assignment Allowance</t>
  </si>
  <si>
    <t>I. ANNUAL LEAVE ENCASHMENT</t>
  </si>
  <si>
    <t>REMARKS FOR ANNUAL LEAVE ENCASHMENT</t>
  </si>
  <si>
    <t>REMARKS FOR Gratuity Payment</t>
  </si>
  <si>
    <t>REMARKS FOR Notice in lieu</t>
  </si>
  <si>
    <t xml:space="preserve">I. THR (13th Salary) </t>
  </si>
  <si>
    <t>I. Travel Subsistence/Fitness (BIK)</t>
  </si>
  <si>
    <t xml:space="preserve"> AMOUNT of I. SEVERANCE PAYMENT</t>
  </si>
  <si>
    <t>AMOUNT of SEPARATION PAYMENT</t>
  </si>
  <si>
    <t>I. Back Pay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</si>
</sst>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_(* \(#,##0\);_(* &quot;-&quot;_);_(@_)"/>
    <numFmt numFmtId="165" formatCode="_(* #,##0.00_);_(* \(#,##0.00\);_(* &quot;-&quot;??_);_(@_)"/>
    <numFmt numFmtId="166" formatCode="[$-409]d\-mmm\-yy;@"/>
    <numFmt numFmtId="167" formatCode="_(* #,##0_);_(* \(#,##0\);_(* &quot;-&quot;??_);_(@_)"/>
    <numFmt numFmtId="168" formatCode="[$-409]d\-mmm\-yyyy;@"/>
    <numFmt numFmtId="169" formatCode="0.0"/>
    <numFmt numFmtId="170" formatCode="_(* #,##0.00_);_(* \(#,##0.00\);_(* &quot;-&quot;_);_(@_)"/>
    <numFmt numFmtId="171" formatCode="[$-409]mmm\-yy;@"/>
  </numFmts>
  <fonts count="94">
    <font>
      <sz val="10"/>
      <name val="Arial"/>
      <family val="2"/>
    </font>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Arial"/>
      <family val="2"/>
    </font>
    <font>
      <u/>
      <sz val="10"/>
      <color indexed="12"/>
      <name val="Arial"/>
      <family val="2"/>
    </font>
    <font>
      <sz val="10"/>
      <name val="Verdana"/>
      <family val="2"/>
    </font>
    <font>
      <sz val="11"/>
      <color indexed="8"/>
      <name val="Calibri"/>
      <family val="2"/>
    </font>
    <font>
      <sz val="8"/>
      <name val="Arial"/>
      <family val="2"/>
    </font>
    <font>
      <sz val="8"/>
      <name val="Arial"/>
      <family val="2"/>
    </font>
    <font>
      <b/>
      <sz val="8"/>
      <color indexed="81"/>
      <name val="Tahoma"/>
      <family val="2"/>
    </font>
    <font>
      <sz val="8"/>
      <color indexed="62"/>
      <name val="Tahoma"/>
      <family val="2"/>
    </font>
    <font>
      <b/>
      <sz val="12"/>
      <name val="Calibri"/>
      <family val="2"/>
    </font>
    <font>
      <sz val="12"/>
      <name val="Arial"/>
      <family val="2"/>
    </font>
    <font>
      <sz val="9"/>
      <color indexed="81"/>
      <name val="Arial"/>
      <family val="2"/>
    </font>
    <font>
      <b/>
      <sz val="9"/>
      <color indexed="81"/>
      <name val="Arial"/>
      <family val="2"/>
    </font>
    <font>
      <b/>
      <u/>
      <sz val="12"/>
      <name val="Calibri"/>
      <family val="2"/>
    </font>
    <font>
      <sz val="12"/>
      <name val="Calibri"/>
      <family val="2"/>
    </font>
    <font>
      <sz val="12"/>
      <color indexed="10"/>
      <name val="Calibri"/>
      <family val="2"/>
    </font>
    <font>
      <sz val="12"/>
      <color indexed="8"/>
      <name val="Calibri"/>
      <family val="2"/>
    </font>
    <font>
      <sz val="12"/>
      <color indexed="9"/>
      <name val="Calibri"/>
      <family val="2"/>
    </font>
    <font>
      <sz val="12"/>
      <color indexed="12"/>
      <name val="Calibri"/>
      <family val="2"/>
    </font>
    <font>
      <sz val="12"/>
      <color indexed="8"/>
      <name val="Calibri"/>
      <family val="2"/>
    </font>
    <font>
      <sz val="12"/>
      <name val="Calibri"/>
      <family val="2"/>
    </font>
    <font>
      <sz val="12"/>
      <color indexed="8"/>
      <name val="Calibri"/>
      <family val="2"/>
    </font>
    <font>
      <b/>
      <u/>
      <sz val="11"/>
      <name val="Calibri"/>
      <family val="2"/>
    </font>
    <font>
      <sz val="11"/>
      <name val="Calibri"/>
      <family val="2"/>
    </font>
    <font>
      <b/>
      <sz val="11"/>
      <name val="Calibri"/>
      <family val="2"/>
    </font>
    <font>
      <sz val="10"/>
      <name val="Arial Narrow"/>
      <family val="2"/>
    </font>
    <font>
      <sz val="10"/>
      <name val="Myriad Pro"/>
      <family val="2"/>
    </font>
    <font>
      <sz val="10"/>
      <name val="Myriad Pro"/>
      <family val="2"/>
    </font>
    <font>
      <b/>
      <u/>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rgb="FF0000FF"/>
      <name val="Calibri"/>
      <family val="2"/>
    </font>
    <font>
      <sz val="11"/>
      <name val="Calibri"/>
      <family val="2"/>
      <scheme val="minor"/>
    </font>
    <font>
      <b/>
      <sz val="12"/>
      <color theme="0"/>
      <name val="Calibri"/>
      <family val="2"/>
    </font>
    <font>
      <sz val="10"/>
      <color theme="1"/>
      <name val="Arial"/>
      <family val="2"/>
    </font>
    <font>
      <b/>
      <sz val="12"/>
      <color rgb="FFFFFFFF"/>
      <name val="Calibri"/>
      <family val="2"/>
    </font>
    <font>
      <b/>
      <sz val="10"/>
      <color rgb="FFFFFFFF"/>
      <name val="Arial"/>
      <family val="2"/>
    </font>
    <font>
      <sz val="12"/>
      <color theme="1"/>
      <name val="Calibri"/>
      <family val="2"/>
    </font>
    <font>
      <u/>
      <sz val="12"/>
      <color theme="1"/>
      <name val="Calibri"/>
      <family val="2"/>
    </font>
    <font>
      <u/>
      <sz val="12"/>
      <color indexed="12"/>
      <name val="Calibri"/>
      <family val="2"/>
    </font>
    <font>
      <sz val="12"/>
      <name val="Calibri"/>
      <family val="2"/>
      <scheme val="minor"/>
    </font>
    <font>
      <b/>
      <u/>
      <sz val="12"/>
      <color theme="1"/>
      <name val="Calibri"/>
      <family val="2"/>
    </font>
    <font>
      <b/>
      <sz val="12"/>
      <color theme="1"/>
      <name val="Calibri"/>
      <family val="2"/>
    </font>
    <font>
      <b/>
      <sz val="11"/>
      <name val="Calibri"/>
      <family val="2"/>
      <scheme val="minor"/>
    </font>
    <font>
      <b/>
      <sz val="14"/>
      <name val="Calibri"/>
      <family val="2"/>
      <scheme val="minor"/>
    </font>
    <font>
      <b/>
      <sz val="12"/>
      <color theme="0"/>
      <name val="Calibri"/>
      <family val="2"/>
      <scheme val="minor"/>
    </font>
    <font>
      <b/>
      <sz val="10"/>
      <name val="Calibri"/>
      <family val="2"/>
    </font>
    <font>
      <sz val="10"/>
      <name val="Calibri"/>
      <family val="2"/>
    </font>
    <font>
      <u/>
      <sz val="10"/>
      <color theme="11"/>
      <name val="Arial"/>
      <family val="2"/>
    </font>
    <font>
      <b/>
      <sz val="9"/>
      <name val="Calibri"/>
      <family val="2"/>
    </font>
    <font>
      <sz val="10"/>
      <name val="Calibri"/>
      <family val="2"/>
      <scheme val="minor"/>
    </font>
    <font>
      <sz val="10"/>
      <color theme="1"/>
      <name val="Calibri"/>
      <family val="2"/>
      <scheme val="minor"/>
    </font>
    <font>
      <b/>
      <u/>
      <sz val="10"/>
      <color indexed="12"/>
      <name val="Arial"/>
      <family val="2"/>
    </font>
    <font>
      <sz val="12"/>
      <color theme="0"/>
      <name val="Calibri"/>
      <family val="2"/>
    </font>
    <font>
      <b/>
      <u/>
      <sz val="12"/>
      <color theme="0"/>
      <name val="Calibri"/>
      <family val="2"/>
    </font>
    <font>
      <u/>
      <sz val="12"/>
      <color theme="0"/>
      <name val="Calibri"/>
      <family val="2"/>
    </font>
    <font>
      <b/>
      <sz val="11"/>
      <color rgb="FF0000FF"/>
      <name val="Calibri"/>
      <family val="2"/>
      <scheme val="minor"/>
    </font>
    <font>
      <b/>
      <sz val="11"/>
      <color rgb="FFFF0000"/>
      <name val="Calibri"/>
      <family val="2"/>
      <scheme val="minor"/>
    </font>
    <font>
      <u/>
      <sz val="12"/>
      <color rgb="FFFF0000"/>
      <name val="Calibri"/>
      <family val="2"/>
    </font>
    <font>
      <b/>
      <sz val="14"/>
      <color indexed="8"/>
      <name val="Arial"/>
      <family val="2"/>
    </font>
    <font>
      <b/>
      <sz val="11"/>
      <color indexed="8"/>
      <name val="Calibri"/>
      <family val="2"/>
      <scheme val="minor"/>
    </font>
    <font>
      <b/>
      <sz val="12"/>
      <color indexed="8"/>
      <name val="Calibri"/>
      <family val="2"/>
      <scheme val="minor"/>
    </font>
    <font>
      <b/>
      <sz val="12"/>
      <name val="Calibri"/>
      <family val="2"/>
      <scheme val="minor"/>
    </font>
    <font>
      <b/>
      <i/>
      <sz val="11"/>
      <color rgb="FF3366FF"/>
      <name val="Arial"/>
      <family val="2"/>
    </font>
    <font>
      <b/>
      <sz val="10"/>
      <color indexed="8"/>
      <name val="Arial"/>
      <family val="2"/>
    </font>
    <font>
      <b/>
      <sz val="11"/>
      <color theme="0"/>
      <name val="Calibri"/>
      <family val="2"/>
    </font>
    <font>
      <b/>
      <sz val="10"/>
      <color theme="0"/>
      <name val="Arial"/>
      <family val="2"/>
    </font>
    <font>
      <sz val="10"/>
      <color theme="0"/>
      <name val="Arial"/>
      <family val="2"/>
    </font>
    <font>
      <b/>
      <sz val="9"/>
      <color rgb="FF000000"/>
      <name val="Tahoma"/>
      <family val="2"/>
    </font>
    <font>
      <sz val="9"/>
      <color rgb="FF000000"/>
      <name val="Tahoma"/>
      <family val="2"/>
    </font>
    <font>
      <b/>
      <sz val="8"/>
      <color rgb="FF000000"/>
      <name val="Tahoma"/>
      <family val="2"/>
    </font>
    <font>
      <sz val="8"/>
      <color rgb="FF000000"/>
      <name val="Tahoma"/>
      <family val="2"/>
    </font>
    <font>
      <b/>
      <sz val="11"/>
      <name val="Verdana"/>
      <family val="2"/>
    </font>
  </fonts>
  <fills count="5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9"/>
        <b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0000"/>
        <bgColor rgb="FF000000"/>
      </patternFill>
    </fill>
    <fill>
      <patternFill patternType="solid">
        <fgColor theme="4" tint="-0.249977111117893"/>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rgb="FF000000"/>
      </patternFill>
    </fill>
    <fill>
      <patternFill patternType="solid">
        <fgColor theme="3" tint="0.79998168889431442"/>
        <bgColor indexed="64"/>
      </patternFill>
    </fill>
    <fill>
      <patternFill patternType="solid">
        <fgColor theme="6" tint="0.79998168889431442"/>
        <bgColor indexed="64"/>
      </patternFill>
    </fill>
    <fill>
      <patternFill patternType="solid">
        <fgColor rgb="FF0070C0"/>
        <bgColor indexed="64"/>
      </patternFill>
    </fill>
    <fill>
      <patternFill patternType="solid">
        <fgColor theme="7" tint="-0.249977111117893"/>
        <bgColor indexed="64"/>
      </patternFill>
    </fill>
    <fill>
      <patternFill patternType="solid">
        <fgColor theme="0" tint="-0.14999847407452621"/>
        <bgColor indexed="64"/>
      </patternFill>
    </fill>
  </fills>
  <borders count="53">
    <border>
      <left/>
      <right/>
      <top/>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top style="thin">
        <color auto="1"/>
      </top>
      <bottom style="thin">
        <color auto="1"/>
      </bottom>
      <diagonal/>
    </border>
    <border>
      <left style="thin">
        <color indexed="20"/>
      </left>
      <right style="thin">
        <color indexed="20"/>
      </right>
      <top/>
      <bottom style="thin">
        <color indexed="20"/>
      </bottom>
      <diagonal/>
    </border>
    <border>
      <left style="thin">
        <color auto="1"/>
      </left>
      <right style="thin">
        <color auto="1"/>
      </right>
      <top/>
      <bottom style="thin">
        <color auto="1"/>
      </bottom>
      <diagonal/>
    </border>
    <border>
      <left style="thin">
        <color indexed="20"/>
      </left>
      <right/>
      <top style="thin">
        <color indexed="20"/>
      </top>
      <bottom style="thin">
        <color indexed="20"/>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20"/>
      </right>
      <top/>
      <bottom style="thin">
        <color indexed="20"/>
      </bottom>
      <diagonal/>
    </border>
    <border>
      <left/>
      <right style="thin">
        <color indexed="20"/>
      </right>
      <top style="thin">
        <color indexed="20"/>
      </top>
      <bottom style="thin">
        <color indexed="2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20"/>
      </left>
      <right style="thin">
        <color indexed="20"/>
      </right>
      <top style="thin">
        <color indexed="20"/>
      </top>
      <bottom/>
      <diagonal/>
    </border>
    <border>
      <left style="thin">
        <color auto="1"/>
      </left>
      <right style="thin">
        <color auto="1"/>
      </right>
      <top style="thin">
        <color auto="1"/>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right style="medium">
        <color auto="1"/>
      </right>
      <top style="medium">
        <color auto="1"/>
      </top>
      <bottom/>
      <diagonal/>
    </border>
    <border>
      <left/>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style="thin">
        <color auto="1"/>
      </left>
      <right/>
      <top style="medium">
        <color indexed="64"/>
      </top>
      <bottom/>
      <diagonal/>
    </border>
    <border>
      <left/>
      <right/>
      <top style="medium">
        <color indexed="64"/>
      </top>
      <bottom/>
      <diagonal/>
    </border>
  </borders>
  <cellStyleXfs count="107">
    <xf numFmtId="0" fontId="0" fillId="0" borderId="0"/>
    <xf numFmtId="0" fontId="34" fillId="6" borderId="0" applyNumberFormat="0" applyBorder="0" applyAlignment="0" applyProtection="0"/>
    <xf numFmtId="0" fontId="34" fillId="7"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6" fillId="30" borderId="0" applyNumberFormat="0" applyBorder="0" applyAlignment="0" applyProtection="0"/>
    <xf numFmtId="0" fontId="37" fillId="31" borderId="16" applyNumberFormat="0" applyAlignment="0" applyProtection="0"/>
    <xf numFmtId="0" fontId="38" fillId="32" borderId="17" applyNumberFormat="0" applyAlignment="0" applyProtection="0"/>
    <xf numFmtId="165" fontId="3" fillId="0" borderId="0" applyFont="0" applyFill="0" applyBorder="0" applyAlignment="0" applyProtection="0"/>
    <xf numFmtId="164" fontId="3" fillId="0" borderId="0" applyFont="0" applyFill="0" applyBorder="0" applyAlignment="0" applyProtection="0"/>
    <xf numFmtId="164" fontId="5" fillId="0" borderId="0" applyFont="0" applyFill="0" applyBorder="0" applyAlignment="0" applyProtection="0"/>
    <xf numFmtId="164" fontId="31" fillId="0" borderId="0" applyFont="0" applyFill="0" applyBorder="0" applyAlignment="0" applyProtection="0"/>
    <xf numFmtId="165" fontId="5"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5" fillId="0" borderId="0" applyFont="0" applyFill="0" applyBorder="0" applyAlignment="0" applyProtection="0"/>
    <xf numFmtId="165" fontId="3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9" fillId="0" borderId="0" applyNumberFormat="0" applyFill="0" applyBorder="0" applyAlignment="0" applyProtection="0"/>
    <xf numFmtId="0" fontId="40" fillId="33" borderId="0" applyNumberFormat="0" applyBorder="0" applyAlignment="0" applyProtection="0"/>
    <xf numFmtId="0" fontId="41" fillId="0" borderId="18" applyNumberFormat="0" applyFill="0" applyAlignment="0" applyProtection="0"/>
    <xf numFmtId="0" fontId="42" fillId="0" borderId="19" applyNumberFormat="0" applyFill="0" applyAlignment="0" applyProtection="0"/>
    <xf numFmtId="0" fontId="43" fillId="0" borderId="20" applyNumberFormat="0" applyFill="0" applyAlignment="0" applyProtection="0"/>
    <xf numFmtId="0" fontId="43" fillId="0" borderId="0" applyNumberFormat="0" applyFill="0" applyBorder="0" applyAlignment="0" applyProtection="0"/>
    <xf numFmtId="0" fontId="6" fillId="0" borderId="0" applyNumberFormat="0" applyFill="0" applyBorder="0" applyAlignment="0" applyProtection="0">
      <alignment vertical="top"/>
      <protection locked="0"/>
    </xf>
    <xf numFmtId="0" fontId="44" fillId="34" borderId="16" applyNumberFormat="0" applyAlignment="0" applyProtection="0"/>
    <xf numFmtId="0" fontId="45" fillId="0" borderId="21" applyNumberFormat="0" applyFill="0" applyAlignment="0" applyProtection="0"/>
    <xf numFmtId="0" fontId="46" fillId="35" borderId="0" applyNumberFormat="0" applyBorder="0" applyAlignment="0" applyProtection="0"/>
    <xf numFmtId="0" fontId="5" fillId="0" borderId="0"/>
    <xf numFmtId="0" fontId="7" fillId="0" borderId="0"/>
    <xf numFmtId="0" fontId="5" fillId="0" borderId="0"/>
    <xf numFmtId="0" fontId="30" fillId="0" borderId="0"/>
    <xf numFmtId="0" fontId="5" fillId="0" borderId="0"/>
    <xf numFmtId="0" fontId="8" fillId="0" borderId="0"/>
    <xf numFmtId="0" fontId="4" fillId="0" borderId="0"/>
    <xf numFmtId="0" fontId="47" fillId="0" borderId="0"/>
    <xf numFmtId="0" fontId="5" fillId="0" borderId="0"/>
    <xf numFmtId="0" fontId="34" fillId="0" borderId="0"/>
    <xf numFmtId="0" fontId="34" fillId="0" borderId="0"/>
    <xf numFmtId="0" fontId="5" fillId="0" borderId="0"/>
    <xf numFmtId="0" fontId="34" fillId="36" borderId="22" applyNumberFormat="0" applyFont="0" applyAlignment="0" applyProtection="0"/>
    <xf numFmtId="0" fontId="48" fillId="31" borderId="23" applyNumberFormat="0" applyAlignment="0" applyProtection="0"/>
    <xf numFmtId="0" fontId="49" fillId="0" borderId="0" applyNumberFormat="0" applyFill="0" applyBorder="0" applyAlignment="0" applyProtection="0"/>
    <xf numFmtId="0" fontId="50" fillId="0" borderId="24" applyNumberFormat="0" applyFill="0" applyAlignment="0" applyProtection="0"/>
    <xf numFmtId="0" fontId="51" fillId="0" borderId="0" applyNumberForma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3" fillId="0" borderId="0"/>
  </cellStyleXfs>
  <cellXfs count="713">
    <xf numFmtId="0" fontId="0" fillId="0" borderId="0" xfId="0"/>
    <xf numFmtId="0" fontId="17" fillId="2" borderId="0" xfId="0" applyFont="1" applyFill="1" applyAlignment="1">
      <alignment vertical="center"/>
    </xf>
    <xf numFmtId="0" fontId="18" fillId="2" borderId="0" xfId="0" applyFont="1" applyFill="1" applyAlignment="1">
      <alignment vertical="center"/>
    </xf>
    <xf numFmtId="0" fontId="18" fillId="2" borderId="0" xfId="68" applyFont="1" applyFill="1" applyAlignment="1">
      <alignment vertical="center"/>
    </xf>
    <xf numFmtId="168" fontId="18" fillId="2" borderId="0" xfId="0" applyNumberFormat="1" applyFont="1" applyFill="1" applyAlignment="1">
      <alignment vertical="center"/>
    </xf>
    <xf numFmtId="0" fontId="13" fillId="2" borderId="0" xfId="0" applyFont="1" applyFill="1" applyAlignment="1">
      <alignment vertical="center"/>
    </xf>
    <xf numFmtId="168" fontId="13" fillId="2" borderId="0" xfId="0" applyNumberFormat="1" applyFont="1" applyFill="1" applyAlignment="1">
      <alignment vertical="center"/>
    </xf>
    <xf numFmtId="0" fontId="18" fillId="2" borderId="1" xfId="68" applyFont="1" applyFill="1" applyBorder="1" applyAlignment="1">
      <alignment vertical="center"/>
    </xf>
    <xf numFmtId="0" fontId="18" fillId="0" borderId="1" xfId="68" applyFont="1" applyFill="1" applyBorder="1" applyAlignment="1">
      <alignment horizontal="left" vertical="center"/>
    </xf>
    <xf numFmtId="14" fontId="18" fillId="2" borderId="1" xfId="68" applyNumberFormat="1" applyFont="1" applyFill="1" applyBorder="1" applyAlignment="1">
      <alignment vertical="center"/>
    </xf>
    <xf numFmtId="0" fontId="18" fillId="2" borderId="0" xfId="0" applyFont="1" applyFill="1" applyAlignment="1">
      <alignment horizontal="left" vertical="center"/>
    </xf>
    <xf numFmtId="0" fontId="19" fillId="2" borderId="0" xfId="0" applyFont="1" applyFill="1" applyAlignment="1">
      <alignment vertical="center"/>
    </xf>
    <xf numFmtId="0" fontId="18" fillId="0" borderId="0" xfId="0" applyFont="1" applyFill="1" applyAlignment="1">
      <alignment vertical="center"/>
    </xf>
    <xf numFmtId="0" fontId="18" fillId="2" borderId="0" xfId="0" applyFont="1" applyFill="1"/>
    <xf numFmtId="166" fontId="18" fillId="2" borderId="0" xfId="0" applyNumberFormat="1" applyFont="1" applyFill="1"/>
    <xf numFmtId="0" fontId="18" fillId="2" borderId="0" xfId="0" applyFont="1" applyFill="1" applyAlignment="1">
      <alignment horizontal="left" wrapText="1"/>
    </xf>
    <xf numFmtId="0" fontId="18" fillId="2" borderId="1" xfId="0" applyFont="1" applyFill="1" applyBorder="1"/>
    <xf numFmtId="164" fontId="18" fillId="2" borderId="1" xfId="29" applyFont="1" applyFill="1" applyBorder="1"/>
    <xf numFmtId="0" fontId="18" fillId="2" borderId="1" xfId="0" applyNumberFormat="1" applyFont="1" applyFill="1" applyBorder="1"/>
    <xf numFmtId="0" fontId="21" fillId="2" borderId="1" xfId="0" applyFont="1" applyFill="1" applyBorder="1"/>
    <xf numFmtId="0" fontId="21" fillId="2" borderId="0" xfId="0" applyFont="1" applyFill="1"/>
    <xf numFmtId="0" fontId="22" fillId="2" borderId="2" xfId="0" applyFont="1" applyFill="1" applyBorder="1" applyAlignment="1">
      <alignment horizontal="left"/>
    </xf>
    <xf numFmtId="166" fontId="18" fillId="2" borderId="1" xfId="0" applyNumberFormat="1" applyFont="1" applyFill="1" applyBorder="1"/>
    <xf numFmtId="0" fontId="18" fillId="3" borderId="1" xfId="0" applyFont="1" applyFill="1" applyBorder="1" applyAlignment="1">
      <alignment vertical="center"/>
    </xf>
    <xf numFmtId="0" fontId="18" fillId="0" borderId="1" xfId="0" applyFont="1" applyFill="1" applyBorder="1"/>
    <xf numFmtId="0" fontId="18" fillId="0" borderId="0" xfId="0" applyFont="1" applyFill="1"/>
    <xf numFmtId="0" fontId="19" fillId="2" borderId="1" xfId="0" applyFont="1" applyFill="1" applyBorder="1"/>
    <xf numFmtId="0" fontId="19" fillId="2" borderId="2" xfId="0" applyFont="1" applyFill="1" applyBorder="1" applyAlignment="1">
      <alignment horizontal="left"/>
    </xf>
    <xf numFmtId="0" fontId="19" fillId="2" borderId="0" xfId="0" applyFont="1" applyFill="1"/>
    <xf numFmtId="0" fontId="22" fillId="2" borderId="4" xfId="0" applyFont="1" applyFill="1" applyBorder="1" applyAlignment="1">
      <alignment horizontal="left"/>
    </xf>
    <xf numFmtId="0" fontId="18" fillId="0" borderId="1" xfId="0" applyFont="1" applyFill="1" applyBorder="1" applyAlignment="1">
      <alignment horizontal="left"/>
    </xf>
    <xf numFmtId="3" fontId="18" fillId="2" borderId="0" xfId="0" applyNumberFormat="1" applyFont="1" applyFill="1"/>
    <xf numFmtId="0" fontId="13" fillId="5" borderId="0" xfId="0" applyFont="1" applyFill="1" applyAlignment="1">
      <alignment vertical="center"/>
    </xf>
    <xf numFmtId="0" fontId="18" fillId="2" borderId="0" xfId="0" applyFont="1" applyFill="1" applyAlignment="1">
      <alignment horizontal="center"/>
    </xf>
    <xf numFmtId="166" fontId="19" fillId="2" borderId="0" xfId="0" applyNumberFormat="1" applyFont="1" applyFill="1" applyAlignment="1">
      <alignment horizontal="center"/>
    </xf>
    <xf numFmtId="0" fontId="13" fillId="2" borderId="0" xfId="0" applyFont="1" applyFill="1"/>
    <xf numFmtId="0" fontId="18" fillId="2" borderId="0" xfId="0" applyFont="1" applyFill="1" applyAlignment="1">
      <alignment horizontal="center" vertical="center"/>
    </xf>
    <xf numFmtId="0" fontId="21" fillId="2" borderId="0" xfId="0" applyFont="1" applyFill="1" applyAlignment="1">
      <alignment vertical="center" wrapText="1"/>
    </xf>
    <xf numFmtId="0" fontId="18" fillId="2" borderId="0" xfId="0" applyFont="1" applyFill="1" applyAlignment="1">
      <alignment vertical="center" wrapText="1"/>
    </xf>
    <xf numFmtId="0" fontId="17" fillId="2" borderId="0" xfId="0" quotePrefix="1" applyFont="1" applyFill="1" applyAlignment="1">
      <alignment horizontal="left" vertical="center"/>
    </xf>
    <xf numFmtId="0" fontId="18" fillId="37" borderId="1" xfId="0" applyFont="1" applyFill="1" applyBorder="1"/>
    <xf numFmtId="0" fontId="18" fillId="37" borderId="1" xfId="0" applyFont="1" applyFill="1" applyBorder="1" applyAlignment="1">
      <alignment horizontal="left"/>
    </xf>
    <xf numFmtId="0" fontId="18" fillId="37" borderId="0" xfId="0" applyFont="1" applyFill="1"/>
    <xf numFmtId="0" fontId="18" fillId="37" borderId="1" xfId="0" applyFont="1" applyFill="1" applyBorder="1" applyAlignment="1"/>
    <xf numFmtId="0" fontId="18" fillId="37" borderId="11" xfId="0" applyFont="1" applyFill="1" applyBorder="1" applyAlignment="1">
      <alignment horizontal="left"/>
    </xf>
    <xf numFmtId="0" fontId="18" fillId="37" borderId="5" xfId="0" applyFont="1" applyFill="1" applyBorder="1" applyAlignment="1"/>
    <xf numFmtId="0" fontId="18" fillId="37" borderId="5" xfId="0" quotePrefix="1" applyFont="1" applyFill="1" applyBorder="1" applyAlignment="1">
      <alignment horizontal="right"/>
    </xf>
    <xf numFmtId="0" fontId="18" fillId="37" borderId="5" xfId="0" applyFont="1" applyFill="1" applyBorder="1" applyAlignment="1">
      <alignment horizontal="left"/>
    </xf>
    <xf numFmtId="0" fontId="18" fillId="37" borderId="12" xfId="0" applyFont="1" applyFill="1" applyBorder="1" applyAlignment="1">
      <alignment horizontal="left"/>
    </xf>
    <xf numFmtId="0" fontId="18" fillId="37" borderId="1" xfId="0" quotePrefix="1" applyFont="1" applyFill="1" applyBorder="1" applyAlignment="1">
      <alignment horizontal="right"/>
    </xf>
    <xf numFmtId="0" fontId="18" fillId="37" borderId="8" xfId="0" applyFont="1" applyFill="1" applyBorder="1" applyAlignment="1">
      <alignment horizontal="left"/>
    </xf>
    <xf numFmtId="0" fontId="22" fillId="37" borderId="12" xfId="0" applyFont="1" applyFill="1" applyBorder="1" applyAlignment="1">
      <alignment horizontal="left"/>
    </xf>
    <xf numFmtId="0" fontId="18" fillId="37" borderId="1" xfId="0" applyFont="1" applyFill="1" applyBorder="1" applyAlignment="1">
      <alignment horizontal="right"/>
    </xf>
    <xf numFmtId="0" fontId="18" fillId="37" borderId="1" xfId="0" applyFont="1" applyFill="1" applyBorder="1" applyAlignment="1">
      <alignment horizontal="right" wrapText="1"/>
    </xf>
    <xf numFmtId="0" fontId="13" fillId="37" borderId="12" xfId="0" applyFont="1" applyFill="1" applyBorder="1" applyAlignment="1">
      <alignment horizontal="center"/>
    </xf>
    <xf numFmtId="0" fontId="18" fillId="37" borderId="12" xfId="0" applyFont="1" applyFill="1" applyBorder="1" applyAlignment="1">
      <alignment horizontal="center"/>
    </xf>
    <xf numFmtId="166" fontId="18" fillId="37" borderId="0" xfId="0" applyNumberFormat="1" applyFont="1" applyFill="1"/>
    <xf numFmtId="0" fontId="52" fillId="2" borderId="0" xfId="0" applyFont="1" applyFill="1" applyAlignment="1">
      <alignment vertical="center"/>
    </xf>
    <xf numFmtId="14" fontId="18" fillId="2" borderId="0" xfId="0" applyNumberFormat="1" applyFont="1" applyFill="1"/>
    <xf numFmtId="14" fontId="19" fillId="2" borderId="0" xfId="0" applyNumberFormat="1" applyFont="1" applyFill="1" applyAlignment="1">
      <alignment horizontal="center"/>
    </xf>
    <xf numFmtId="0" fontId="18" fillId="2" borderId="0" xfId="0" applyFont="1" applyFill="1" applyBorder="1" applyAlignment="1">
      <alignment horizontal="center" vertical="center"/>
    </xf>
    <xf numFmtId="0" fontId="26" fillId="2" borderId="0" xfId="0" applyFont="1" applyFill="1" applyAlignment="1">
      <alignment vertical="center"/>
    </xf>
    <xf numFmtId="0" fontId="27" fillId="2" borderId="0" xfId="0" applyFont="1" applyFill="1" applyAlignment="1">
      <alignment vertical="center"/>
    </xf>
    <xf numFmtId="0" fontId="27" fillId="2" borderId="0" xfId="68" applyFont="1" applyFill="1" applyAlignment="1">
      <alignment vertical="center"/>
    </xf>
    <xf numFmtId="0" fontId="28" fillId="2" borderId="0" xfId="0" applyFont="1" applyFill="1" applyAlignment="1">
      <alignment vertical="center"/>
    </xf>
    <xf numFmtId="168" fontId="28" fillId="2" borderId="0" xfId="0" applyNumberFormat="1" applyFont="1" applyFill="1" applyAlignment="1">
      <alignment vertical="center"/>
    </xf>
    <xf numFmtId="0" fontId="27" fillId="37" borderId="0" xfId="68" applyFont="1" applyFill="1" applyBorder="1" applyAlignment="1">
      <alignment vertical="center"/>
    </xf>
    <xf numFmtId="0" fontId="29" fillId="2" borderId="0" xfId="68" applyFont="1" applyFill="1" applyAlignment="1">
      <alignment vertical="center"/>
    </xf>
    <xf numFmtId="168" fontId="28" fillId="2" borderId="0" xfId="0" quotePrefix="1" applyNumberFormat="1" applyFont="1" applyFill="1" applyAlignment="1">
      <alignment vertical="center"/>
    </xf>
    <xf numFmtId="168" fontId="18" fillId="2" borderId="1" xfId="0" quotePrefix="1" applyNumberFormat="1" applyFont="1" applyFill="1" applyBorder="1" applyAlignment="1">
      <alignment horizontal="center"/>
    </xf>
    <xf numFmtId="168" fontId="18" fillId="2" borderId="1" xfId="0" applyNumberFormat="1" applyFont="1" applyFill="1" applyBorder="1"/>
    <xf numFmtId="168" fontId="18" fillId="0" borderId="1" xfId="0" applyNumberFormat="1" applyFont="1" applyFill="1" applyBorder="1" applyAlignment="1">
      <alignment horizontal="center"/>
    </xf>
    <xf numFmtId="168" fontId="19" fillId="2" borderId="0" xfId="0" applyNumberFormat="1" applyFont="1" applyFill="1" applyAlignment="1">
      <alignment horizontal="center"/>
    </xf>
    <xf numFmtId="168" fontId="18" fillId="37" borderId="1" xfId="0" applyNumberFormat="1" applyFont="1" applyFill="1" applyBorder="1"/>
    <xf numFmtId="168" fontId="18" fillId="37" borderId="5" xfId="0" applyNumberFormat="1" applyFont="1" applyFill="1" applyBorder="1"/>
    <xf numFmtId="168" fontId="18" fillId="37" borderId="0" xfId="0" applyNumberFormat="1" applyFont="1" applyFill="1"/>
    <xf numFmtId="0" fontId="18" fillId="39" borderId="1" xfId="0" applyFont="1" applyFill="1" applyBorder="1"/>
    <xf numFmtId="166" fontId="18" fillId="39" borderId="1" xfId="0" applyNumberFormat="1" applyFont="1" applyFill="1" applyBorder="1"/>
    <xf numFmtId="0" fontId="18" fillId="39" borderId="1" xfId="68" applyFont="1" applyFill="1" applyBorder="1" applyAlignment="1">
      <alignment vertical="center"/>
    </xf>
    <xf numFmtId="0" fontId="54" fillId="0" borderId="0" xfId="0" applyFont="1" applyFill="1" applyAlignment="1">
      <alignment horizontal="center" vertical="center"/>
    </xf>
    <xf numFmtId="0" fontId="0" fillId="0" borderId="1" xfId="0" applyFont="1" applyFill="1" applyBorder="1"/>
    <xf numFmtId="168" fontId="0" fillId="39" borderId="1" xfId="0" applyNumberFormat="1" applyFont="1" applyFill="1" applyBorder="1" applyAlignment="1">
      <alignment horizontal="center"/>
    </xf>
    <xf numFmtId="0" fontId="0" fillId="0" borderId="0" xfId="0" applyFont="1" applyFill="1"/>
    <xf numFmtId="3" fontId="0" fillId="2" borderId="0" xfId="0" applyNumberFormat="1" applyFont="1" applyFill="1"/>
    <xf numFmtId="0" fontId="0" fillId="2" borderId="0" xfId="0" applyFont="1" applyFill="1"/>
    <xf numFmtId="168" fontId="13" fillId="37" borderId="0" xfId="0" applyNumberFormat="1" applyFont="1" applyFill="1" applyAlignment="1">
      <alignment vertical="center"/>
    </xf>
    <xf numFmtId="0" fontId="18" fillId="37" borderId="0" xfId="68" applyFont="1" applyFill="1" applyAlignment="1">
      <alignment vertical="center"/>
    </xf>
    <xf numFmtId="168" fontId="13" fillId="0" borderId="0" xfId="0" applyNumberFormat="1" applyFont="1" applyFill="1" applyAlignment="1">
      <alignment vertical="center"/>
    </xf>
    <xf numFmtId="168" fontId="18" fillId="0" borderId="1" xfId="0" applyNumberFormat="1" applyFont="1" applyFill="1" applyBorder="1" applyAlignment="1">
      <alignment horizontal="left"/>
    </xf>
    <xf numFmtId="166" fontId="18" fillId="0" borderId="1" xfId="0" applyNumberFormat="1" applyFont="1" applyFill="1" applyBorder="1" applyAlignment="1">
      <alignment horizontal="left"/>
    </xf>
    <xf numFmtId="164" fontId="18" fillId="0" borderId="1" xfId="29" applyFont="1" applyFill="1" applyBorder="1" applyAlignment="1">
      <alignment horizontal="left"/>
    </xf>
    <xf numFmtId="0" fontId="27" fillId="0" borderId="0" xfId="68" applyFont="1" applyFill="1" applyAlignment="1">
      <alignment vertical="center"/>
    </xf>
    <xf numFmtId="0" fontId="32" fillId="2" borderId="14" xfId="0" applyFont="1" applyFill="1" applyBorder="1" applyAlignment="1">
      <alignment vertical="center"/>
    </xf>
    <xf numFmtId="0" fontId="0" fillId="2" borderId="0" xfId="0" applyFont="1" applyFill="1" applyAlignment="1">
      <alignment vertical="center"/>
    </xf>
    <xf numFmtId="168" fontId="0" fillId="2" borderId="0" xfId="0" applyNumberFormat="1" applyFont="1" applyFill="1"/>
    <xf numFmtId="3" fontId="0" fillId="2" borderId="0" xfId="0" applyNumberFormat="1" applyFont="1" applyFill="1" applyAlignment="1">
      <alignment horizontal="right"/>
    </xf>
    <xf numFmtId="0" fontId="33" fillId="2" borderId="0" xfId="0" applyFont="1" applyFill="1" applyAlignment="1">
      <alignment vertical="center"/>
    </xf>
    <xf numFmtId="168" fontId="33" fillId="2" borderId="0" xfId="0" applyNumberFormat="1" applyFont="1" applyFill="1" applyAlignment="1">
      <alignment vertical="center"/>
    </xf>
    <xf numFmtId="0" fontId="0" fillId="0" borderId="1" xfId="0" applyFont="1" applyFill="1" applyBorder="1" applyAlignment="1">
      <alignment horizontal="center"/>
    </xf>
    <xf numFmtId="167" fontId="18" fillId="2" borderId="0" xfId="28" applyNumberFormat="1" applyFont="1" applyFill="1" applyAlignment="1">
      <alignment vertical="center"/>
    </xf>
    <xf numFmtId="0" fontId="58" fillId="0" borderId="1" xfId="0" applyFont="1" applyFill="1" applyBorder="1" applyAlignment="1">
      <alignment horizontal="center" vertical="center"/>
    </xf>
    <xf numFmtId="167" fontId="58" fillId="0" borderId="1" xfId="28" applyNumberFormat="1" applyFont="1" applyFill="1" applyBorder="1" applyAlignment="1">
      <alignment vertical="center"/>
    </xf>
    <xf numFmtId="0" fontId="58" fillId="0" borderId="1" xfId="67" applyFont="1" applyFill="1" applyBorder="1"/>
    <xf numFmtId="0" fontId="61" fillId="2" borderId="0" xfId="68" applyFont="1" applyFill="1" applyAlignment="1">
      <alignment vertical="center"/>
    </xf>
    <xf numFmtId="0" fontId="58" fillId="0" borderId="6" xfId="0" applyFont="1" applyFill="1" applyBorder="1" applyAlignment="1">
      <alignment horizontal="left" vertical="center"/>
    </xf>
    <xf numFmtId="0" fontId="58" fillId="0" borderId="1" xfId="0" applyFont="1" applyFill="1" applyBorder="1" applyAlignment="1">
      <alignment horizontal="left" vertical="center"/>
    </xf>
    <xf numFmtId="0" fontId="18" fillId="37" borderId="1" xfId="0" quotePrefix="1" applyFont="1" applyFill="1" applyBorder="1"/>
    <xf numFmtId="0" fontId="18" fillId="0" borderId="1" xfId="0" applyFont="1" applyFill="1" applyBorder="1" applyAlignment="1"/>
    <xf numFmtId="0" fontId="62" fillId="2" borderId="0" xfId="0" applyFont="1" applyFill="1" applyAlignment="1">
      <alignment vertical="center"/>
    </xf>
    <xf numFmtId="0" fontId="58" fillId="2" borderId="0" xfId="0" applyFont="1" applyFill="1" applyAlignment="1">
      <alignment vertical="center"/>
    </xf>
    <xf numFmtId="167" fontId="58" fillId="2" borderId="0" xfId="28" applyNumberFormat="1" applyFont="1" applyFill="1" applyAlignment="1">
      <alignment vertical="center"/>
    </xf>
    <xf numFmtId="0" fontId="63" fillId="2" borderId="0" xfId="0" applyFont="1" applyFill="1" applyAlignment="1">
      <alignment vertical="center"/>
    </xf>
    <xf numFmtId="168" fontId="63" fillId="2" borderId="0" xfId="0" applyNumberFormat="1" applyFont="1" applyFill="1" applyAlignment="1">
      <alignment vertical="center"/>
    </xf>
    <xf numFmtId="0" fontId="63" fillId="3" borderId="1" xfId="0" applyFont="1" applyFill="1" applyBorder="1" applyAlignment="1">
      <alignment horizontal="center" vertical="center"/>
    </xf>
    <xf numFmtId="0" fontId="58" fillId="0" borderId="6" xfId="0" applyFont="1" applyFill="1" applyBorder="1" applyAlignment="1">
      <alignment horizontal="left"/>
    </xf>
    <xf numFmtId="167" fontId="58" fillId="0" borderId="1" xfId="74" applyNumberFormat="1" applyFont="1" applyFill="1" applyBorder="1" applyAlignment="1">
      <alignment vertical="center"/>
    </xf>
    <xf numFmtId="0" fontId="18" fillId="0" borderId="26" xfId="0" applyFont="1" applyFill="1" applyBorder="1" applyAlignment="1">
      <alignment horizontal="left" vertical="center"/>
    </xf>
    <xf numFmtId="0" fontId="18" fillId="2" borderId="27" xfId="0" applyFont="1" applyFill="1" applyBorder="1" applyAlignment="1">
      <alignment vertical="center"/>
    </xf>
    <xf numFmtId="0" fontId="18" fillId="0" borderId="27" xfId="0" applyFont="1" applyFill="1" applyBorder="1" applyAlignment="1">
      <alignment horizontal="left" vertical="center"/>
    </xf>
    <xf numFmtId="0" fontId="18" fillId="2" borderId="27" xfId="0" applyFont="1" applyFill="1" applyBorder="1" applyAlignment="1">
      <alignment horizontal="left" vertical="center"/>
    </xf>
    <xf numFmtId="167" fontId="18" fillId="2" borderId="27" xfId="28" applyNumberFormat="1" applyFont="1" applyFill="1" applyBorder="1" applyAlignment="1">
      <alignment vertical="center"/>
    </xf>
    <xf numFmtId="167" fontId="13" fillId="38" borderId="29" xfId="74" applyNumberFormat="1" applyFont="1" applyFill="1" applyBorder="1" applyAlignment="1">
      <alignment horizontal="center" vertical="center"/>
    </xf>
    <xf numFmtId="0" fontId="18" fillId="0" borderId="27" xfId="0" applyFont="1" applyFill="1" applyBorder="1" applyAlignment="1">
      <alignment vertical="center"/>
    </xf>
    <xf numFmtId="0" fontId="18" fillId="0" borderId="26" xfId="0" applyFont="1" applyFill="1" applyBorder="1" applyAlignment="1">
      <alignment horizontal="left"/>
    </xf>
    <xf numFmtId="165" fontId="18" fillId="0" borderId="27" xfId="74" applyNumberFormat="1" applyFont="1" applyFill="1" applyBorder="1" applyAlignment="1">
      <alignment vertical="center"/>
    </xf>
    <xf numFmtId="167" fontId="18" fillId="0" borderId="27" xfId="74" applyNumberFormat="1" applyFont="1" applyFill="1" applyBorder="1" applyAlignment="1">
      <alignment vertical="center"/>
    </xf>
    <xf numFmtId="167" fontId="18" fillId="0" borderId="27" xfId="28" applyNumberFormat="1" applyFont="1" applyFill="1" applyBorder="1" applyAlignment="1">
      <alignment vertical="center"/>
    </xf>
    <xf numFmtId="0" fontId="22" fillId="0" borderId="26" xfId="0" applyFont="1" applyFill="1" applyBorder="1" applyAlignment="1">
      <alignment horizontal="left" vertical="center"/>
    </xf>
    <xf numFmtId="167" fontId="63" fillId="38" borderId="25" xfId="74" applyNumberFormat="1" applyFont="1" applyFill="1" applyBorder="1" applyAlignment="1">
      <alignment horizontal="center" vertical="center"/>
    </xf>
    <xf numFmtId="167" fontId="58" fillId="0" borderId="25" xfId="28" applyNumberFormat="1" applyFont="1" applyFill="1" applyBorder="1" applyAlignment="1">
      <alignment vertical="center"/>
    </xf>
    <xf numFmtId="167" fontId="58" fillId="0" borderId="25" xfId="74" applyNumberFormat="1" applyFont="1" applyFill="1" applyBorder="1" applyAlignment="1">
      <alignment vertical="center"/>
    </xf>
    <xf numFmtId="167" fontId="18" fillId="2" borderId="25" xfId="28" applyNumberFormat="1" applyFont="1" applyFill="1" applyBorder="1" applyAlignment="1">
      <alignment vertical="center"/>
    </xf>
    <xf numFmtId="0" fontId="18" fillId="2" borderId="0" xfId="0" applyFont="1" applyFill="1" applyAlignment="1">
      <alignment vertical="center"/>
    </xf>
    <xf numFmtId="0" fontId="18" fillId="0" borderId="25" xfId="0" applyFont="1" applyFill="1" applyBorder="1" applyAlignment="1">
      <alignment vertical="center"/>
    </xf>
    <xf numFmtId="0" fontId="61" fillId="0" borderId="25" xfId="0" applyNumberFormat="1" applyFont="1" applyFill="1" applyBorder="1" applyAlignment="1">
      <alignment horizontal="left"/>
    </xf>
    <xf numFmtId="15" fontId="18" fillId="2" borderId="0" xfId="68" applyNumberFormat="1" applyFont="1" applyFill="1" applyAlignment="1">
      <alignment vertical="center"/>
    </xf>
    <xf numFmtId="14" fontId="18" fillId="2" borderId="0" xfId="68" applyNumberFormat="1" applyFont="1" applyFill="1" applyAlignment="1">
      <alignment vertical="center"/>
    </xf>
    <xf numFmtId="0" fontId="18" fillId="2" borderId="0" xfId="68" applyNumberFormat="1" applyFont="1" applyFill="1" applyAlignment="1">
      <alignment vertical="center"/>
    </xf>
    <xf numFmtId="0" fontId="27" fillId="2" borderId="0" xfId="68" applyFont="1" applyFill="1" applyAlignment="1">
      <alignment horizontal="center" vertical="center" wrapText="1"/>
    </xf>
    <xf numFmtId="0" fontId="61" fillId="2" borderId="25" xfId="68" applyFont="1" applyFill="1" applyBorder="1" applyAlignment="1">
      <alignment horizontal="left" vertical="center"/>
    </xf>
    <xf numFmtId="0" fontId="61" fillId="0" borderId="25" xfId="68" applyFont="1" applyFill="1" applyBorder="1" applyAlignment="1">
      <alignment horizontal="left" vertical="center"/>
    </xf>
    <xf numFmtId="0" fontId="61" fillId="2" borderId="25" xfId="68" applyFont="1" applyFill="1" applyBorder="1" applyAlignment="1">
      <alignment vertical="center"/>
    </xf>
    <xf numFmtId="0" fontId="61" fillId="0" borderId="25" xfId="0" applyFont="1" applyFill="1" applyBorder="1" applyAlignment="1">
      <alignment horizontal="left"/>
    </xf>
    <xf numFmtId="0" fontId="53" fillId="2" borderId="25" xfId="68" applyFont="1" applyFill="1" applyBorder="1" applyAlignment="1">
      <alignment horizontal="left" vertical="center"/>
    </xf>
    <xf numFmtId="0" fontId="53" fillId="2" borderId="25" xfId="68" applyFont="1" applyFill="1" applyBorder="1" applyAlignment="1">
      <alignment vertical="center"/>
    </xf>
    <xf numFmtId="0" fontId="29" fillId="2" borderId="25" xfId="68" applyFont="1" applyFill="1" applyBorder="1" applyAlignment="1">
      <alignment vertical="center"/>
    </xf>
    <xf numFmtId="167" fontId="62" fillId="38" borderId="0" xfId="74" applyNumberFormat="1" applyFont="1" applyFill="1" applyAlignment="1">
      <alignment horizontal="center" vertical="center"/>
    </xf>
    <xf numFmtId="0" fontId="55" fillId="0" borderId="1" xfId="0" applyNumberFormat="1" applyFont="1" applyFill="1" applyBorder="1" applyAlignment="1">
      <alignment horizontal="left" vertical="center" wrapText="1"/>
    </xf>
    <xf numFmtId="168" fontId="0" fillId="0" borderId="1" xfId="0" applyNumberFormat="1" applyFont="1" applyFill="1" applyBorder="1" applyAlignment="1">
      <alignment horizontal="center"/>
    </xf>
    <xf numFmtId="167" fontId="5" fillId="0" borderId="1" xfId="28" applyNumberFormat="1" applyFont="1" applyFill="1" applyBorder="1"/>
    <xf numFmtId="0" fontId="0" fillId="39" borderId="1" xfId="0" applyFont="1" applyFill="1" applyBorder="1" applyAlignment="1">
      <alignment horizontal="center"/>
    </xf>
    <xf numFmtId="0" fontId="55" fillId="39" borderId="1" xfId="0" applyNumberFormat="1" applyFont="1" applyFill="1" applyBorder="1" applyAlignment="1">
      <alignment horizontal="left" vertical="center" wrapText="1"/>
    </xf>
    <xf numFmtId="0" fontId="0" fillId="39" borderId="1" xfId="0" applyFont="1" applyFill="1" applyBorder="1"/>
    <xf numFmtId="0" fontId="18" fillId="2" borderId="25" xfId="0" applyFont="1" applyFill="1" applyBorder="1" applyAlignment="1">
      <alignment vertical="center"/>
    </xf>
    <xf numFmtId="0" fontId="18" fillId="0" borderId="0" xfId="0" applyFont="1" applyFill="1" applyAlignment="1">
      <alignment horizontal="center" vertical="center"/>
    </xf>
    <xf numFmtId="0" fontId="65" fillId="0" borderId="0" xfId="0" applyFont="1" applyAlignment="1">
      <alignment vertical="center"/>
    </xf>
    <xf numFmtId="0" fontId="53" fillId="0" borderId="0" xfId="0" applyFont="1" applyAlignment="1">
      <alignment vertical="center"/>
    </xf>
    <xf numFmtId="0" fontId="64" fillId="0" borderId="0" xfId="0" applyFont="1" applyAlignment="1">
      <alignment vertical="center"/>
    </xf>
    <xf numFmtId="0" fontId="53" fillId="0" borderId="0" xfId="0" applyFont="1" applyAlignment="1">
      <alignment horizontal="center" vertical="center"/>
    </xf>
    <xf numFmtId="0" fontId="53" fillId="0" borderId="25" xfId="0" applyFont="1" applyBorder="1" applyAlignment="1">
      <alignment vertical="center" wrapText="1"/>
    </xf>
    <xf numFmtId="0" fontId="53" fillId="0" borderId="0" xfId="0" applyFont="1" applyAlignment="1">
      <alignment horizontal="left" vertical="center"/>
    </xf>
    <xf numFmtId="0" fontId="63" fillId="38" borderId="14" xfId="0" applyFont="1" applyFill="1" applyBorder="1" applyAlignment="1">
      <alignment horizontal="center" vertical="center"/>
    </xf>
    <xf numFmtId="0" fontId="53" fillId="0" borderId="0" xfId="0" applyFont="1" applyAlignment="1">
      <alignment vertical="center" wrapText="1"/>
    </xf>
    <xf numFmtId="0" fontId="66" fillId="44" borderId="25" xfId="0" applyFont="1" applyFill="1" applyBorder="1" applyAlignment="1">
      <alignment horizontal="center" vertical="center"/>
    </xf>
    <xf numFmtId="0" fontId="66" fillId="44" borderId="25" xfId="0" applyFont="1" applyFill="1" applyBorder="1" applyAlignment="1">
      <alignment horizontal="center" vertical="center" wrapText="1"/>
    </xf>
    <xf numFmtId="0" fontId="53" fillId="0" borderId="27" xfId="0" applyFont="1" applyBorder="1" applyAlignment="1">
      <alignment vertical="center" wrapText="1"/>
    </xf>
    <xf numFmtId="167" fontId="63" fillId="46" borderId="1" xfId="74" applyNumberFormat="1" applyFont="1" applyFill="1" applyBorder="1" applyAlignment="1">
      <alignment horizontal="center" vertical="center"/>
    </xf>
    <xf numFmtId="167" fontId="63" fillId="41" borderId="1" xfId="74" applyNumberFormat="1" applyFont="1" applyFill="1" applyBorder="1" applyAlignment="1">
      <alignment horizontal="center" vertical="center" wrapText="1"/>
    </xf>
    <xf numFmtId="0" fontId="28" fillId="37" borderId="0" xfId="0" applyFont="1" applyFill="1" applyBorder="1" applyAlignment="1">
      <alignment vertical="center" wrapText="1"/>
    </xf>
    <xf numFmtId="0" fontId="68" fillId="2" borderId="0" xfId="68" applyFont="1" applyFill="1" applyAlignment="1">
      <alignment horizontal="center" vertical="center" wrapText="1"/>
    </xf>
    <xf numFmtId="0" fontId="58" fillId="39" borderId="27" xfId="0" applyFont="1" applyFill="1" applyBorder="1"/>
    <xf numFmtId="0" fontId="18" fillId="39" borderId="27" xfId="0" applyFont="1" applyFill="1" applyBorder="1"/>
    <xf numFmtId="168" fontId="18" fillId="39" borderId="27" xfId="0" quotePrefix="1" applyNumberFormat="1" applyFont="1" applyFill="1" applyBorder="1" applyAlignment="1">
      <alignment horizontal="center"/>
    </xf>
    <xf numFmtId="168" fontId="18" fillId="39" borderId="27" xfId="0" applyNumberFormat="1" applyFont="1" applyFill="1" applyBorder="1"/>
    <xf numFmtId="3" fontId="18" fillId="39" borderId="27" xfId="0" applyNumberFormat="1" applyFont="1" applyFill="1" applyBorder="1"/>
    <xf numFmtId="167" fontId="3" fillId="39" borderId="27" xfId="28" applyNumberFormat="1" applyFont="1" applyFill="1" applyBorder="1"/>
    <xf numFmtId="0" fontId="18" fillId="39" borderId="27" xfId="0" applyFont="1" applyFill="1" applyBorder="1" applyAlignment="1"/>
    <xf numFmtId="0" fontId="58" fillId="39" borderId="27" xfId="66" applyFont="1" applyFill="1" applyBorder="1"/>
    <xf numFmtId="168" fontId="18" fillId="39" borderId="27" xfId="0" applyNumberFormat="1" applyFont="1" applyFill="1" applyBorder="1" applyAlignment="1">
      <alignment horizontal="left"/>
    </xf>
    <xf numFmtId="166" fontId="18" fillId="39" borderId="27" xfId="0" applyNumberFormat="1" applyFont="1" applyFill="1" applyBorder="1" applyAlignment="1">
      <alignment horizontal="left"/>
    </xf>
    <xf numFmtId="164" fontId="18" fillId="39" borderId="27" xfId="29" applyFont="1" applyFill="1" applyBorder="1" applyAlignment="1">
      <alignment horizontal="left"/>
    </xf>
    <xf numFmtId="0" fontId="18" fillId="39" borderId="27" xfId="0" applyFont="1" applyFill="1" applyBorder="1" applyAlignment="1">
      <alignment horizontal="left"/>
    </xf>
    <xf numFmtId="171" fontId="54" fillId="42" borderId="0" xfId="0" applyNumberFormat="1" applyFont="1" applyFill="1" applyAlignment="1">
      <alignment horizontal="left" vertical="center"/>
    </xf>
    <xf numFmtId="0" fontId="54" fillId="42" borderId="0" xfId="0" applyFont="1" applyFill="1" applyAlignment="1">
      <alignment vertical="center"/>
    </xf>
    <xf numFmtId="0" fontId="18" fillId="4" borderId="32" xfId="0" applyFont="1" applyFill="1" applyBorder="1" applyAlignment="1">
      <alignment horizontal="center" vertical="center" wrapText="1"/>
    </xf>
    <xf numFmtId="0" fontId="58" fillId="39" borderId="32" xfId="0" applyFont="1" applyFill="1" applyBorder="1" applyAlignment="1">
      <alignment horizontal="left" vertical="center"/>
    </xf>
    <xf numFmtId="168" fontId="20" fillId="39" borderId="32" xfId="0" quotePrefix="1" applyNumberFormat="1" applyFont="1" applyFill="1" applyBorder="1" applyAlignment="1">
      <alignment horizontal="center" vertical="center"/>
    </xf>
    <xf numFmtId="0" fontId="23" fillId="0" borderId="32" xfId="0" applyFont="1" applyBorder="1" applyAlignment="1">
      <alignment horizontal="left" vertical="center"/>
    </xf>
    <xf numFmtId="0" fontId="58" fillId="0" borderId="32" xfId="0" applyFont="1" applyBorder="1" applyAlignment="1">
      <alignment horizontal="left" vertical="center"/>
    </xf>
    <xf numFmtId="0" fontId="18" fillId="2" borderId="0" xfId="0" applyFont="1" applyFill="1" applyAlignment="1">
      <alignment vertical="center"/>
    </xf>
    <xf numFmtId="0" fontId="18" fillId="2" borderId="0" xfId="0" applyFont="1" applyFill="1" applyAlignment="1">
      <alignment horizontal="center" vertical="center" wrapText="1"/>
    </xf>
    <xf numFmtId="0" fontId="18" fillId="0" borderId="0" xfId="0" applyFont="1" applyFill="1" applyAlignment="1">
      <alignment horizontal="center" vertical="center" wrapText="1"/>
    </xf>
    <xf numFmtId="168" fontId="18" fillId="4" borderId="32" xfId="0" applyNumberFormat="1" applyFont="1" applyFill="1" applyBorder="1" applyAlignment="1">
      <alignment horizontal="center" vertical="center" wrapText="1"/>
    </xf>
    <xf numFmtId="167" fontId="18" fillId="4" borderId="32" xfId="28" applyNumberFormat="1" applyFont="1" applyFill="1" applyBorder="1" applyAlignment="1">
      <alignment horizontal="center" vertical="center" wrapText="1"/>
    </xf>
    <xf numFmtId="166" fontId="58" fillId="39" borderId="32" xfId="0" applyNumberFormat="1" applyFont="1" applyFill="1" applyBorder="1" applyAlignment="1">
      <alignment vertical="center"/>
    </xf>
    <xf numFmtId="0" fontId="18" fillId="4" borderId="32" xfId="0" applyFont="1" applyFill="1" applyBorder="1" applyAlignment="1">
      <alignment horizontal="left" vertical="center" wrapText="1"/>
    </xf>
    <xf numFmtId="0" fontId="18" fillId="39" borderId="32" xfId="0" applyFont="1" applyFill="1" applyBorder="1" applyAlignment="1">
      <alignment horizontal="right" vertical="center" wrapText="1"/>
    </xf>
    <xf numFmtId="0" fontId="58" fillId="39" borderId="32" xfId="0" applyFont="1" applyFill="1" applyBorder="1" applyAlignment="1">
      <alignment horizontal="center" vertical="center"/>
    </xf>
    <xf numFmtId="0" fontId="58" fillId="39" borderId="32" xfId="0" applyFont="1" applyFill="1" applyBorder="1" applyAlignment="1">
      <alignment vertical="center"/>
    </xf>
    <xf numFmtId="168" fontId="58" fillId="39" borderId="32" xfId="28" quotePrefix="1" applyNumberFormat="1" applyFont="1" applyFill="1" applyBorder="1" applyAlignment="1">
      <alignment horizontal="center" vertical="center"/>
    </xf>
    <xf numFmtId="166" fontId="58" fillId="39" borderId="32" xfId="0" applyNumberFormat="1" applyFont="1" applyFill="1" applyBorder="1" applyAlignment="1">
      <alignment horizontal="center" vertical="center"/>
    </xf>
    <xf numFmtId="1" fontId="58" fillId="39" borderId="32" xfId="0" applyNumberFormat="1" applyFont="1" applyFill="1" applyBorder="1" applyAlignment="1">
      <alignment vertical="center"/>
    </xf>
    <xf numFmtId="0" fontId="18" fillId="39" borderId="32" xfId="0" applyFont="1" applyFill="1" applyBorder="1" applyAlignment="1">
      <alignment horizontal="center" vertical="center" wrapText="1"/>
    </xf>
    <xf numFmtId="0" fontId="58" fillId="39" borderId="32" xfId="0" applyFont="1" applyFill="1" applyBorder="1"/>
    <xf numFmtId="167" fontId="58" fillId="39" borderId="32" xfId="28" applyNumberFormat="1" applyFont="1" applyFill="1" applyBorder="1" applyAlignment="1">
      <alignment vertical="center"/>
    </xf>
    <xf numFmtId="166" fontId="59" fillId="39" borderId="32" xfId="53" applyNumberFormat="1" applyFont="1" applyFill="1" applyBorder="1" applyAlignment="1" applyProtection="1">
      <alignment vertical="center"/>
    </xf>
    <xf numFmtId="0" fontId="58" fillId="39" borderId="32" xfId="28" applyNumberFormat="1" applyFont="1" applyFill="1" applyBorder="1" applyAlignment="1">
      <alignment vertical="center"/>
    </xf>
    <xf numFmtId="0" fontId="18" fillId="0" borderId="32" xfId="0" applyFont="1" applyFill="1" applyBorder="1" applyAlignment="1">
      <alignment horizontal="right" vertical="center" wrapText="1"/>
    </xf>
    <xf numFmtId="0" fontId="20" fillId="0" borderId="32" xfId="0" applyFont="1" applyFill="1" applyBorder="1" applyAlignment="1">
      <alignment horizontal="left" vertical="center"/>
    </xf>
    <xf numFmtId="0" fontId="20" fillId="0" borderId="32" xfId="0" applyFont="1" applyFill="1" applyBorder="1" applyAlignment="1">
      <alignment horizontal="center" vertical="center"/>
    </xf>
    <xf numFmtId="0" fontId="18" fillId="0" borderId="32" xfId="0" applyFont="1" applyFill="1" applyBorder="1" applyAlignment="1">
      <alignment horizontal="left" vertical="center"/>
    </xf>
    <xf numFmtId="0" fontId="18" fillId="0" borderId="32" xfId="0" applyFont="1" applyFill="1" applyBorder="1" applyAlignment="1">
      <alignment vertical="center"/>
    </xf>
    <xf numFmtId="0" fontId="20" fillId="0" borderId="32" xfId="0" applyFont="1" applyBorder="1" applyAlignment="1">
      <alignment horizontal="left" vertical="center"/>
    </xf>
    <xf numFmtId="166" fontId="18" fillId="0" borderId="32" xfId="0" applyNumberFormat="1" applyFont="1" applyFill="1" applyBorder="1" applyAlignment="1">
      <alignment horizontal="center" vertical="center"/>
    </xf>
    <xf numFmtId="0" fontId="18" fillId="0" borderId="32" xfId="0" applyFont="1" applyFill="1" applyBorder="1" applyAlignment="1">
      <alignment horizontal="center" vertical="center" wrapText="1"/>
    </xf>
    <xf numFmtId="166" fontId="18" fillId="0" borderId="32" xfId="0" applyNumberFormat="1" applyFont="1" applyFill="1" applyBorder="1" applyAlignment="1">
      <alignment vertical="center"/>
    </xf>
    <xf numFmtId="0" fontId="18" fillId="0" borderId="32" xfId="0" applyFont="1" applyFill="1" applyBorder="1" applyAlignment="1">
      <alignment horizontal="left" vertical="center" wrapText="1"/>
    </xf>
    <xf numFmtId="167" fontId="18" fillId="0" borderId="32" xfId="28" applyNumberFormat="1" applyFont="1" applyFill="1" applyBorder="1" applyAlignment="1">
      <alignment horizontal="left" vertical="center"/>
    </xf>
    <xf numFmtId="1" fontId="18" fillId="0" borderId="32" xfId="0" quotePrefix="1" applyNumberFormat="1" applyFont="1" applyFill="1" applyBorder="1" applyAlignment="1">
      <alignment horizontal="left" vertical="center"/>
    </xf>
    <xf numFmtId="49" fontId="18" fillId="0" borderId="32" xfId="0" applyNumberFormat="1" applyFont="1" applyFill="1" applyBorder="1" applyAlignment="1">
      <alignment vertical="center"/>
    </xf>
    <xf numFmtId="49" fontId="18" fillId="0" borderId="32" xfId="0" applyNumberFormat="1" applyFont="1" applyFill="1" applyBorder="1" applyAlignment="1">
      <alignment horizontal="left" vertical="center"/>
    </xf>
    <xf numFmtId="167" fontId="18" fillId="0" borderId="32" xfId="76" applyNumberFormat="1" applyFont="1" applyFill="1" applyBorder="1" applyAlignment="1">
      <alignment horizontal="left" vertical="center"/>
    </xf>
    <xf numFmtId="164" fontId="18" fillId="0" borderId="32" xfId="0" applyNumberFormat="1" applyFont="1" applyFill="1" applyBorder="1" applyAlignment="1">
      <alignment vertical="center"/>
    </xf>
    <xf numFmtId="49" fontId="18" fillId="0" borderId="32" xfId="0" quotePrefix="1" applyNumberFormat="1" applyFont="1" applyFill="1" applyBorder="1" applyAlignment="1">
      <alignment horizontal="left" vertical="center"/>
    </xf>
    <xf numFmtId="0" fontId="13" fillId="0" borderId="32" xfId="0" applyFont="1" applyFill="1" applyBorder="1" applyAlignment="1">
      <alignment horizontal="left" vertical="center"/>
    </xf>
    <xf numFmtId="1" fontId="18" fillId="0" borderId="32" xfId="0" applyNumberFormat="1" applyFont="1" applyFill="1" applyBorder="1" applyAlignment="1">
      <alignment horizontal="left" vertical="center"/>
    </xf>
    <xf numFmtId="0" fontId="18" fillId="2" borderId="32" xfId="0" applyFont="1" applyFill="1" applyBorder="1" applyAlignment="1">
      <alignment vertical="center"/>
    </xf>
    <xf numFmtId="0" fontId="19" fillId="0" borderId="32" xfId="0" applyFont="1" applyFill="1" applyBorder="1" applyAlignment="1">
      <alignment vertical="center"/>
    </xf>
    <xf numFmtId="168" fontId="20" fillId="0" borderId="32" xfId="0" quotePrefix="1" applyNumberFormat="1" applyFont="1" applyFill="1" applyBorder="1" applyAlignment="1">
      <alignment horizontal="center" vertical="center"/>
    </xf>
    <xf numFmtId="168" fontId="20" fillId="0" borderId="32" xfId="28" quotePrefix="1" applyNumberFormat="1" applyFont="1" applyFill="1" applyBorder="1" applyAlignment="1">
      <alignment horizontal="center" vertical="center"/>
    </xf>
    <xf numFmtId="0" fontId="27" fillId="4" borderId="32" xfId="0" applyFont="1" applyFill="1" applyBorder="1" applyAlignment="1">
      <alignment horizontal="center" vertical="center" wrapText="1"/>
    </xf>
    <xf numFmtId="0" fontId="18" fillId="39" borderId="32" xfId="0" applyFont="1" applyFill="1" applyBorder="1" applyAlignment="1">
      <alignment horizontal="left"/>
    </xf>
    <xf numFmtId="167" fontId="58" fillId="39" borderId="32" xfId="33" applyNumberFormat="1" applyFont="1" applyFill="1" applyBorder="1" applyAlignment="1">
      <alignment horizontal="right" vertical="center"/>
    </xf>
    <xf numFmtId="0" fontId="58" fillId="0" borderId="32" xfId="0" applyFont="1" applyFill="1" applyBorder="1" applyAlignment="1">
      <alignment horizontal="left" vertical="center"/>
    </xf>
    <xf numFmtId="0" fontId="58" fillId="0" borderId="32" xfId="0" applyFont="1" applyFill="1" applyBorder="1" applyAlignment="1">
      <alignment vertical="center"/>
    </xf>
    <xf numFmtId="0" fontId="58" fillId="0" borderId="32" xfId="0" applyNumberFormat="1" applyFont="1" applyFill="1" applyBorder="1" applyAlignment="1">
      <alignment horizontal="left" vertical="center"/>
    </xf>
    <xf numFmtId="168" fontId="58" fillId="0" borderId="32" xfId="0" quotePrefix="1" applyNumberFormat="1" applyFont="1" applyFill="1" applyBorder="1" applyAlignment="1">
      <alignment horizontal="center" vertical="center"/>
    </xf>
    <xf numFmtId="0" fontId="58" fillId="0" borderId="32" xfId="0" applyFont="1" applyFill="1" applyBorder="1" applyAlignment="1">
      <alignment horizontal="center" vertical="center"/>
    </xf>
    <xf numFmtId="167" fontId="58" fillId="0" borderId="32" xfId="28" applyNumberFormat="1" applyFont="1" applyFill="1" applyBorder="1" applyAlignment="1">
      <alignment vertical="center"/>
    </xf>
    <xf numFmtId="0" fontId="58" fillId="0" borderId="32" xfId="0" quotePrefix="1" applyFont="1" applyFill="1" applyBorder="1" applyAlignment="1">
      <alignment vertical="center"/>
    </xf>
    <xf numFmtId="168" fontId="58" fillId="0" borderId="32" xfId="28" quotePrefix="1" applyNumberFormat="1" applyFont="1" applyFill="1" applyBorder="1" applyAlignment="1">
      <alignment horizontal="center" vertical="center"/>
    </xf>
    <xf numFmtId="166" fontId="58" fillId="0" borderId="32" xfId="0" applyNumberFormat="1" applyFont="1" applyFill="1" applyBorder="1" applyAlignment="1">
      <alignment horizontal="center" vertical="center"/>
    </xf>
    <xf numFmtId="1" fontId="58" fillId="0" borderId="32" xfId="0" applyNumberFormat="1" applyFont="1" applyFill="1" applyBorder="1" applyAlignment="1">
      <alignment horizontal="left" vertical="center"/>
    </xf>
    <xf numFmtId="0" fontId="58" fillId="2" borderId="32" xfId="0" applyFont="1" applyFill="1" applyBorder="1" applyAlignment="1">
      <alignment horizontal="left" vertical="center"/>
    </xf>
    <xf numFmtId="0" fontId="58" fillId="0" borderId="32" xfId="0" applyFont="1" applyFill="1" applyBorder="1" applyAlignment="1">
      <alignment horizontal="center" vertical="center" wrapText="1"/>
    </xf>
    <xf numFmtId="0" fontId="58" fillId="2" borderId="32" xfId="0" applyFont="1" applyFill="1" applyBorder="1" applyAlignment="1">
      <alignment vertical="center"/>
    </xf>
    <xf numFmtId="166" fontId="58" fillId="0" borderId="32" xfId="0" applyNumberFormat="1" applyFont="1" applyFill="1" applyBorder="1" applyAlignment="1">
      <alignment vertical="center"/>
    </xf>
    <xf numFmtId="166" fontId="59" fillId="0" borderId="32" xfId="53" applyNumberFormat="1" applyFont="1" applyFill="1" applyBorder="1" applyAlignment="1" applyProtection="1">
      <alignment vertical="center"/>
    </xf>
    <xf numFmtId="0" fontId="58" fillId="0" borderId="32" xfId="0" applyFont="1" applyBorder="1"/>
    <xf numFmtId="4" fontId="58" fillId="0" borderId="32" xfId="33" applyNumberFormat="1" applyFont="1" applyFill="1" applyBorder="1" applyAlignment="1">
      <alignment horizontal="right" vertical="center"/>
    </xf>
    <xf numFmtId="0" fontId="58" fillId="0" borderId="32" xfId="0" applyFont="1" applyFill="1" applyBorder="1" applyAlignment="1">
      <alignment horizontal="left" vertical="center" wrapText="1"/>
    </xf>
    <xf numFmtId="0" fontId="18" fillId="0" borderId="32" xfId="0" applyFont="1" applyFill="1" applyBorder="1" applyAlignment="1">
      <alignment horizontal="right" vertical="center"/>
    </xf>
    <xf numFmtId="1" fontId="58" fillId="0" borderId="32" xfId="0" quotePrefix="1" applyNumberFormat="1" applyFont="1" applyFill="1" applyBorder="1" applyAlignment="1">
      <alignment horizontal="left" vertical="center"/>
    </xf>
    <xf numFmtId="0" fontId="60" fillId="0" borderId="32" xfId="53" applyFont="1" applyFill="1" applyBorder="1" applyAlignment="1" applyProtection="1">
      <alignment vertical="center"/>
    </xf>
    <xf numFmtId="0" fontId="58" fillId="0" borderId="32" xfId="0" quotePrefix="1" applyFont="1" applyFill="1" applyBorder="1" applyAlignment="1">
      <alignment horizontal="left" vertical="center"/>
    </xf>
    <xf numFmtId="0" fontId="58" fillId="2" borderId="32" xfId="0" quotePrefix="1" applyFont="1" applyFill="1" applyBorder="1" applyAlignment="1">
      <alignment horizontal="left" vertical="center"/>
    </xf>
    <xf numFmtId="0" fontId="58" fillId="2" borderId="32" xfId="0" quotePrefix="1" applyFont="1" applyFill="1" applyBorder="1" applyAlignment="1">
      <alignment vertical="center"/>
    </xf>
    <xf numFmtId="49" fontId="58" fillId="0" borderId="32" xfId="0" applyNumberFormat="1" applyFont="1" applyFill="1" applyBorder="1" applyAlignment="1">
      <alignment vertical="center"/>
    </xf>
    <xf numFmtId="167" fontId="58" fillId="0" borderId="32" xfId="28" applyNumberFormat="1" applyFont="1" applyFill="1" applyBorder="1" applyAlignment="1">
      <alignment horizontal="left" vertical="center"/>
    </xf>
    <xf numFmtId="0" fontId="18" fillId="2" borderId="32" xfId="0" applyFont="1" applyFill="1" applyBorder="1" applyAlignment="1">
      <alignment horizontal="left" vertical="center"/>
    </xf>
    <xf numFmtId="0" fontId="18" fillId="2" borderId="32" xfId="0" applyFont="1" applyFill="1" applyBorder="1" applyAlignment="1">
      <alignment horizontal="center" vertical="center"/>
    </xf>
    <xf numFmtId="3" fontId="18" fillId="0" borderId="32" xfId="0" applyNumberFormat="1" applyFont="1" applyFill="1" applyBorder="1" applyAlignment="1">
      <alignment vertical="center"/>
    </xf>
    <xf numFmtId="0" fontId="18" fillId="0" borderId="32" xfId="0" quotePrefix="1" applyFont="1" applyFill="1" applyBorder="1" applyAlignment="1">
      <alignment vertical="center"/>
    </xf>
    <xf numFmtId="167" fontId="18" fillId="0" borderId="32" xfId="38" applyNumberFormat="1" applyFont="1" applyFill="1" applyBorder="1" applyAlignment="1">
      <alignment horizontal="left" vertical="center"/>
    </xf>
    <xf numFmtId="167" fontId="13" fillId="39" borderId="27" xfId="74" applyNumberFormat="1" applyFont="1" applyFill="1" applyBorder="1" applyAlignment="1">
      <alignment horizontal="center" vertical="center"/>
    </xf>
    <xf numFmtId="0" fontId="13" fillId="39" borderId="1" xfId="0" applyFont="1" applyFill="1" applyBorder="1" applyAlignment="1">
      <alignment horizontal="center" vertical="center" wrapText="1"/>
    </xf>
    <xf numFmtId="0" fontId="18" fillId="39" borderId="1" xfId="0" applyFont="1" applyFill="1" applyBorder="1" applyAlignment="1">
      <alignment vertical="center"/>
    </xf>
    <xf numFmtId="0" fontId="13" fillId="39" borderId="27" xfId="0" applyFont="1" applyFill="1" applyBorder="1" applyAlignment="1">
      <alignment horizontal="center" vertical="center"/>
    </xf>
    <xf numFmtId="0" fontId="18" fillId="2" borderId="0" xfId="0" applyFont="1" applyFill="1" applyAlignment="1">
      <alignment vertical="center"/>
    </xf>
    <xf numFmtId="168" fontId="18" fillId="2" borderId="0" xfId="0" applyNumberFormat="1" applyFont="1" applyFill="1" applyAlignment="1">
      <alignment vertical="center"/>
    </xf>
    <xf numFmtId="0" fontId="13" fillId="2" borderId="0" xfId="0" applyFont="1" applyFill="1" applyAlignment="1">
      <alignment vertical="center"/>
    </xf>
    <xf numFmtId="168" fontId="13" fillId="2" borderId="0" xfId="0" applyNumberFormat="1" applyFont="1" applyFill="1" applyAlignment="1">
      <alignment vertical="center"/>
    </xf>
    <xf numFmtId="0" fontId="18" fillId="0" borderId="0" xfId="0" applyFont="1" applyFill="1" applyAlignment="1">
      <alignment vertical="center"/>
    </xf>
    <xf numFmtId="0" fontId="17" fillId="2" borderId="0" xfId="0" quotePrefix="1" applyFont="1" applyFill="1" applyAlignment="1">
      <alignment vertical="center"/>
    </xf>
    <xf numFmtId="3" fontId="18" fillId="2" borderId="0" xfId="0" applyNumberFormat="1" applyFont="1" applyFill="1" applyAlignment="1">
      <alignment vertical="center"/>
    </xf>
    <xf numFmtId="0" fontId="18" fillId="0" borderId="0" xfId="0" applyFont="1" applyAlignment="1">
      <alignment vertical="center"/>
    </xf>
    <xf numFmtId="0" fontId="18" fillId="39" borderId="27" xfId="0" applyFont="1" applyFill="1" applyBorder="1" applyAlignment="1">
      <alignment vertical="center"/>
    </xf>
    <xf numFmtId="0" fontId="18" fillId="39" borderId="31" xfId="0" applyFont="1" applyFill="1" applyBorder="1" applyAlignment="1">
      <alignment horizontal="left" vertical="center"/>
    </xf>
    <xf numFmtId="168" fontId="18" fillId="39" borderId="27" xfId="0" applyNumberFormat="1" applyFont="1" applyFill="1" applyBorder="1" applyAlignment="1">
      <alignment horizontal="center" vertical="center"/>
    </xf>
    <xf numFmtId="0" fontId="18" fillId="39" borderId="27" xfId="0" applyFont="1" applyFill="1" applyBorder="1" applyAlignment="1">
      <alignment horizontal="center" vertical="center"/>
    </xf>
    <xf numFmtId="167" fontId="24" fillId="39" borderId="1" xfId="28" applyNumberFormat="1" applyFont="1" applyFill="1" applyBorder="1" applyAlignment="1">
      <alignment vertical="center"/>
    </xf>
    <xf numFmtId="0" fontId="14" fillId="0" borderId="0" xfId="0" applyFont="1" applyFill="1" applyAlignment="1">
      <alignment vertical="center"/>
    </xf>
    <xf numFmtId="0" fontId="24" fillId="0" borderId="1" xfId="0" applyFont="1" applyFill="1" applyBorder="1" applyAlignment="1">
      <alignment horizontal="center" vertical="center"/>
    </xf>
    <xf numFmtId="0" fontId="0" fillId="0" borderId="0" xfId="0" applyFont="1" applyFill="1" applyAlignment="1">
      <alignment vertical="center"/>
    </xf>
    <xf numFmtId="0" fontId="24" fillId="0" borderId="1" xfId="0" applyFont="1" applyFill="1" applyBorder="1" applyAlignment="1">
      <alignment vertical="center"/>
    </xf>
    <xf numFmtId="0" fontId="24" fillId="0" borderId="2" xfId="0" applyFont="1" applyFill="1" applyBorder="1" applyAlignment="1">
      <alignment horizontal="left" vertical="center"/>
    </xf>
    <xf numFmtId="168" fontId="24" fillId="0" borderId="1" xfId="0" applyNumberFormat="1" applyFont="1" applyFill="1" applyBorder="1" applyAlignment="1">
      <alignment horizontal="center" vertical="center"/>
    </xf>
    <xf numFmtId="167" fontId="24" fillId="0" borderId="1" xfId="28" applyNumberFormat="1" applyFont="1" applyFill="1" applyBorder="1" applyAlignment="1">
      <alignment vertical="center"/>
    </xf>
    <xf numFmtId="0" fontId="25" fillId="0" borderId="1" xfId="0" applyFont="1" applyFill="1" applyBorder="1" applyAlignment="1">
      <alignment horizontal="left" vertical="center"/>
    </xf>
    <xf numFmtId="0" fontId="24" fillId="0" borderId="1" xfId="0" applyFont="1" applyBorder="1" applyAlignment="1">
      <alignment vertical="center"/>
    </xf>
    <xf numFmtId="167" fontId="24" fillId="0" borderId="1" xfId="28" applyNumberFormat="1" applyFont="1" applyBorder="1" applyAlignment="1">
      <alignment vertical="center"/>
    </xf>
    <xf numFmtId="0" fontId="14" fillId="0" borderId="0" xfId="0" applyFont="1" applyAlignment="1">
      <alignment vertical="center"/>
    </xf>
    <xf numFmtId="0" fontId="25" fillId="0" borderId="3" xfId="0" applyFont="1" applyFill="1" applyBorder="1" applyAlignment="1">
      <alignment horizontal="left" vertical="center"/>
    </xf>
    <xf numFmtId="167" fontId="24" fillId="0" borderId="5" xfId="28" applyNumberFormat="1" applyFont="1" applyBorder="1" applyAlignment="1">
      <alignment vertical="center"/>
    </xf>
    <xf numFmtId="167" fontId="24" fillId="0" borderId="5" xfId="28" applyNumberFormat="1" applyFont="1" applyFill="1" applyBorder="1" applyAlignment="1">
      <alignment vertical="center"/>
    </xf>
    <xf numFmtId="0" fontId="24" fillId="0" borderId="6" xfId="0" applyFont="1" applyFill="1" applyBorder="1" applyAlignment="1">
      <alignment horizontal="left" vertical="center"/>
    </xf>
    <xf numFmtId="0" fontId="24" fillId="0" borderId="1" xfId="0" applyFont="1" applyFill="1" applyBorder="1" applyAlignment="1">
      <alignment horizontal="left" vertical="center"/>
    </xf>
    <xf numFmtId="168" fontId="24" fillId="0" borderId="5" xfId="0" applyNumberFormat="1" applyFont="1" applyFill="1" applyBorder="1" applyAlignment="1">
      <alignment horizontal="center" vertical="center"/>
    </xf>
    <xf numFmtId="0" fontId="24" fillId="0" borderId="3" xfId="0" applyFont="1" applyFill="1" applyBorder="1" applyAlignment="1">
      <alignment horizontal="center" vertical="center"/>
    </xf>
    <xf numFmtId="0" fontId="24" fillId="0" borderId="4" xfId="0" applyFont="1" applyFill="1" applyBorder="1" applyAlignment="1">
      <alignment horizontal="left" vertical="center"/>
    </xf>
    <xf numFmtId="0" fontId="24" fillId="0" borderId="7" xfId="0" applyFont="1" applyFill="1" applyBorder="1" applyAlignment="1">
      <alignment horizontal="center" vertical="center"/>
    </xf>
    <xf numFmtId="164" fontId="24" fillId="0" borderId="1" xfId="28" applyNumberFormat="1" applyFont="1" applyFill="1" applyBorder="1" applyAlignment="1">
      <alignment horizontal="center" vertical="center"/>
    </xf>
    <xf numFmtId="0" fontId="24" fillId="0" borderId="34" xfId="0" applyFont="1" applyFill="1" applyBorder="1" applyAlignment="1">
      <alignment horizontal="left" vertical="center"/>
    </xf>
    <xf numFmtId="168" fontId="24" fillId="0" borderId="9" xfId="0" applyNumberFormat="1" applyFont="1" applyFill="1" applyBorder="1" applyAlignment="1">
      <alignment horizontal="center" vertical="center"/>
    </xf>
    <xf numFmtId="0" fontId="24" fillId="0" borderId="9" xfId="0" applyFont="1" applyFill="1" applyBorder="1" applyAlignment="1">
      <alignment horizontal="center" vertical="center"/>
    </xf>
    <xf numFmtId="0" fontId="24" fillId="0" borderId="10" xfId="0" applyFont="1" applyFill="1" applyBorder="1" applyAlignment="1">
      <alignment horizontal="center" vertical="center"/>
    </xf>
    <xf numFmtId="0" fontId="24" fillId="0" borderId="9" xfId="0" applyFont="1" applyFill="1" applyBorder="1" applyAlignment="1">
      <alignment horizontal="left" vertical="center"/>
    </xf>
    <xf numFmtId="0" fontId="24" fillId="0" borderId="9" xfId="0" applyFont="1" applyFill="1" applyBorder="1" applyAlignment="1">
      <alignment vertical="center"/>
    </xf>
    <xf numFmtId="0" fontId="24" fillId="0" borderId="32" xfId="0" applyFont="1" applyFill="1" applyBorder="1" applyAlignment="1">
      <alignment horizontal="left" vertical="center"/>
    </xf>
    <xf numFmtId="168" fontId="24" fillId="0" borderId="32" xfId="0" applyNumberFormat="1" applyFont="1" applyFill="1" applyBorder="1" applyAlignment="1">
      <alignment horizontal="center" vertical="center"/>
    </xf>
    <xf numFmtId="0" fontId="24" fillId="0" borderId="32" xfId="0" applyFont="1" applyFill="1" applyBorder="1" applyAlignment="1">
      <alignment horizontal="center" vertical="center"/>
    </xf>
    <xf numFmtId="0" fontId="24" fillId="0" borderId="32" xfId="0" applyFont="1" applyFill="1" applyBorder="1" applyAlignment="1">
      <alignment vertical="center"/>
    </xf>
    <xf numFmtId="167" fontId="24" fillId="0" borderId="32" xfId="28" applyNumberFormat="1" applyFont="1" applyFill="1" applyBorder="1" applyAlignment="1">
      <alignment vertical="center"/>
    </xf>
    <xf numFmtId="0" fontId="24" fillId="0" borderId="5" xfId="0" applyFont="1" applyFill="1" applyBorder="1" applyAlignment="1">
      <alignment horizontal="center" vertical="center"/>
    </xf>
    <xf numFmtId="0" fontId="24" fillId="0" borderId="5" xfId="0" applyFont="1" applyFill="1" applyBorder="1" applyAlignment="1">
      <alignment horizontal="left" vertical="center"/>
    </xf>
    <xf numFmtId="0" fontId="24" fillId="0" borderId="5" xfId="0" applyFont="1" applyFill="1" applyBorder="1" applyAlignment="1">
      <alignment vertical="center"/>
    </xf>
    <xf numFmtId="168" fontId="14" fillId="0" borderId="0" xfId="0" applyNumberFormat="1" applyFont="1" applyAlignment="1">
      <alignment vertical="center"/>
    </xf>
    <xf numFmtId="167" fontId="14" fillId="0" borderId="0" xfId="28" applyNumberFormat="1" applyFont="1" applyAlignment="1">
      <alignment vertical="center"/>
    </xf>
    <xf numFmtId="0" fontId="71" fillId="0" borderId="1" xfId="0" applyFont="1" applyFill="1" applyBorder="1" applyAlignment="1">
      <alignment vertical="center"/>
    </xf>
    <xf numFmtId="0" fontId="72" fillId="0" borderId="1" xfId="0" applyNumberFormat="1" applyFont="1" applyBorder="1" applyAlignment="1">
      <alignment horizontal="left" vertical="center" wrapText="1"/>
    </xf>
    <xf numFmtId="14" fontId="71" fillId="0" borderId="0" xfId="0" applyNumberFormat="1" applyFont="1" applyFill="1" applyAlignment="1">
      <alignment vertical="center"/>
    </xf>
    <xf numFmtId="0" fontId="61" fillId="0" borderId="1" xfId="0" applyFont="1" applyFill="1" applyBorder="1" applyAlignment="1">
      <alignment horizontal="center" vertical="center"/>
    </xf>
    <xf numFmtId="0" fontId="71" fillId="0" borderId="1" xfId="0" applyFont="1" applyFill="1" applyBorder="1" applyAlignment="1">
      <alignment horizontal="center" vertical="center"/>
    </xf>
    <xf numFmtId="0" fontId="72" fillId="0" borderId="1" xfId="0" applyFont="1" applyBorder="1" applyAlignment="1">
      <alignment horizontal="left" vertical="center" wrapText="1"/>
    </xf>
    <xf numFmtId="167" fontId="58" fillId="49" borderId="32" xfId="28" applyNumberFormat="1" applyFont="1" applyFill="1" applyBorder="1" applyAlignment="1">
      <alignment vertical="center"/>
    </xf>
    <xf numFmtId="167" fontId="58" fillId="48" borderId="32" xfId="28" applyNumberFormat="1" applyFont="1" applyFill="1" applyBorder="1" applyAlignment="1">
      <alignment vertical="center"/>
    </xf>
    <xf numFmtId="0" fontId="56" fillId="50" borderId="0" xfId="0" applyFont="1" applyFill="1" applyAlignment="1">
      <alignment horizontal="center" vertical="center"/>
    </xf>
    <xf numFmtId="0" fontId="27" fillId="37" borderId="0" xfId="68" applyFont="1" applyFill="1" applyAlignment="1">
      <alignment vertical="center"/>
    </xf>
    <xf numFmtId="0" fontId="51" fillId="0" borderId="27" xfId="0" applyFont="1" applyBorder="1" applyAlignment="1">
      <alignment vertical="center" wrapText="1"/>
    </xf>
    <xf numFmtId="0" fontId="51" fillId="0" borderId="25" xfId="0" applyFont="1" applyBorder="1" applyAlignment="1">
      <alignment vertical="center" wrapText="1"/>
    </xf>
    <xf numFmtId="0" fontId="74" fillId="0" borderId="0" xfId="0" applyFont="1" applyFill="1" applyAlignment="1">
      <alignment vertical="center"/>
    </xf>
    <xf numFmtId="0" fontId="18" fillId="2" borderId="0" xfId="0" quotePrefix="1" applyFont="1" applyFill="1" applyAlignment="1">
      <alignment vertical="center"/>
    </xf>
    <xf numFmtId="0" fontId="18" fillId="37" borderId="1" xfId="68" applyFont="1" applyFill="1" applyBorder="1" applyAlignment="1">
      <alignment vertical="center"/>
    </xf>
    <xf numFmtId="0" fontId="13" fillId="39" borderId="27" xfId="0" applyFont="1" applyFill="1" applyBorder="1" applyAlignment="1">
      <alignment horizontal="center" vertical="center" wrapText="1"/>
    </xf>
    <xf numFmtId="0" fontId="13" fillId="39" borderId="32" xfId="68" applyFont="1" applyFill="1" applyBorder="1" applyAlignment="1">
      <alignment vertical="center"/>
    </xf>
    <xf numFmtId="0" fontId="13" fillId="39" borderId="32" xfId="68" applyFont="1" applyFill="1" applyBorder="1" applyAlignment="1">
      <alignment horizontal="center" vertical="center"/>
    </xf>
    <xf numFmtId="0" fontId="13" fillId="39" borderId="32" xfId="68" applyFont="1" applyFill="1" applyBorder="1" applyAlignment="1">
      <alignment horizontal="center" vertical="center" wrapText="1"/>
    </xf>
    <xf numFmtId="0" fontId="53" fillId="2" borderId="32" xfId="68" applyFont="1" applyFill="1" applyBorder="1" applyAlignment="1">
      <alignment horizontal="left" vertical="center"/>
    </xf>
    <xf numFmtId="0" fontId="53" fillId="2" borderId="32" xfId="68" applyFont="1" applyFill="1" applyBorder="1" applyAlignment="1">
      <alignment vertical="center"/>
    </xf>
    <xf numFmtId="0" fontId="53" fillId="0" borderId="6" xfId="0" applyFont="1" applyFill="1" applyBorder="1" applyAlignment="1">
      <alignment horizontal="left"/>
    </xf>
    <xf numFmtId="165" fontId="53" fillId="2" borderId="32" xfId="76" applyFont="1" applyFill="1" applyBorder="1" applyAlignment="1">
      <alignment vertical="center"/>
    </xf>
    <xf numFmtId="165" fontId="53" fillId="0" borderId="32" xfId="76" applyFont="1" applyFill="1" applyBorder="1" applyAlignment="1">
      <alignment vertical="center"/>
    </xf>
    <xf numFmtId="165" fontId="29" fillId="2" borderId="0" xfId="68" applyNumberFormat="1" applyFont="1" applyFill="1" applyAlignment="1">
      <alignment vertical="center"/>
    </xf>
    <xf numFmtId="0" fontId="53" fillId="0" borderId="32" xfId="68" applyFont="1" applyFill="1" applyBorder="1" applyAlignment="1">
      <alignment horizontal="left" vertical="center"/>
    </xf>
    <xf numFmtId="0" fontId="53" fillId="0" borderId="28" xfId="68" applyFont="1" applyFill="1" applyBorder="1" applyAlignment="1">
      <alignment horizontal="left" vertical="center"/>
    </xf>
    <xf numFmtId="0" fontId="53" fillId="2" borderId="28" xfId="68" applyFont="1" applyFill="1" applyBorder="1" applyAlignment="1">
      <alignment vertical="center"/>
    </xf>
    <xf numFmtId="167" fontId="63" fillId="51" borderId="1" xfId="74" applyNumberFormat="1" applyFont="1" applyFill="1" applyBorder="1" applyAlignment="1">
      <alignment horizontal="center" vertical="center" wrapText="1"/>
    </xf>
    <xf numFmtId="0" fontId="74" fillId="42" borderId="0" xfId="0" applyFont="1" applyFill="1" applyAlignment="1">
      <alignment vertical="center"/>
    </xf>
    <xf numFmtId="167" fontId="75" fillId="42" borderId="0" xfId="74" applyNumberFormat="1" applyFont="1" applyFill="1" applyAlignment="1">
      <alignment horizontal="center" vertical="center"/>
    </xf>
    <xf numFmtId="167" fontId="62" fillId="42" borderId="0" xfId="74" applyNumberFormat="1" applyFont="1" applyFill="1" applyAlignment="1">
      <alignment horizontal="center" vertical="center"/>
    </xf>
    <xf numFmtId="167" fontId="54" fillId="42" borderId="0" xfId="74" applyNumberFormat="1" applyFont="1" applyFill="1" applyAlignment="1">
      <alignment horizontal="center" vertical="center"/>
    </xf>
    <xf numFmtId="0" fontId="51" fillId="0" borderId="32" xfId="0" applyFont="1" applyBorder="1" applyAlignment="1">
      <alignment vertical="center" wrapText="1"/>
    </xf>
    <xf numFmtId="0" fontId="53" fillId="37" borderId="0" xfId="0" applyFont="1" applyFill="1" applyAlignment="1">
      <alignment vertical="center"/>
    </xf>
    <xf numFmtId="0" fontId="64" fillId="37" borderId="32" xfId="0" applyFont="1" applyFill="1" applyBorder="1" applyAlignment="1">
      <alignment horizontal="center" vertical="center"/>
    </xf>
    <xf numFmtId="0" fontId="51" fillId="0" borderId="27" xfId="0" applyFont="1" applyBorder="1" applyAlignment="1">
      <alignment horizontal="left" vertical="center" wrapText="1"/>
    </xf>
    <xf numFmtId="0" fontId="51" fillId="0" borderId="25" xfId="0" applyFont="1" applyBorder="1" applyAlignment="1">
      <alignment horizontal="left" vertical="center" wrapText="1"/>
    </xf>
    <xf numFmtId="0" fontId="51" fillId="37" borderId="32" xfId="0" applyFont="1" applyFill="1" applyBorder="1" applyAlignment="1">
      <alignment horizontal="left" vertical="center" wrapText="1"/>
    </xf>
    <xf numFmtId="0" fontId="53" fillId="0" borderId="25" xfId="0" applyFont="1" applyBorder="1" applyAlignment="1">
      <alignment horizontal="left" vertical="center" wrapText="1"/>
    </xf>
    <xf numFmtId="0" fontId="78" fillId="37" borderId="32" xfId="0" applyFont="1" applyFill="1" applyBorder="1" applyAlignment="1">
      <alignment vertical="center"/>
    </xf>
    <xf numFmtId="165" fontId="3" fillId="39" borderId="27" xfId="28" applyFont="1" applyFill="1" applyBorder="1"/>
    <xf numFmtId="165" fontId="5" fillId="0" borderId="1" xfId="28" applyNumberFormat="1" applyFont="1" applyFill="1" applyBorder="1"/>
    <xf numFmtId="0" fontId="13" fillId="39" borderId="32" xfId="0" applyFont="1" applyFill="1" applyBorder="1" applyAlignment="1">
      <alignment horizontal="center" vertical="center" wrapText="1"/>
    </xf>
    <xf numFmtId="0" fontId="18" fillId="37" borderId="32" xfId="0" applyFont="1" applyFill="1" applyBorder="1"/>
    <xf numFmtId="0" fontId="18" fillId="37" borderId="33" xfId="0" applyFont="1" applyFill="1" applyBorder="1" applyAlignment="1"/>
    <xf numFmtId="0" fontId="18" fillId="37" borderId="33" xfId="0" quotePrefix="1" applyFont="1" applyFill="1" applyBorder="1" applyAlignment="1">
      <alignment horizontal="right"/>
    </xf>
    <xf numFmtId="0" fontId="18" fillId="37" borderId="7" xfId="0" applyFont="1" applyFill="1" applyBorder="1" applyAlignment="1">
      <alignment horizontal="left"/>
    </xf>
    <xf numFmtId="0" fontId="18" fillId="37" borderId="32" xfId="0" applyFont="1" applyFill="1" applyBorder="1" applyAlignment="1"/>
    <xf numFmtId="0" fontId="18" fillId="37" borderId="32" xfId="0" quotePrefix="1" applyFont="1" applyFill="1" applyBorder="1" applyAlignment="1">
      <alignment horizontal="right"/>
    </xf>
    <xf numFmtId="0" fontId="18" fillId="37" borderId="28" xfId="0" applyFont="1" applyFill="1" applyBorder="1" applyAlignment="1">
      <alignment horizontal="left"/>
    </xf>
    <xf numFmtId="0" fontId="18" fillId="37" borderId="30" xfId="0" applyFont="1" applyFill="1" applyBorder="1" applyAlignment="1">
      <alignment horizontal="left"/>
    </xf>
    <xf numFmtId="0" fontId="18" fillId="37" borderId="32" xfId="0" applyFont="1" applyFill="1" applyBorder="1" applyAlignment="1">
      <alignment horizontal="right"/>
    </xf>
    <xf numFmtId="0" fontId="18" fillId="37" borderId="32" xfId="0" applyFont="1" applyFill="1" applyBorder="1" applyAlignment="1">
      <alignment horizontal="right" wrapText="1"/>
    </xf>
    <xf numFmtId="166" fontId="18" fillId="39" borderId="32" xfId="0" applyNumberFormat="1" applyFont="1" applyFill="1" applyBorder="1" applyAlignment="1">
      <alignment horizontal="left"/>
    </xf>
    <xf numFmtId="166" fontId="18" fillId="0" borderId="32" xfId="0" applyNumberFormat="1" applyFont="1" applyFill="1" applyBorder="1" applyAlignment="1">
      <alignment horizontal="left"/>
    </xf>
    <xf numFmtId="166" fontId="18" fillId="0" borderId="32" xfId="0" applyNumberFormat="1" applyFont="1" applyFill="1" applyBorder="1" applyAlignment="1">
      <alignment horizontal="center"/>
    </xf>
    <xf numFmtId="0" fontId="18" fillId="0" borderId="32" xfId="0" applyFont="1" applyFill="1" applyBorder="1"/>
    <xf numFmtId="0" fontId="53" fillId="0" borderId="32" xfId="0" applyFont="1" applyBorder="1" applyAlignment="1">
      <alignment vertical="center" wrapText="1"/>
    </xf>
    <xf numFmtId="0" fontId="18" fillId="39" borderId="32" xfId="0" applyFont="1" applyFill="1" applyBorder="1"/>
    <xf numFmtId="168" fontId="18" fillId="39" borderId="32" xfId="0" quotePrefix="1" applyNumberFormat="1" applyFont="1" applyFill="1" applyBorder="1" applyAlignment="1">
      <alignment horizontal="center"/>
    </xf>
    <xf numFmtId="168" fontId="18" fillId="39" borderId="32" xfId="0" applyNumberFormat="1" applyFont="1" applyFill="1" applyBorder="1"/>
    <xf numFmtId="0" fontId="18" fillId="2" borderId="32" xfId="0" applyFont="1" applyFill="1" applyBorder="1"/>
    <xf numFmtId="0" fontId="22" fillId="2" borderId="31" xfId="0" applyFont="1" applyFill="1" applyBorder="1" applyAlignment="1">
      <alignment horizontal="left"/>
    </xf>
    <xf numFmtId="168" fontId="18" fillId="2" borderId="32" xfId="0" quotePrefix="1" applyNumberFormat="1" applyFont="1" applyFill="1" applyBorder="1" applyAlignment="1">
      <alignment horizontal="center"/>
    </xf>
    <xf numFmtId="168" fontId="18" fillId="2" borderId="32" xfId="0" applyNumberFormat="1" applyFont="1" applyFill="1" applyBorder="1"/>
    <xf numFmtId="0" fontId="21" fillId="2" borderId="32" xfId="0" applyFont="1" applyFill="1" applyBorder="1"/>
    <xf numFmtId="0" fontId="65" fillId="0" borderId="0" xfId="0" applyFont="1" applyAlignment="1">
      <alignment horizontal="center" vertical="center"/>
    </xf>
    <xf numFmtId="0" fontId="53" fillId="0" borderId="0" xfId="0" quotePrefix="1" applyFont="1" applyAlignment="1">
      <alignment horizontal="center" vertical="center"/>
    </xf>
    <xf numFmtId="0" fontId="64" fillId="0" borderId="25" xfId="0" applyFont="1" applyBorder="1" applyAlignment="1">
      <alignment horizontal="center" vertical="center"/>
    </xf>
    <xf numFmtId="0" fontId="64" fillId="0" borderId="27" xfId="0" applyFont="1" applyBorder="1" applyAlignment="1">
      <alignment horizontal="center" vertical="center"/>
    </xf>
    <xf numFmtId="0" fontId="64" fillId="0" borderId="27" xfId="0" quotePrefix="1" applyFont="1" applyBorder="1" applyAlignment="1">
      <alignment horizontal="center" vertical="center"/>
    </xf>
    <xf numFmtId="0" fontId="64" fillId="0" borderId="32" xfId="0" applyFont="1" applyBorder="1" applyAlignment="1">
      <alignment horizontal="center" vertical="center"/>
    </xf>
    <xf numFmtId="0" fontId="64" fillId="0" borderId="32" xfId="0" quotePrefix="1" applyFont="1" applyBorder="1" applyAlignment="1">
      <alignment horizontal="center" vertical="center"/>
    </xf>
    <xf numFmtId="0" fontId="53" fillId="0" borderId="27" xfId="0" applyFont="1" applyBorder="1" applyAlignment="1">
      <alignment horizontal="center" vertical="center"/>
    </xf>
    <xf numFmtId="0" fontId="53" fillId="37" borderId="32" xfId="0" applyFont="1" applyFill="1" applyBorder="1" applyAlignment="1">
      <alignment horizontal="center" vertical="center"/>
    </xf>
    <xf numFmtId="0" fontId="53" fillId="0" borderId="32" xfId="0" applyFont="1" applyBorder="1" applyAlignment="1">
      <alignment horizontal="center" vertical="center"/>
    </xf>
    <xf numFmtId="168" fontId="52" fillId="2" borderId="0" xfId="0" applyNumberFormat="1" applyFont="1" applyFill="1" applyAlignment="1">
      <alignment vertical="center"/>
    </xf>
    <xf numFmtId="168" fontId="52" fillId="2" borderId="0" xfId="0" applyNumberFormat="1" applyFont="1" applyFill="1" applyAlignment="1">
      <alignment horizontal="center" vertical="center"/>
    </xf>
    <xf numFmtId="168" fontId="58" fillId="39" borderId="32" xfId="0" applyNumberFormat="1" applyFont="1" applyFill="1" applyBorder="1" applyAlignment="1">
      <alignment vertical="center"/>
    </xf>
    <xf numFmtId="168" fontId="58" fillId="0" borderId="32" xfId="0" quotePrefix="1" applyNumberFormat="1" applyFont="1" applyFill="1" applyBorder="1" applyAlignment="1">
      <alignment vertical="center"/>
    </xf>
    <xf numFmtId="168" fontId="58" fillId="0" borderId="32" xfId="0" applyNumberFormat="1" applyFont="1" applyFill="1" applyBorder="1" applyAlignment="1">
      <alignment vertical="center"/>
    </xf>
    <xf numFmtId="168" fontId="58" fillId="0" borderId="32" xfId="0" applyNumberFormat="1" applyFont="1" applyFill="1" applyBorder="1" applyAlignment="1">
      <alignment horizontal="left" vertical="center"/>
    </xf>
    <xf numFmtId="168" fontId="58" fillId="0" borderId="32" xfId="0" quotePrefix="1" applyNumberFormat="1" applyFont="1" applyFill="1" applyBorder="1" applyAlignment="1">
      <alignment horizontal="left" vertical="center"/>
    </xf>
    <xf numFmtId="168" fontId="18" fillId="0" borderId="32" xfId="0" applyNumberFormat="1" applyFont="1" applyFill="1" applyBorder="1" applyAlignment="1">
      <alignment horizontal="left" vertical="center"/>
    </xf>
    <xf numFmtId="168" fontId="18" fillId="0" borderId="32" xfId="0" applyNumberFormat="1" applyFont="1" applyFill="1" applyBorder="1" applyAlignment="1">
      <alignment vertical="center"/>
    </xf>
    <xf numFmtId="0" fontId="18" fillId="0" borderId="0" xfId="0" applyFont="1" applyFill="1" applyAlignment="1">
      <alignment vertical="top"/>
    </xf>
    <xf numFmtId="0" fontId="81" fillId="0" borderId="0" xfId="0" applyFont="1" applyAlignment="1">
      <alignment horizontal="left"/>
    </xf>
    <xf numFmtId="0" fontId="81" fillId="0" borderId="0" xfId="0" applyFont="1" applyAlignment="1">
      <alignment horizontal="center"/>
    </xf>
    <xf numFmtId="0" fontId="82" fillId="0" borderId="0" xfId="0" applyFont="1" applyAlignment="1">
      <alignment horizontal="center"/>
    </xf>
    <xf numFmtId="0" fontId="64" fillId="0" borderId="0" xfId="0" applyFont="1" applyAlignment="1">
      <alignment horizontal="right"/>
    </xf>
    <xf numFmtId="0" fontId="64" fillId="0" borderId="0" xfId="0" applyFont="1" applyAlignment="1"/>
    <xf numFmtId="0" fontId="83" fillId="0" borderId="0" xfId="0" applyFont="1" applyAlignment="1"/>
    <xf numFmtId="0" fontId="0" fillId="0" borderId="40" xfId="0" applyBorder="1" applyAlignment="1">
      <alignment horizontal="left" vertical="center"/>
    </xf>
    <xf numFmtId="0" fontId="0" fillId="0" borderId="40" xfId="0" applyBorder="1" applyAlignment="1">
      <alignment horizontal="center" vertical="center"/>
    </xf>
    <xf numFmtId="0" fontId="0" fillId="0" borderId="40" xfId="0" applyBorder="1" applyAlignment="1">
      <alignment vertical="center" wrapText="1"/>
    </xf>
    <xf numFmtId="0" fontId="33" fillId="0" borderId="0" xfId="0" applyFont="1" applyAlignment="1">
      <alignment vertical="center"/>
    </xf>
    <xf numFmtId="0" fontId="0" fillId="0" borderId="0" xfId="0" applyAlignment="1">
      <alignment vertical="center"/>
    </xf>
    <xf numFmtId="0" fontId="13" fillId="39" borderId="32" xfId="0" applyFont="1" applyFill="1" applyBorder="1" applyAlignment="1">
      <alignment horizontal="center" vertical="center"/>
    </xf>
    <xf numFmtId="0" fontId="0" fillId="0" borderId="40" xfId="0" applyBorder="1" applyAlignment="1">
      <alignment vertical="top"/>
    </xf>
    <xf numFmtId="0" fontId="0" fillId="0" borderId="40" xfId="0" applyBorder="1" applyAlignment="1">
      <alignment vertical="top" wrapText="1"/>
    </xf>
    <xf numFmtId="0" fontId="0" fillId="0" borderId="40" xfId="0" applyFill="1" applyBorder="1" applyAlignment="1">
      <alignment vertical="center" wrapText="1"/>
    </xf>
    <xf numFmtId="0" fontId="0" fillId="0" borderId="40" xfId="0" applyFill="1" applyBorder="1" applyAlignment="1">
      <alignment horizontal="center" vertical="center"/>
    </xf>
    <xf numFmtId="0" fontId="67" fillId="52" borderId="27" xfId="68" applyFont="1" applyFill="1" applyBorder="1" applyAlignment="1">
      <alignment horizontal="center" vertical="center" wrapText="1"/>
    </xf>
    <xf numFmtId="0" fontId="70" fillId="52" borderId="27" xfId="68" applyFont="1" applyFill="1" applyBorder="1" applyAlignment="1">
      <alignment horizontal="center" vertical="center" wrapText="1"/>
    </xf>
    <xf numFmtId="0" fontId="67" fillId="52" borderId="33" xfId="68" applyFont="1" applyFill="1" applyBorder="1" applyAlignment="1">
      <alignment horizontal="center" vertical="center" wrapText="1"/>
    </xf>
    <xf numFmtId="0" fontId="67" fillId="52" borderId="33" xfId="0" applyFont="1" applyFill="1" applyBorder="1" applyAlignment="1">
      <alignment horizontal="center" vertical="center" wrapText="1"/>
    </xf>
    <xf numFmtId="0" fontId="67" fillId="52" borderId="27" xfId="0" applyFont="1" applyFill="1" applyBorder="1" applyAlignment="1">
      <alignment horizontal="center" vertical="center" wrapText="1"/>
    </xf>
    <xf numFmtId="168" fontId="13" fillId="2" borderId="0" xfId="0" applyNumberFormat="1" applyFont="1" applyFill="1" applyAlignment="1">
      <alignment horizontal="right" vertical="center"/>
    </xf>
    <xf numFmtId="0" fontId="53" fillId="0" borderId="40" xfId="0" applyFont="1" applyBorder="1" applyAlignment="1">
      <alignment vertical="center"/>
    </xf>
    <xf numFmtId="0" fontId="53" fillId="0" borderId="40" xfId="0" applyFont="1" applyBorder="1" applyAlignment="1">
      <alignment horizontal="left" vertical="center"/>
    </xf>
    <xf numFmtId="0" fontId="53" fillId="37" borderId="40" xfId="0" applyFont="1" applyFill="1" applyBorder="1" applyAlignment="1">
      <alignment vertical="center"/>
    </xf>
    <xf numFmtId="0" fontId="51" fillId="0" borderId="40" xfId="0" applyFont="1" applyBorder="1" applyAlignment="1">
      <alignment horizontal="left" vertical="center"/>
    </xf>
    <xf numFmtId="0" fontId="53" fillId="0" borderId="40" xfId="0" applyFont="1" applyBorder="1" applyAlignment="1">
      <alignment horizontal="center" vertical="center"/>
    </xf>
    <xf numFmtId="0" fontId="58" fillId="42" borderId="0" xfId="0" applyFont="1" applyFill="1" applyAlignment="1">
      <alignment vertical="center"/>
    </xf>
    <xf numFmtId="0" fontId="53" fillId="0" borderId="40" xfId="0" applyFont="1" applyBorder="1" applyAlignment="1">
      <alignment horizontal="left" vertical="center" wrapText="1"/>
    </xf>
    <xf numFmtId="0" fontId="51" fillId="0" borderId="40" xfId="0" applyFont="1" applyBorder="1" applyAlignment="1">
      <alignment horizontal="left" vertical="center" wrapText="1"/>
    </xf>
    <xf numFmtId="0" fontId="1" fillId="37" borderId="32" xfId="0" applyFont="1" applyFill="1" applyBorder="1" applyAlignment="1">
      <alignment horizontal="left" vertical="center" wrapText="1"/>
    </xf>
    <xf numFmtId="0" fontId="78" fillId="0" borderId="32" xfId="0" quotePrefix="1" applyFont="1" applyBorder="1" applyAlignment="1">
      <alignment horizontal="center" vertical="center"/>
    </xf>
    <xf numFmtId="0" fontId="78" fillId="0" borderId="27" xfId="0" quotePrefix="1" applyFont="1" applyBorder="1" applyAlignment="1">
      <alignment horizontal="center" vertical="center"/>
    </xf>
    <xf numFmtId="0" fontId="78" fillId="0" borderId="32" xfId="0" applyFont="1" applyBorder="1" applyAlignment="1">
      <alignment horizontal="center" vertical="center"/>
    </xf>
    <xf numFmtId="0" fontId="78" fillId="37" borderId="32" xfId="0" applyFont="1" applyFill="1" applyBorder="1" applyAlignment="1">
      <alignment horizontal="center" vertical="center"/>
    </xf>
    <xf numFmtId="0" fontId="51" fillId="0" borderId="40" xfId="0" applyFont="1" applyBorder="1" applyAlignment="1">
      <alignment vertical="center"/>
    </xf>
    <xf numFmtId="0" fontId="78" fillId="0" borderId="27" xfId="0" applyFont="1" applyBorder="1" applyAlignment="1">
      <alignment horizontal="center" vertical="center"/>
    </xf>
    <xf numFmtId="0" fontId="53" fillId="0" borderId="40" xfId="0" applyFont="1" applyBorder="1" applyAlignment="1">
      <alignment vertical="center" wrapText="1"/>
    </xf>
    <xf numFmtId="0" fontId="53" fillId="51" borderId="40" xfId="0" applyFont="1" applyFill="1" applyBorder="1" applyAlignment="1">
      <alignment vertical="center"/>
    </xf>
    <xf numFmtId="0" fontId="28" fillId="2" borderId="0" xfId="0" applyFont="1" applyFill="1" applyAlignment="1">
      <alignment vertical="center" wrapText="1"/>
    </xf>
    <xf numFmtId="0" fontId="13" fillId="2" borderId="0" xfId="0" applyFont="1" applyFill="1" applyAlignment="1">
      <alignment vertical="center" wrapText="1"/>
    </xf>
    <xf numFmtId="165" fontId="0" fillId="48" borderId="27" xfId="28" applyFont="1" applyFill="1" applyBorder="1" applyAlignment="1">
      <alignment horizontal="right"/>
    </xf>
    <xf numFmtId="165" fontId="0" fillId="49" borderId="27" xfId="28" applyFont="1" applyFill="1" applyBorder="1" applyAlignment="1">
      <alignment horizontal="right"/>
    </xf>
    <xf numFmtId="0" fontId="65" fillId="0" borderId="0" xfId="0" applyFont="1" applyAlignment="1">
      <alignment horizontal="left" vertical="center"/>
    </xf>
    <xf numFmtId="0" fontId="61" fillId="0" borderId="0" xfId="0" applyFont="1" applyAlignment="1">
      <alignment vertical="center"/>
    </xf>
    <xf numFmtId="0" fontId="61" fillId="0" borderId="0" xfId="0" applyFont="1" applyAlignment="1"/>
    <xf numFmtId="0" fontId="53" fillId="0" borderId="0" xfId="0" applyFont="1"/>
    <xf numFmtId="0" fontId="53" fillId="0" borderId="0" xfId="0" applyFont="1" applyAlignment="1">
      <alignment horizontal="left" indent="1"/>
    </xf>
    <xf numFmtId="0" fontId="53" fillId="0" borderId="0" xfId="0" applyFont="1" applyAlignment="1"/>
    <xf numFmtId="0" fontId="18" fillId="42" borderId="0" xfId="0" applyFont="1" applyFill="1" applyAlignment="1">
      <alignment vertical="center"/>
    </xf>
    <xf numFmtId="168" fontId="54" fillId="42" borderId="0" xfId="0" applyNumberFormat="1" applyFont="1" applyFill="1" applyAlignment="1">
      <alignment vertical="center"/>
    </xf>
    <xf numFmtId="0" fontId="54" fillId="37" borderId="0" xfId="0" applyFont="1" applyFill="1" applyAlignment="1">
      <alignment vertical="center"/>
    </xf>
    <xf numFmtId="0" fontId="54" fillId="42" borderId="1" xfId="0" applyFont="1" applyFill="1" applyBorder="1" applyAlignment="1">
      <alignment horizontal="center" vertical="center" wrapText="1"/>
    </xf>
    <xf numFmtId="167" fontId="74" fillId="42" borderId="0" xfId="28" applyNumberFormat="1" applyFont="1" applyFill="1" applyAlignment="1">
      <alignment vertical="center"/>
    </xf>
    <xf numFmtId="0" fontId="54" fillId="42" borderId="1" xfId="0" applyFont="1" applyFill="1" applyBorder="1" applyAlignment="1">
      <alignment horizontal="center" vertical="center"/>
    </xf>
    <xf numFmtId="0" fontId="76" fillId="42" borderId="0" xfId="0" applyFont="1" applyFill="1" applyAlignment="1">
      <alignment horizontal="left" vertical="top"/>
    </xf>
    <xf numFmtId="0" fontId="54" fillId="42" borderId="27" xfId="0" applyFont="1" applyFill="1" applyBorder="1" applyAlignment="1">
      <alignment horizontal="center" vertical="center"/>
    </xf>
    <xf numFmtId="0" fontId="54" fillId="42" borderId="32" xfId="68" applyFont="1" applyFill="1" applyBorder="1" applyAlignment="1">
      <alignment horizontal="center" vertical="center"/>
    </xf>
    <xf numFmtId="0" fontId="54" fillId="42" borderId="32" xfId="68" applyFont="1" applyFill="1" applyBorder="1" applyAlignment="1">
      <alignment horizontal="center" vertical="center" wrapText="1"/>
    </xf>
    <xf numFmtId="167" fontId="58" fillId="42" borderId="0" xfId="28" applyNumberFormat="1" applyFont="1" applyFill="1" applyAlignment="1">
      <alignment vertical="center"/>
    </xf>
    <xf numFmtId="167" fontId="58" fillId="37" borderId="0" xfId="28" applyNumberFormat="1" applyFont="1" applyFill="1" applyAlignment="1">
      <alignment vertical="center"/>
    </xf>
    <xf numFmtId="168" fontId="54" fillId="42" borderId="0" xfId="0" quotePrefix="1" applyNumberFormat="1" applyFont="1" applyFill="1" applyAlignment="1">
      <alignment vertical="center"/>
    </xf>
    <xf numFmtId="0" fontId="54" fillId="54" borderId="0" xfId="0" applyFont="1" applyFill="1" applyAlignment="1">
      <alignment horizontal="center" vertical="center" wrapText="1"/>
    </xf>
    <xf numFmtId="166" fontId="18" fillId="40" borderId="1" xfId="0" applyNumberFormat="1" applyFont="1" applyFill="1" applyBorder="1"/>
    <xf numFmtId="166" fontId="54" fillId="42" borderId="1" xfId="0" applyNumberFormat="1" applyFont="1" applyFill="1" applyBorder="1" applyAlignment="1">
      <alignment horizontal="center" vertical="center"/>
    </xf>
    <xf numFmtId="14" fontId="54" fillId="42" borderId="1" xfId="0" applyNumberFormat="1" applyFont="1" applyFill="1" applyBorder="1" applyAlignment="1">
      <alignment horizontal="center" vertical="center" wrapText="1"/>
    </xf>
    <xf numFmtId="166" fontId="54" fillId="42" borderId="32" xfId="0" applyNumberFormat="1" applyFont="1" applyFill="1" applyBorder="1" applyAlignment="1">
      <alignment horizontal="center" vertical="center" wrapText="1"/>
    </xf>
    <xf numFmtId="0" fontId="54" fillId="42" borderId="1" xfId="68" applyFont="1" applyFill="1" applyBorder="1" applyAlignment="1">
      <alignment horizontal="center" vertical="center" wrapText="1"/>
    </xf>
    <xf numFmtId="0" fontId="13" fillId="39" borderId="25" xfId="68" applyFont="1" applyFill="1" applyBorder="1" applyAlignment="1">
      <alignment horizontal="center" vertical="center" wrapText="1"/>
    </xf>
    <xf numFmtId="168" fontId="13" fillId="39" borderId="32" xfId="0" applyNumberFormat="1" applyFont="1" applyFill="1" applyBorder="1" applyAlignment="1">
      <alignment horizontal="center" vertical="center" wrapText="1"/>
    </xf>
    <xf numFmtId="0" fontId="13" fillId="39" borderId="25" xfId="0" applyFont="1" applyFill="1" applyBorder="1" applyAlignment="1">
      <alignment horizontal="center" vertical="center" wrapText="1"/>
    </xf>
    <xf numFmtId="0" fontId="54" fillId="42" borderId="25" xfId="68" applyFont="1" applyFill="1" applyBorder="1" applyAlignment="1">
      <alignment horizontal="center" vertical="center" wrapText="1"/>
    </xf>
    <xf numFmtId="0" fontId="54" fillId="42" borderId="5" xfId="0" applyFont="1" applyFill="1" applyBorder="1" applyAlignment="1">
      <alignment horizontal="center" vertical="center" wrapText="1"/>
    </xf>
    <xf numFmtId="0" fontId="54" fillId="42" borderId="32" xfId="0" applyFont="1" applyFill="1" applyBorder="1" applyAlignment="1">
      <alignment horizontal="center" vertical="center" wrapText="1"/>
    </xf>
    <xf numFmtId="0" fontId="54" fillId="42" borderId="28" xfId="0" applyFont="1" applyFill="1" applyBorder="1" applyAlignment="1">
      <alignment horizontal="center" vertical="center" wrapText="1"/>
    </xf>
    <xf numFmtId="0" fontId="80" fillId="0" borderId="0" xfId="0" applyFont="1" applyAlignment="1">
      <alignment horizontal="center"/>
    </xf>
    <xf numFmtId="0" fontId="85" fillId="3" borderId="44" xfId="0" applyFont="1" applyFill="1" applyBorder="1" applyAlignment="1">
      <alignment horizontal="center" vertical="center" wrapText="1"/>
    </xf>
    <xf numFmtId="0" fontId="85" fillId="3" borderId="45" xfId="0" applyFont="1" applyFill="1" applyBorder="1" applyAlignment="1">
      <alignment horizontal="center" vertical="center" wrapText="1"/>
    </xf>
    <xf numFmtId="0" fontId="0" fillId="0" borderId="40" xfId="0" applyBorder="1" applyAlignment="1">
      <alignment horizontal="left" vertical="center" wrapText="1"/>
    </xf>
    <xf numFmtId="0" fontId="64" fillId="55" borderId="0" xfId="0" applyFont="1" applyFill="1" applyAlignment="1">
      <alignment vertical="center"/>
    </xf>
    <xf numFmtId="0" fontId="53" fillId="55" borderId="0" xfId="0" quotePrefix="1" applyFont="1" applyFill="1" applyAlignment="1">
      <alignment horizontal="center" vertical="center"/>
    </xf>
    <xf numFmtId="0" fontId="64" fillId="0" borderId="40" xfId="0" applyFont="1" applyBorder="1" applyAlignment="1">
      <alignment horizontal="center" vertical="center"/>
    </xf>
    <xf numFmtId="0" fontId="78" fillId="0" borderId="40" xfId="0" applyFont="1" applyBorder="1" applyAlignment="1">
      <alignment horizontal="center" vertical="center"/>
    </xf>
    <xf numFmtId="0" fontId="51" fillId="0" borderId="40" xfId="0" applyFont="1" applyBorder="1" applyAlignment="1">
      <alignment vertical="center" wrapText="1"/>
    </xf>
    <xf numFmtId="0" fontId="78" fillId="37" borderId="40" xfId="0" applyFont="1" applyFill="1" applyBorder="1" applyAlignment="1">
      <alignment horizontal="center" vertical="center"/>
    </xf>
    <xf numFmtId="0" fontId="51" fillId="37" borderId="40" xfId="0" applyFont="1" applyFill="1" applyBorder="1" applyAlignment="1">
      <alignment vertical="center" wrapText="1"/>
    </xf>
    <xf numFmtId="0" fontId="78" fillId="37" borderId="40" xfId="0" quotePrefix="1" applyFont="1" applyFill="1" applyBorder="1" applyAlignment="1">
      <alignment horizontal="center" vertical="center"/>
    </xf>
    <xf numFmtId="0" fontId="64" fillId="0" borderId="40" xfId="0" quotePrefix="1" applyFont="1" applyBorder="1" applyAlignment="1">
      <alignment horizontal="center" vertical="center"/>
    </xf>
    <xf numFmtId="0" fontId="64" fillId="51" borderId="40" xfId="0" quotePrefix="1" applyFont="1" applyFill="1" applyBorder="1" applyAlignment="1">
      <alignment horizontal="center" vertical="center"/>
    </xf>
    <xf numFmtId="0" fontId="53" fillId="51" borderId="40" xfId="0" applyFont="1" applyFill="1" applyBorder="1" applyAlignment="1">
      <alignment vertical="center" wrapText="1"/>
    </xf>
    <xf numFmtId="0" fontId="64" fillId="51" borderId="40" xfId="0" applyFont="1" applyFill="1" applyBorder="1" applyAlignment="1">
      <alignment horizontal="center" vertical="center"/>
    </xf>
    <xf numFmtId="0" fontId="51" fillId="37" borderId="42" xfId="0" applyFont="1" applyFill="1" applyBorder="1" applyAlignment="1">
      <alignment horizontal="left" vertical="center"/>
    </xf>
    <xf numFmtId="0" fontId="51" fillId="37" borderId="43" xfId="0" applyFont="1" applyFill="1" applyBorder="1" applyAlignment="1">
      <alignment horizontal="left" vertical="center"/>
    </xf>
    <xf numFmtId="0" fontId="78" fillId="0" borderId="40" xfId="0" quotePrefix="1" applyFont="1" applyBorder="1" applyAlignment="1">
      <alignment horizontal="center" vertical="center"/>
    </xf>
    <xf numFmtId="0" fontId="18" fillId="0" borderId="0" xfId="106" applyFont="1" applyFill="1" applyAlignment="1">
      <alignment vertical="center"/>
    </xf>
    <xf numFmtId="0" fontId="18" fillId="2" borderId="0" xfId="106" applyFont="1" applyFill="1" applyAlignment="1">
      <alignment vertical="center"/>
    </xf>
    <xf numFmtId="166" fontId="18" fillId="2" borderId="0" xfId="106" applyNumberFormat="1" applyFont="1" applyFill="1" applyAlignment="1">
      <alignment vertical="center"/>
    </xf>
    <xf numFmtId="0" fontId="18" fillId="37" borderId="0" xfId="106" applyFont="1" applyFill="1" applyAlignment="1">
      <alignment vertical="center"/>
    </xf>
    <xf numFmtId="166" fontId="18" fillId="37" borderId="0" xfId="106" applyNumberFormat="1" applyFont="1" applyFill="1" applyAlignment="1">
      <alignment vertical="center"/>
    </xf>
    <xf numFmtId="169" fontId="54" fillId="42" borderId="40" xfId="106" applyNumberFormat="1" applyFont="1" applyFill="1" applyBorder="1" applyAlignment="1">
      <alignment horizontal="center" vertical="center"/>
    </xf>
    <xf numFmtId="0" fontId="54" fillId="42" borderId="40" xfId="106" applyFont="1" applyFill="1" applyBorder="1" applyAlignment="1">
      <alignment horizontal="center" vertical="center"/>
    </xf>
    <xf numFmtId="0" fontId="27" fillId="39" borderId="40" xfId="106" applyFont="1" applyFill="1" applyBorder="1" applyAlignment="1">
      <alignment vertical="center"/>
    </xf>
    <xf numFmtId="0" fontId="18" fillId="39" borderId="40" xfId="106" applyFont="1" applyFill="1" applyBorder="1" applyAlignment="1">
      <alignment vertical="center"/>
    </xf>
    <xf numFmtId="165" fontId="18" fillId="39" borderId="40" xfId="28" applyFont="1" applyFill="1" applyBorder="1" applyAlignment="1">
      <alignment vertical="center"/>
    </xf>
    <xf numFmtId="165" fontId="27" fillId="39" borderId="40" xfId="28" applyFont="1" applyFill="1" applyBorder="1" applyAlignment="1">
      <alignment vertical="center"/>
    </xf>
    <xf numFmtId="0" fontId="27" fillId="2" borderId="0" xfId="106" applyFont="1" applyFill="1" applyAlignment="1">
      <alignment vertical="center"/>
    </xf>
    <xf numFmtId="0" fontId="27" fillId="2" borderId="40" xfId="106" applyFont="1" applyFill="1" applyBorder="1" applyAlignment="1">
      <alignment vertical="center"/>
    </xf>
    <xf numFmtId="0" fontId="18" fillId="37" borderId="40" xfId="106" applyFont="1" applyFill="1" applyBorder="1" applyAlignment="1">
      <alignment vertical="center"/>
    </xf>
    <xf numFmtId="165" fontId="18" fillId="37" borderId="40" xfId="28" applyFont="1" applyFill="1" applyBorder="1" applyAlignment="1">
      <alignment vertical="center"/>
    </xf>
    <xf numFmtId="0" fontId="18" fillId="0" borderId="40" xfId="106" applyFont="1" applyFill="1" applyBorder="1" applyAlignment="1">
      <alignment vertical="center"/>
    </xf>
    <xf numFmtId="165" fontId="27" fillId="40" borderId="40" xfId="28" applyFont="1" applyFill="1" applyBorder="1" applyAlignment="1">
      <alignment vertical="center"/>
    </xf>
    <xf numFmtId="0" fontId="27" fillId="0" borderId="0" xfId="106" applyFont="1" applyFill="1" applyAlignment="1">
      <alignment vertical="center"/>
    </xf>
    <xf numFmtId="166" fontId="27" fillId="0" borderId="0" xfId="106" applyNumberFormat="1" applyFont="1" applyFill="1" applyAlignment="1">
      <alignment vertical="center"/>
    </xf>
    <xf numFmtId="166" fontId="54" fillId="42" borderId="40" xfId="0" applyNumberFormat="1" applyFont="1" applyFill="1" applyBorder="1" applyAlignment="1">
      <alignment horizontal="center" vertical="center" wrapText="1"/>
    </xf>
    <xf numFmtId="164" fontId="18" fillId="39" borderId="40" xfId="29" applyFont="1" applyFill="1" applyBorder="1"/>
    <xf numFmtId="164" fontId="18" fillId="2" borderId="40" xfId="29" applyFont="1" applyFill="1" applyBorder="1"/>
    <xf numFmtId="166" fontId="18" fillId="2" borderId="40" xfId="0" applyNumberFormat="1" applyFont="1" applyFill="1" applyBorder="1"/>
    <xf numFmtId="166" fontId="13" fillId="39" borderId="40" xfId="0" applyNumberFormat="1" applyFont="1" applyFill="1" applyBorder="1" applyAlignment="1">
      <alignment horizontal="center" vertical="center" wrapText="1"/>
    </xf>
    <xf numFmtId="165" fontId="18" fillId="39" borderId="40" xfId="28" applyFont="1" applyFill="1" applyBorder="1"/>
    <xf numFmtId="0" fontId="18" fillId="39" borderId="40" xfId="0" applyNumberFormat="1" applyFont="1" applyFill="1" applyBorder="1"/>
    <xf numFmtId="170" fontId="18" fillId="39" borderId="40" xfId="29" applyNumberFormat="1" applyFont="1" applyFill="1" applyBorder="1"/>
    <xf numFmtId="0" fontId="53" fillId="0" borderId="32" xfId="0" applyFont="1" applyFill="1" applyBorder="1" applyAlignment="1">
      <alignment horizontal="left" vertical="center" wrapText="1"/>
    </xf>
    <xf numFmtId="0" fontId="53" fillId="0" borderId="40" xfId="0" applyFont="1" applyFill="1" applyBorder="1" applyAlignment="1">
      <alignment horizontal="left" vertical="center" wrapText="1"/>
    </xf>
    <xf numFmtId="0" fontId="51" fillId="0" borderId="40" xfId="0" quotePrefix="1" applyFont="1" applyFill="1" applyBorder="1" applyAlignment="1">
      <alignment horizontal="center" vertical="center"/>
    </xf>
    <xf numFmtId="0" fontId="51" fillId="0" borderId="40" xfId="0" applyFont="1" applyFill="1" applyBorder="1" applyAlignment="1">
      <alignment vertical="center" wrapText="1"/>
    </xf>
    <xf numFmtId="0" fontId="0" fillId="0" borderId="40" xfId="0" applyFill="1" applyBorder="1" applyAlignment="1">
      <alignment horizontal="left" vertical="center"/>
    </xf>
    <xf numFmtId="168" fontId="18" fillId="4" borderId="40" xfId="0" applyNumberFormat="1" applyFont="1" applyFill="1" applyBorder="1" applyAlignment="1">
      <alignment horizontal="center" vertical="center" wrapText="1"/>
    </xf>
    <xf numFmtId="168" fontId="20" fillId="39" borderId="40" xfId="0" quotePrefix="1" applyNumberFormat="1" applyFont="1" applyFill="1" applyBorder="1" applyAlignment="1">
      <alignment horizontal="center" vertical="center"/>
    </xf>
    <xf numFmtId="168" fontId="58" fillId="0" borderId="40" xfId="0" quotePrefix="1" applyNumberFormat="1" applyFont="1" applyFill="1" applyBorder="1" applyAlignment="1">
      <alignment horizontal="center" vertical="center"/>
    </xf>
    <xf numFmtId="168" fontId="20" fillId="0" borderId="40" xfId="0" quotePrefix="1" applyNumberFormat="1" applyFont="1" applyFill="1" applyBorder="1" applyAlignment="1">
      <alignment horizontal="center" vertical="center"/>
    </xf>
    <xf numFmtId="15" fontId="0" fillId="0" borderId="40" xfId="0" applyNumberFormat="1" applyBorder="1" applyAlignment="1">
      <alignment vertical="center"/>
    </xf>
    <xf numFmtId="0" fontId="0" fillId="0" borderId="40" xfId="0" applyBorder="1" applyAlignment="1">
      <alignment vertical="center"/>
    </xf>
    <xf numFmtId="3" fontId="87" fillId="42" borderId="1" xfId="0" applyNumberFormat="1" applyFont="1" applyFill="1" applyBorder="1" applyAlignment="1">
      <alignment horizontal="center" vertical="center" wrapText="1"/>
    </xf>
    <xf numFmtId="3" fontId="33" fillId="47" borderId="27" xfId="0" applyNumberFormat="1" applyFont="1" applyFill="1" applyBorder="1" applyAlignment="1">
      <alignment horizontal="center" vertical="center" wrapText="1"/>
    </xf>
    <xf numFmtId="3" fontId="33" fillId="46" borderId="27" xfId="0" applyNumberFormat="1" applyFont="1" applyFill="1" applyBorder="1" applyAlignment="1">
      <alignment horizontal="center" vertical="center" wrapText="1"/>
    </xf>
    <xf numFmtId="167" fontId="63" fillId="41" borderId="40" xfId="74" applyNumberFormat="1" applyFont="1" applyFill="1" applyBorder="1" applyAlignment="1">
      <alignment horizontal="center" vertical="center" wrapText="1"/>
    </xf>
    <xf numFmtId="167" fontId="58" fillId="0" borderId="40" xfId="28" applyNumberFormat="1" applyFont="1" applyFill="1" applyBorder="1" applyAlignment="1">
      <alignment vertical="center"/>
    </xf>
    <xf numFmtId="167" fontId="58" fillId="0" borderId="40" xfId="74" applyNumberFormat="1" applyFont="1" applyFill="1" applyBorder="1" applyAlignment="1">
      <alignment vertical="center"/>
    </xf>
    <xf numFmtId="167" fontId="18" fillId="2" borderId="40" xfId="28" applyNumberFormat="1" applyFont="1" applyFill="1" applyBorder="1" applyAlignment="1">
      <alignment vertical="center"/>
    </xf>
    <xf numFmtId="167" fontId="63" fillId="41" borderId="25" xfId="74" applyNumberFormat="1" applyFont="1" applyFill="1" applyBorder="1" applyAlignment="1">
      <alignment horizontal="center" vertical="center" wrapText="1"/>
    </xf>
    <xf numFmtId="167" fontId="63" fillId="41" borderId="43" xfId="74" applyNumberFormat="1" applyFont="1" applyFill="1" applyBorder="1" applyAlignment="1">
      <alignment horizontal="center" vertical="center"/>
    </xf>
    <xf numFmtId="167" fontId="63" fillId="41" borderId="40" xfId="74" applyNumberFormat="1" applyFont="1" applyFill="1" applyBorder="1" applyAlignment="1">
      <alignment horizontal="center" vertical="center"/>
    </xf>
    <xf numFmtId="167" fontId="63" fillId="41" borderId="28" xfId="74" applyNumberFormat="1" applyFont="1" applyFill="1" applyBorder="1" applyAlignment="1">
      <alignment vertical="center"/>
    </xf>
    <xf numFmtId="167" fontId="63" fillId="41" borderId="46" xfId="74" applyNumberFormat="1" applyFont="1" applyFill="1" applyBorder="1" applyAlignment="1">
      <alignment vertical="center"/>
    </xf>
    <xf numFmtId="167" fontId="63" fillId="41" borderId="29" xfId="74" applyNumberFormat="1" applyFont="1" applyFill="1" applyBorder="1" applyAlignment="1">
      <alignment vertical="center"/>
    </xf>
    <xf numFmtId="167" fontId="63" fillId="46" borderId="40" xfId="74" applyNumberFormat="1" applyFont="1" applyFill="1" applyBorder="1" applyAlignment="1">
      <alignment horizontal="center" vertical="center"/>
    </xf>
    <xf numFmtId="0" fontId="27" fillId="2" borderId="0" xfId="0" applyFont="1" applyFill="1" applyBorder="1" applyAlignment="1">
      <alignment vertical="center"/>
    </xf>
    <xf numFmtId="0" fontId="27" fillId="2" borderId="40" xfId="0" applyFont="1" applyFill="1" applyBorder="1" applyAlignment="1">
      <alignment vertical="center"/>
    </xf>
    <xf numFmtId="0" fontId="93" fillId="0" borderId="0" xfId="0" applyFont="1" applyAlignment="1">
      <alignment horizontal="left" vertical="center"/>
    </xf>
    <xf numFmtId="0" fontId="54" fillId="42" borderId="40" xfId="0" applyFont="1" applyFill="1" applyBorder="1" applyAlignment="1">
      <alignment horizontal="center" vertical="center" wrapText="1"/>
    </xf>
    <xf numFmtId="0" fontId="18" fillId="4" borderId="40" xfId="0" applyFont="1" applyFill="1" applyBorder="1" applyAlignment="1">
      <alignment horizontal="center" vertical="center" wrapText="1"/>
    </xf>
    <xf numFmtId="167" fontId="58" fillId="39" borderId="40" xfId="33" applyNumberFormat="1" applyFont="1" applyFill="1" applyBorder="1" applyAlignment="1">
      <alignment horizontal="right" vertical="center"/>
    </xf>
    <xf numFmtId="4" fontId="58" fillId="0" borderId="40" xfId="33" applyNumberFormat="1" applyFont="1" applyFill="1" applyBorder="1" applyAlignment="1">
      <alignment horizontal="right" vertical="center"/>
    </xf>
    <xf numFmtId="3" fontId="18" fillId="0" borderId="40" xfId="0" applyNumberFormat="1" applyFont="1" applyFill="1" applyBorder="1" applyAlignment="1">
      <alignment vertical="center"/>
    </xf>
    <xf numFmtId="0" fontId="18" fillId="0" borderId="40" xfId="0" applyFont="1" applyFill="1" applyBorder="1" applyAlignment="1">
      <alignment vertical="center"/>
    </xf>
    <xf numFmtId="0" fontId="13" fillId="39" borderId="40" xfId="0" applyFont="1" applyFill="1" applyBorder="1" applyAlignment="1">
      <alignment horizontal="center" vertical="center" wrapText="1"/>
    </xf>
    <xf numFmtId="167" fontId="18" fillId="4" borderId="40" xfId="28" applyNumberFormat="1" applyFont="1" applyFill="1" applyBorder="1" applyAlignment="1">
      <alignment horizontal="center" vertical="center" wrapText="1"/>
    </xf>
    <xf numFmtId="167" fontId="58" fillId="39" borderId="40" xfId="28" applyNumberFormat="1" applyFont="1" applyFill="1" applyBorder="1" applyAlignment="1">
      <alignment vertical="center"/>
    </xf>
    <xf numFmtId="167" fontId="58" fillId="48" borderId="40" xfId="28" applyNumberFormat="1" applyFont="1" applyFill="1" applyBorder="1" applyAlignment="1">
      <alignment vertical="center"/>
    </xf>
    <xf numFmtId="167" fontId="58" fillId="49" borderId="40" xfId="28" applyNumberFormat="1" applyFont="1" applyFill="1" applyBorder="1" applyAlignment="1">
      <alignment vertical="center"/>
    </xf>
    <xf numFmtId="0" fontId="56" fillId="43" borderId="0" xfId="0" applyFont="1" applyFill="1" applyAlignment="1">
      <alignment horizontal="center" vertical="center"/>
    </xf>
    <xf numFmtId="0" fontId="18" fillId="39" borderId="40" xfId="0" applyFont="1" applyFill="1" applyBorder="1" applyAlignment="1">
      <alignment horizontal="left"/>
    </xf>
    <xf numFmtId="0" fontId="18" fillId="0" borderId="40" xfId="0" applyFont="1" applyFill="1" applyBorder="1" applyAlignment="1">
      <alignment horizontal="left"/>
    </xf>
    <xf numFmtId="0" fontId="18" fillId="0" borderId="40" xfId="0" applyFont="1" applyFill="1" applyBorder="1"/>
    <xf numFmtId="0" fontId="80" fillId="0" borderId="0" xfId="0" applyFont="1" applyAlignment="1">
      <alignment horizontal="center"/>
    </xf>
    <xf numFmtId="0" fontId="84" fillId="0" borderId="0" xfId="0" applyFont="1" applyAlignment="1">
      <alignment horizontal="center"/>
    </xf>
    <xf numFmtId="0" fontId="53" fillId="0" borderId="28" xfId="0" applyFont="1" applyBorder="1" applyAlignment="1">
      <alignment horizontal="left" vertical="center"/>
    </xf>
    <xf numFmtId="0" fontId="53" fillId="0" borderId="30" xfId="0" applyFont="1" applyBorder="1" applyAlignment="1">
      <alignment horizontal="left" vertical="center"/>
    </xf>
    <xf numFmtId="0" fontId="51" fillId="0" borderId="28" xfId="0" applyFont="1" applyBorder="1" applyAlignment="1">
      <alignment horizontal="left" vertical="center"/>
    </xf>
    <xf numFmtId="0" fontId="51" fillId="0" borderId="30" xfId="0" applyFont="1" applyBorder="1" applyAlignment="1">
      <alignment horizontal="left" vertical="center"/>
    </xf>
    <xf numFmtId="0" fontId="51" fillId="0" borderId="28" xfId="0" applyFont="1" applyBorder="1" applyAlignment="1">
      <alignment horizontal="left" vertical="center" wrapText="1"/>
    </xf>
    <xf numFmtId="0" fontId="51" fillId="0" borderId="30" xfId="0" applyFont="1" applyBorder="1" applyAlignment="1">
      <alignment horizontal="left" vertical="center" wrapText="1"/>
    </xf>
    <xf numFmtId="0" fontId="64" fillId="45" borderId="28" xfId="0" applyFont="1" applyFill="1" applyBorder="1" applyAlignment="1">
      <alignment horizontal="center" vertical="center"/>
    </xf>
    <xf numFmtId="0" fontId="64" fillId="45" borderId="29" xfId="0" applyFont="1" applyFill="1" applyBorder="1" applyAlignment="1">
      <alignment horizontal="center" vertical="center"/>
    </xf>
    <xf numFmtId="0" fontId="64" fillId="45" borderId="30" xfId="0" applyFont="1" applyFill="1" applyBorder="1" applyAlignment="1">
      <alignment horizontal="center" vertical="center"/>
    </xf>
    <xf numFmtId="0" fontId="73" fillId="0" borderId="28" xfId="53" applyFont="1" applyBorder="1" applyAlignment="1" applyProtection="1">
      <alignment horizontal="left" vertical="center"/>
    </xf>
    <xf numFmtId="0" fontId="73" fillId="0" borderId="30" xfId="53" applyFont="1" applyBorder="1" applyAlignment="1" applyProtection="1">
      <alignment horizontal="left" vertical="center"/>
    </xf>
    <xf numFmtId="0" fontId="51" fillId="37" borderId="28" xfId="0" applyFont="1" applyFill="1" applyBorder="1" applyAlignment="1">
      <alignment horizontal="left" vertical="center"/>
    </xf>
    <xf numFmtId="0" fontId="51" fillId="37" borderId="30" xfId="0" applyFont="1" applyFill="1" applyBorder="1" applyAlignment="1">
      <alignment horizontal="left" vertical="center"/>
    </xf>
    <xf numFmtId="0" fontId="66" fillId="44" borderId="28" xfId="0" applyFont="1" applyFill="1" applyBorder="1" applyAlignment="1">
      <alignment horizontal="center" vertical="center"/>
    </xf>
    <xf numFmtId="0" fontId="66" fillId="44" borderId="30" xfId="0" applyFont="1" applyFill="1" applyBorder="1" applyAlignment="1">
      <alignment horizontal="center" vertical="center"/>
    </xf>
    <xf numFmtId="0" fontId="73" fillId="0" borderId="28" xfId="53" applyFont="1" applyBorder="1" applyAlignment="1" applyProtection="1">
      <alignment horizontal="left" vertical="center" wrapText="1"/>
    </xf>
    <xf numFmtId="0" fontId="73" fillId="0" borderId="30" xfId="53" applyFont="1" applyBorder="1" applyAlignment="1" applyProtection="1">
      <alignment horizontal="left" vertical="center" wrapText="1"/>
    </xf>
    <xf numFmtId="0" fontId="73" fillId="0" borderId="42" xfId="53" applyFont="1" applyBorder="1" applyAlignment="1" applyProtection="1">
      <alignment horizontal="left" vertical="center"/>
    </xf>
    <xf numFmtId="0" fontId="73" fillId="0" borderId="43" xfId="53" applyFont="1" applyBorder="1" applyAlignment="1" applyProtection="1">
      <alignment horizontal="left" vertical="center"/>
    </xf>
    <xf numFmtId="0" fontId="53" fillId="0" borderId="28" xfId="0" applyFont="1" applyFill="1" applyBorder="1" applyAlignment="1">
      <alignment horizontal="left" vertical="center"/>
    </xf>
    <xf numFmtId="0" fontId="53" fillId="0" borderId="30" xfId="0" applyFont="1" applyFill="1" applyBorder="1" applyAlignment="1">
      <alignment horizontal="left" vertical="center"/>
    </xf>
    <xf numFmtId="0" fontId="78" fillId="37" borderId="28" xfId="0" applyFont="1" applyFill="1" applyBorder="1" applyAlignment="1">
      <alignment vertical="center"/>
    </xf>
    <xf numFmtId="0" fontId="78" fillId="37" borderId="30" xfId="0" applyFont="1" applyFill="1" applyBorder="1" applyAlignment="1">
      <alignment vertical="center"/>
    </xf>
    <xf numFmtId="0" fontId="1" fillId="37" borderId="28" xfId="0" applyFont="1" applyFill="1" applyBorder="1" applyAlignment="1">
      <alignment horizontal="left" vertical="center"/>
    </xf>
    <xf numFmtId="0" fontId="2" fillId="37" borderId="30" xfId="0" applyFont="1" applyFill="1" applyBorder="1" applyAlignment="1">
      <alignment horizontal="left" vertical="center"/>
    </xf>
    <xf numFmtId="0" fontId="65" fillId="0" borderId="0" xfId="0" applyFont="1" applyAlignment="1">
      <alignment horizontal="left" vertical="center"/>
    </xf>
    <xf numFmtId="0" fontId="64" fillId="55" borderId="0" xfId="0" applyFont="1" applyFill="1" applyAlignment="1">
      <alignment horizontal="left" vertical="center" wrapText="1"/>
    </xf>
    <xf numFmtId="0" fontId="53" fillId="37" borderId="35" xfId="0" applyFont="1" applyFill="1" applyBorder="1" applyAlignment="1">
      <alignment horizontal="left" vertical="center" wrapText="1"/>
    </xf>
    <xf numFmtId="0" fontId="53" fillId="37" borderId="33" xfId="0" applyFont="1" applyFill="1" applyBorder="1" applyAlignment="1">
      <alignment horizontal="left" vertical="center" wrapText="1"/>
    </xf>
    <xf numFmtId="0" fontId="73" fillId="37" borderId="10" xfId="53" applyFont="1" applyFill="1" applyBorder="1" applyAlignment="1" applyProtection="1">
      <alignment vertical="center"/>
    </xf>
    <xf numFmtId="0" fontId="73" fillId="37" borderId="39" xfId="53" applyFont="1" applyFill="1" applyBorder="1" applyAlignment="1" applyProtection="1">
      <alignment vertical="center"/>
    </xf>
    <xf numFmtId="0" fontId="73" fillId="37" borderId="7" xfId="53" applyFont="1" applyFill="1" applyBorder="1" applyAlignment="1" applyProtection="1">
      <alignment vertical="center"/>
    </xf>
    <xf numFmtId="0" fontId="73" fillId="37" borderId="36" xfId="53" applyFont="1" applyFill="1" applyBorder="1" applyAlignment="1" applyProtection="1">
      <alignment vertical="center"/>
    </xf>
    <xf numFmtId="0" fontId="64" fillId="37" borderId="35" xfId="0" applyFont="1" applyFill="1" applyBorder="1" applyAlignment="1">
      <alignment horizontal="center" vertical="center"/>
    </xf>
    <xf numFmtId="0" fontId="64" fillId="37" borderId="33" xfId="0" applyFont="1" applyFill="1" applyBorder="1" applyAlignment="1">
      <alignment horizontal="center" vertical="center"/>
    </xf>
    <xf numFmtId="0" fontId="77" fillId="37" borderId="28" xfId="0" applyFont="1" applyFill="1" applyBorder="1" applyAlignment="1">
      <alignment vertical="center"/>
    </xf>
    <xf numFmtId="0" fontId="77" fillId="37" borderId="30" xfId="0" applyFont="1" applyFill="1" applyBorder="1" applyAlignment="1">
      <alignment vertical="center"/>
    </xf>
    <xf numFmtId="0" fontId="51" fillId="37" borderId="42" xfId="0" applyFont="1" applyFill="1" applyBorder="1" applyAlignment="1">
      <alignment vertical="center"/>
    </xf>
    <xf numFmtId="0" fontId="51" fillId="37" borderId="43" xfId="0" applyFont="1" applyFill="1" applyBorder="1" applyAlignment="1">
      <alignment vertical="center"/>
    </xf>
    <xf numFmtId="0" fontId="51" fillId="0" borderId="42" xfId="0" applyFont="1" applyBorder="1" applyAlignment="1">
      <alignment vertical="center"/>
    </xf>
    <xf numFmtId="0" fontId="51" fillId="0" borderId="43" xfId="0" applyFont="1" applyBorder="1" applyAlignment="1">
      <alignment vertical="center"/>
    </xf>
    <xf numFmtId="0" fontId="53" fillId="51" borderId="42" xfId="0" applyFont="1" applyFill="1" applyBorder="1" applyAlignment="1">
      <alignment vertical="center"/>
    </xf>
    <xf numFmtId="0" fontId="53" fillId="51" borderId="43" xfId="0" applyFont="1" applyFill="1" applyBorder="1" applyAlignment="1">
      <alignment vertical="center"/>
    </xf>
    <xf numFmtId="0" fontId="53" fillId="0" borderId="42" xfId="0" applyFont="1" applyBorder="1" applyAlignment="1">
      <alignment vertical="center"/>
    </xf>
    <xf numFmtId="0" fontId="53" fillId="0" borderId="43" xfId="0" applyFont="1" applyBorder="1" applyAlignment="1">
      <alignment vertical="center"/>
    </xf>
    <xf numFmtId="0" fontId="64" fillId="45" borderId="42" xfId="0" applyFont="1" applyFill="1" applyBorder="1" applyAlignment="1">
      <alignment horizontal="center" vertical="center"/>
    </xf>
    <xf numFmtId="0" fontId="64" fillId="45" borderId="46" xfId="0" applyFont="1" applyFill="1" applyBorder="1" applyAlignment="1">
      <alignment horizontal="center" vertical="center"/>
    </xf>
    <xf numFmtId="0" fontId="64" fillId="45" borderId="43" xfId="0" applyFont="1" applyFill="1" applyBorder="1" applyAlignment="1">
      <alignment horizontal="center" vertical="center"/>
    </xf>
    <xf numFmtId="0" fontId="51" fillId="0" borderId="42" xfId="0" applyFont="1" applyFill="1" applyBorder="1" applyAlignment="1">
      <alignment vertical="center" wrapText="1"/>
    </xf>
    <xf numFmtId="0" fontId="51" fillId="0" borderId="43" xfId="0" applyFont="1" applyFill="1" applyBorder="1" applyAlignment="1">
      <alignment vertical="center"/>
    </xf>
    <xf numFmtId="0" fontId="51" fillId="0" borderId="42" xfId="0" applyFont="1" applyBorder="1" applyAlignment="1">
      <alignment horizontal="left" vertical="center"/>
    </xf>
    <xf numFmtId="0" fontId="51" fillId="0" borderId="43" xfId="0" applyFont="1" applyBorder="1" applyAlignment="1">
      <alignment horizontal="left" vertical="center"/>
    </xf>
    <xf numFmtId="0" fontId="53" fillId="37" borderId="41" xfId="0" applyFont="1" applyFill="1" applyBorder="1" applyAlignment="1">
      <alignment horizontal="center" vertical="center"/>
    </xf>
    <xf numFmtId="0" fontId="53" fillId="37" borderId="33" xfId="0" applyFont="1" applyFill="1" applyBorder="1" applyAlignment="1">
      <alignment horizontal="center" vertical="center"/>
    </xf>
    <xf numFmtId="0" fontId="53" fillId="0" borderId="42" xfId="0" applyFont="1" applyBorder="1" applyAlignment="1">
      <alignment horizontal="left" vertical="center"/>
    </xf>
    <xf numFmtId="0" fontId="53" fillId="0" borderId="43" xfId="0" applyFont="1" applyBorder="1" applyAlignment="1">
      <alignment horizontal="left" vertical="center"/>
    </xf>
    <xf numFmtId="0" fontId="2" fillId="37" borderId="28" xfId="0" applyFont="1" applyFill="1" applyBorder="1" applyAlignment="1">
      <alignment horizontal="left" vertical="center"/>
    </xf>
    <xf numFmtId="0" fontId="51" fillId="37" borderId="42" xfId="0" applyFont="1" applyFill="1" applyBorder="1" applyAlignment="1">
      <alignment horizontal="left" vertical="center"/>
    </xf>
    <xf numFmtId="0" fontId="51" fillId="37" borderId="43" xfId="0" applyFont="1" applyFill="1" applyBorder="1" applyAlignment="1">
      <alignment horizontal="left" vertical="center"/>
    </xf>
    <xf numFmtId="0" fontId="53" fillId="51" borderId="42" xfId="0" applyFont="1" applyFill="1" applyBorder="1" applyAlignment="1">
      <alignment horizontal="left" vertical="center"/>
    </xf>
    <xf numFmtId="0" fontId="53" fillId="51" borderId="43" xfId="0" applyFont="1" applyFill="1" applyBorder="1" applyAlignment="1">
      <alignment horizontal="left" vertical="center"/>
    </xf>
    <xf numFmtId="0" fontId="54" fillId="42" borderId="1" xfId="0" applyFont="1" applyFill="1" applyBorder="1" applyAlignment="1">
      <alignment horizontal="center" vertical="center" wrapText="1"/>
    </xf>
    <xf numFmtId="0" fontId="54" fillId="42" borderId="9" xfId="0" applyFont="1" applyFill="1" applyBorder="1" applyAlignment="1">
      <alignment horizontal="center" vertical="center" wrapText="1"/>
    </xf>
    <xf numFmtId="0" fontId="54" fillId="42" borderId="5" xfId="0" applyFont="1" applyFill="1" applyBorder="1" applyAlignment="1">
      <alignment horizontal="center" vertical="center" wrapText="1"/>
    </xf>
    <xf numFmtId="0" fontId="28" fillId="3" borderId="9" xfId="0" applyFont="1" applyFill="1" applyBorder="1" applyAlignment="1">
      <alignment horizontal="center" vertical="center" wrapText="1"/>
    </xf>
    <xf numFmtId="0" fontId="28" fillId="3" borderId="5" xfId="0" applyFont="1" applyFill="1" applyBorder="1" applyAlignment="1">
      <alignment horizontal="center" vertical="center" wrapText="1"/>
    </xf>
    <xf numFmtId="0" fontId="13" fillId="39" borderId="35" xfId="0" applyFont="1" applyFill="1" applyBorder="1" applyAlignment="1">
      <alignment horizontal="center" vertical="center" wrapText="1"/>
    </xf>
    <xf numFmtId="0" fontId="13" fillId="39" borderId="33" xfId="0" applyFont="1" applyFill="1" applyBorder="1" applyAlignment="1">
      <alignment horizontal="center" vertical="center" wrapText="1"/>
    </xf>
    <xf numFmtId="0" fontId="54" fillId="42" borderId="41" xfId="0" applyFont="1" applyFill="1" applyBorder="1" applyAlignment="1">
      <alignment horizontal="center" vertical="center" wrapText="1"/>
    </xf>
    <xf numFmtId="0" fontId="54" fillId="42" borderId="33"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54" fillId="42" borderId="0" xfId="0" applyFont="1" applyFill="1" applyAlignment="1">
      <alignment horizontal="center" vertical="center"/>
    </xf>
    <xf numFmtId="0" fontId="13" fillId="3" borderId="1" xfId="0" applyFont="1" applyFill="1" applyBorder="1" applyAlignment="1">
      <alignment horizontal="center" vertical="center" wrapText="1"/>
    </xf>
    <xf numFmtId="168" fontId="54" fillId="42" borderId="1" xfId="0" applyNumberFormat="1" applyFont="1" applyFill="1" applyBorder="1" applyAlignment="1">
      <alignment horizontal="center" vertical="center" wrapText="1"/>
    </xf>
    <xf numFmtId="0" fontId="54" fillId="42" borderId="35" xfId="0" applyFont="1" applyFill="1" applyBorder="1" applyAlignment="1">
      <alignment horizontal="center" vertical="center" wrapText="1"/>
    </xf>
    <xf numFmtId="0" fontId="13" fillId="3" borderId="41"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35" xfId="0" applyFont="1" applyFill="1" applyBorder="1" applyAlignment="1">
      <alignment horizontal="center" vertical="center" wrapText="1"/>
    </xf>
    <xf numFmtId="0" fontId="54" fillId="53" borderId="37" xfId="0" applyFont="1" applyFill="1" applyBorder="1" applyAlignment="1">
      <alignment horizontal="center" vertical="center" wrapText="1"/>
    </xf>
    <xf numFmtId="0" fontId="54" fillId="53" borderId="38" xfId="0" applyFont="1" applyFill="1" applyBorder="1" applyAlignment="1">
      <alignment horizontal="center" vertical="center" wrapText="1"/>
    </xf>
    <xf numFmtId="0" fontId="54" fillId="54" borderId="47" xfId="0" applyFont="1" applyFill="1" applyBorder="1" applyAlignment="1">
      <alignment horizontal="center" vertical="center" wrapText="1"/>
    </xf>
    <xf numFmtId="0" fontId="54" fillId="54" borderId="48" xfId="0" applyFont="1" applyFill="1" applyBorder="1" applyAlignment="1">
      <alignment horizontal="center" vertical="center" wrapText="1"/>
    </xf>
    <xf numFmtId="0" fontId="28" fillId="39" borderId="49" xfId="0" applyFont="1" applyFill="1" applyBorder="1" applyAlignment="1">
      <alignment horizontal="center" vertical="center" wrapText="1"/>
    </xf>
    <xf numFmtId="0" fontId="28" fillId="39" borderId="50" xfId="0" applyFont="1" applyFill="1" applyBorder="1" applyAlignment="1">
      <alignment horizontal="center" vertical="center" wrapText="1"/>
    </xf>
    <xf numFmtId="0" fontId="86" fillId="42" borderId="49" xfId="0" applyFont="1" applyFill="1" applyBorder="1" applyAlignment="1">
      <alignment horizontal="center" vertical="center" wrapText="1"/>
    </xf>
    <xf numFmtId="0" fontId="86" fillId="42" borderId="50" xfId="0" applyFont="1" applyFill="1" applyBorder="1" applyAlignment="1">
      <alignment horizontal="center" vertical="center" wrapText="1"/>
    </xf>
    <xf numFmtId="0" fontId="28" fillId="39" borderId="51" xfId="0" applyFont="1" applyFill="1" applyBorder="1" applyAlignment="1">
      <alignment horizontal="center" vertical="center" wrapText="1"/>
    </xf>
    <xf numFmtId="0" fontId="28" fillId="39" borderId="52" xfId="0" applyFont="1" applyFill="1" applyBorder="1" applyAlignment="1">
      <alignment horizontal="center" vertical="center" wrapText="1"/>
    </xf>
    <xf numFmtId="0" fontId="63" fillId="46" borderId="43" xfId="0" applyFont="1" applyFill="1" applyBorder="1" applyAlignment="1">
      <alignment horizontal="center" vertical="center"/>
    </xf>
    <xf numFmtId="0" fontId="63" fillId="46" borderId="25" xfId="0" applyFont="1" applyFill="1" applyBorder="1" applyAlignment="1">
      <alignment horizontal="center" vertical="center"/>
    </xf>
    <xf numFmtId="167" fontId="54" fillId="42" borderId="0" xfId="74" applyNumberFormat="1" applyFont="1" applyFill="1" applyAlignment="1">
      <alignment horizontal="center" vertical="center"/>
    </xf>
    <xf numFmtId="167" fontId="13" fillId="38" borderId="32" xfId="74" applyNumberFormat="1" applyFont="1" applyFill="1" applyBorder="1" applyAlignment="1">
      <alignment horizontal="center" vertical="center"/>
    </xf>
    <xf numFmtId="0" fontId="54" fillId="37" borderId="0" xfId="0" applyFont="1" applyFill="1" applyAlignment="1">
      <alignment horizontal="center" vertical="center"/>
    </xf>
    <xf numFmtId="0" fontId="28" fillId="37" borderId="0" xfId="0" applyFont="1" applyFill="1" applyBorder="1" applyAlignment="1">
      <alignment horizontal="center" vertical="center" wrapText="1"/>
    </xf>
    <xf numFmtId="0" fontId="56" fillId="43" borderId="0" xfId="0" applyFont="1" applyFill="1" applyAlignment="1">
      <alignment horizontal="center" vertical="center"/>
    </xf>
    <xf numFmtId="0" fontId="13" fillId="39" borderId="40" xfId="106" applyFont="1" applyFill="1" applyBorder="1" applyAlignment="1">
      <alignment horizontal="center" vertical="center" wrapText="1"/>
    </xf>
    <xf numFmtId="0" fontId="54" fillId="42" borderId="40" xfId="106" applyFont="1" applyFill="1" applyBorder="1" applyAlignment="1">
      <alignment horizontal="center" vertical="center" wrapText="1"/>
    </xf>
    <xf numFmtId="0" fontId="54" fillId="42" borderId="40" xfId="106" applyFont="1" applyFill="1" applyBorder="1" applyAlignment="1">
      <alignment horizontal="center" vertical="center"/>
    </xf>
    <xf numFmtId="3" fontId="33" fillId="39" borderId="9" xfId="0" applyNumberFormat="1" applyFont="1" applyFill="1" applyBorder="1" applyAlignment="1">
      <alignment horizontal="center" vertical="center" wrapText="1"/>
    </xf>
    <xf numFmtId="3" fontId="0" fillId="39" borderId="5" xfId="0" applyNumberFormat="1" applyFont="1" applyFill="1" applyBorder="1" applyAlignment="1">
      <alignment horizontal="center" wrapText="1"/>
    </xf>
    <xf numFmtId="0" fontId="57" fillId="43" borderId="0" xfId="0" applyFont="1" applyFill="1" applyAlignment="1">
      <alignment horizontal="center" vertical="center"/>
    </xf>
    <xf numFmtId="0" fontId="33" fillId="39" borderId="9" xfId="0" applyFont="1" applyFill="1" applyBorder="1" applyAlignment="1">
      <alignment horizontal="center" vertical="center" wrapText="1"/>
    </xf>
    <xf numFmtId="0" fontId="33" fillId="39" borderId="13" xfId="0" applyFont="1" applyFill="1" applyBorder="1" applyAlignment="1">
      <alignment horizontal="center" vertical="center" wrapText="1"/>
    </xf>
    <xf numFmtId="0" fontId="0" fillId="39" borderId="5" xfId="0" applyFont="1" applyFill="1" applyBorder="1" applyAlignment="1">
      <alignment wrapText="1"/>
    </xf>
    <xf numFmtId="3" fontId="87" fillId="42" borderId="9" xfId="0" applyNumberFormat="1" applyFont="1" applyFill="1" applyBorder="1" applyAlignment="1">
      <alignment horizontal="center" vertical="center" wrapText="1"/>
    </xf>
    <xf numFmtId="3" fontId="88" fillId="42" borderId="5" xfId="0" applyNumberFormat="1" applyFont="1" applyFill="1" applyBorder="1" applyAlignment="1">
      <alignment horizontal="center" vertical="center" wrapText="1"/>
    </xf>
    <xf numFmtId="168" fontId="87" fillId="42" borderId="9" xfId="0" applyNumberFormat="1" applyFont="1" applyFill="1" applyBorder="1" applyAlignment="1">
      <alignment horizontal="center" vertical="center" wrapText="1"/>
    </xf>
    <xf numFmtId="168" fontId="87" fillId="42" borderId="13" xfId="0" applyNumberFormat="1" applyFont="1" applyFill="1" applyBorder="1" applyAlignment="1">
      <alignment horizontal="center" vertical="center" wrapText="1"/>
    </xf>
    <xf numFmtId="168" fontId="88" fillId="42" borderId="5" xfId="0" applyNumberFormat="1" applyFont="1" applyFill="1" applyBorder="1" applyAlignment="1">
      <alignment horizontal="center" wrapText="1"/>
    </xf>
    <xf numFmtId="0" fontId="87" fillId="42" borderId="9" xfId="0" applyFont="1" applyFill="1" applyBorder="1" applyAlignment="1">
      <alignment horizontal="center" vertical="center" wrapText="1"/>
    </xf>
    <xf numFmtId="0" fontId="87" fillId="42" borderId="13" xfId="0" applyFont="1" applyFill="1" applyBorder="1" applyAlignment="1">
      <alignment horizontal="center" vertical="center" wrapText="1"/>
    </xf>
    <xf numFmtId="0" fontId="88" fillId="42" borderId="5" xfId="0" applyFont="1" applyFill="1" applyBorder="1" applyAlignment="1">
      <alignment wrapText="1"/>
    </xf>
    <xf numFmtId="3" fontId="33" fillId="47" borderId="9" xfId="0" applyNumberFormat="1" applyFont="1" applyFill="1" applyBorder="1" applyAlignment="1">
      <alignment horizontal="center" vertical="center" wrapText="1"/>
    </xf>
    <xf numFmtId="3" fontId="0" fillId="47" borderId="5" xfId="0" applyNumberFormat="1" applyFont="1" applyFill="1" applyBorder="1" applyAlignment="1">
      <alignment horizontal="center" vertical="center" wrapText="1"/>
    </xf>
    <xf numFmtId="3" fontId="33" fillId="46" borderId="9" xfId="0" applyNumberFormat="1" applyFont="1" applyFill="1" applyBorder="1" applyAlignment="1">
      <alignment horizontal="center" vertical="center" wrapText="1"/>
    </xf>
    <xf numFmtId="3" fontId="0" fillId="46" borderId="5" xfId="0" applyNumberFormat="1" applyFont="1" applyFill="1" applyBorder="1" applyAlignment="1">
      <alignment horizontal="center" vertical="center" wrapText="1"/>
    </xf>
    <xf numFmtId="0" fontId="54" fillId="54" borderId="0" xfId="0" applyFont="1" applyFill="1" applyBorder="1" applyAlignment="1">
      <alignment horizontal="center" vertical="center" wrapText="1"/>
    </xf>
    <xf numFmtId="0" fontId="54" fillId="54" borderId="14" xfId="0" applyFont="1" applyFill="1" applyBorder="1" applyAlignment="1">
      <alignment horizontal="center" vertical="center" wrapText="1"/>
    </xf>
    <xf numFmtId="0" fontId="54" fillId="42" borderId="1" xfId="0" applyFont="1" applyFill="1" applyBorder="1" applyAlignment="1">
      <alignment horizontal="center" vertical="center"/>
    </xf>
    <xf numFmtId="0" fontId="54" fillId="42" borderId="3" xfId="0" applyFont="1" applyFill="1" applyBorder="1" applyAlignment="1">
      <alignment horizontal="center" vertical="center" wrapText="1"/>
    </xf>
    <xf numFmtId="0" fontId="54" fillId="42" borderId="15" xfId="0" applyFont="1" applyFill="1" applyBorder="1" applyAlignment="1">
      <alignment horizontal="center" vertical="center" wrapText="1"/>
    </xf>
    <xf numFmtId="0" fontId="54" fillId="42" borderId="29" xfId="0" applyFont="1" applyFill="1" applyBorder="1" applyAlignment="1">
      <alignment horizontal="center" vertical="center" wrapText="1"/>
    </xf>
    <xf numFmtId="0" fontId="54" fillId="42" borderId="8" xfId="0" applyFont="1" applyFill="1" applyBorder="1" applyAlignment="1">
      <alignment horizontal="center" vertical="center" wrapText="1"/>
    </xf>
    <xf numFmtId="167" fontId="13" fillId="39" borderId="9" xfId="28" applyNumberFormat="1" applyFont="1" applyFill="1" applyBorder="1" applyAlignment="1">
      <alignment horizontal="center" vertical="center"/>
    </xf>
    <xf numFmtId="167" fontId="13" fillId="39" borderId="5" xfId="28" applyNumberFormat="1" applyFont="1" applyFill="1" applyBorder="1" applyAlignment="1">
      <alignment horizontal="center" vertical="center"/>
    </xf>
    <xf numFmtId="0" fontId="13" fillId="39" borderId="1" xfId="0" applyFont="1" applyFill="1" applyBorder="1" applyAlignment="1">
      <alignment horizontal="center" vertical="center"/>
    </xf>
    <xf numFmtId="168" fontId="54" fillId="42" borderId="1" xfId="0" applyNumberFormat="1" applyFont="1" applyFill="1" applyBorder="1" applyAlignment="1">
      <alignment horizontal="center" vertical="center"/>
    </xf>
    <xf numFmtId="0" fontId="54" fillId="42" borderId="1" xfId="0" applyFont="1" applyFill="1" applyBorder="1" applyAlignment="1">
      <alignment horizontal="center" wrapText="1"/>
    </xf>
    <xf numFmtId="0" fontId="54" fillId="42" borderId="1" xfId="0" applyFont="1" applyFill="1" applyBorder="1" applyAlignment="1">
      <alignment horizontal="center"/>
    </xf>
    <xf numFmtId="0" fontId="54" fillId="42" borderId="32" xfId="0" applyFont="1" applyFill="1" applyBorder="1" applyAlignment="1">
      <alignment horizontal="center"/>
    </xf>
    <xf numFmtId="14" fontId="54" fillId="42" borderId="1" xfId="0" applyNumberFormat="1" applyFont="1" applyFill="1" applyBorder="1" applyAlignment="1">
      <alignment horizontal="center" vertical="center" wrapText="1"/>
    </xf>
    <xf numFmtId="0" fontId="54" fillId="42" borderId="1" xfId="68" applyFont="1" applyFill="1" applyBorder="1" applyAlignment="1">
      <alignment horizontal="center" vertical="center"/>
    </xf>
    <xf numFmtId="0" fontId="13" fillId="39" borderId="1" xfId="68" applyFont="1" applyFill="1" applyBorder="1" applyAlignment="1">
      <alignment horizontal="center" vertical="center"/>
    </xf>
    <xf numFmtId="0" fontId="54" fillId="42" borderId="28" xfId="68" applyFont="1" applyFill="1" applyBorder="1" applyAlignment="1">
      <alignment horizontal="center" vertical="center"/>
    </xf>
    <xf numFmtId="0" fontId="54" fillId="42" borderId="29" xfId="68" applyFont="1" applyFill="1" applyBorder="1" applyAlignment="1">
      <alignment horizontal="center" vertical="center"/>
    </xf>
    <xf numFmtId="0" fontId="54" fillId="42" borderId="8" xfId="68" applyFont="1" applyFill="1" applyBorder="1" applyAlignment="1">
      <alignment horizontal="center" vertical="center"/>
    </xf>
    <xf numFmtId="0" fontId="13" fillId="39" borderId="32" xfId="0" applyFont="1" applyFill="1" applyBorder="1" applyAlignment="1">
      <alignment horizontal="center" vertical="center"/>
    </xf>
    <xf numFmtId="0" fontId="54" fillId="42" borderId="32" xfId="0" applyFont="1" applyFill="1" applyBorder="1" applyAlignment="1">
      <alignment horizontal="center" vertical="center"/>
    </xf>
    <xf numFmtId="0" fontId="54" fillId="42" borderId="28" xfId="0" applyFont="1" applyFill="1" applyBorder="1" applyAlignment="1">
      <alignment horizontal="center" wrapText="1"/>
    </xf>
    <xf numFmtId="0" fontId="54" fillId="42" borderId="29" xfId="0" applyFont="1" applyFill="1" applyBorder="1" applyAlignment="1">
      <alignment horizontal="center" wrapText="1"/>
    </xf>
    <xf numFmtId="0" fontId="54" fillId="42" borderId="30" xfId="0" applyFont="1" applyFill="1" applyBorder="1" applyAlignment="1">
      <alignment horizontal="center" wrapText="1"/>
    </xf>
  </cellXfs>
  <cellStyles count="107">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xfId="28" builtinId="3"/>
    <cellStyle name="Comma [0]" xfId="29" builtinId="6"/>
    <cellStyle name="Comma [0] 2" xfId="30" xr:uid="{00000000-0005-0000-0000-00001D000000}"/>
    <cellStyle name="Comma [0] 2 2" xfId="31" xr:uid="{00000000-0005-0000-0000-00001E000000}"/>
    <cellStyle name="Comma [0] 2 3" xfId="75" xr:uid="{00000000-0005-0000-0000-00001F000000}"/>
    <cellStyle name="Comma 10" xfId="32" xr:uid="{00000000-0005-0000-0000-000020000000}"/>
    <cellStyle name="Comma 11" xfId="33" xr:uid="{00000000-0005-0000-0000-000021000000}"/>
    <cellStyle name="Comma 12" xfId="34" xr:uid="{00000000-0005-0000-0000-000022000000}"/>
    <cellStyle name="Comma 13" xfId="35" xr:uid="{00000000-0005-0000-0000-000023000000}"/>
    <cellStyle name="Comma 14" xfId="36" xr:uid="{00000000-0005-0000-0000-000024000000}"/>
    <cellStyle name="Comma 15" xfId="37" xr:uid="{00000000-0005-0000-0000-000025000000}"/>
    <cellStyle name="Comma 2" xfId="38" xr:uid="{00000000-0005-0000-0000-000026000000}"/>
    <cellStyle name="Comma 2 2" xfId="39" xr:uid="{00000000-0005-0000-0000-000027000000}"/>
    <cellStyle name="Comma 2 3" xfId="76" xr:uid="{00000000-0005-0000-0000-000028000000}"/>
    <cellStyle name="Comma 3" xfId="40" xr:uid="{00000000-0005-0000-0000-000029000000}"/>
    <cellStyle name="Comma 3 2" xfId="77" xr:uid="{00000000-0005-0000-0000-00002A000000}"/>
    <cellStyle name="Comma 4" xfId="41" xr:uid="{00000000-0005-0000-0000-00002B000000}"/>
    <cellStyle name="Comma 4 2" xfId="74" xr:uid="{00000000-0005-0000-0000-00002C000000}"/>
    <cellStyle name="Comma 5" xfId="42" xr:uid="{00000000-0005-0000-0000-00002D000000}"/>
    <cellStyle name="Comma 6" xfId="43" xr:uid="{00000000-0005-0000-0000-00002E000000}"/>
    <cellStyle name="Comma 7" xfId="44" xr:uid="{00000000-0005-0000-0000-00002F000000}"/>
    <cellStyle name="Comma 8" xfId="45" xr:uid="{00000000-0005-0000-0000-000030000000}"/>
    <cellStyle name="Comma 9" xfId="46" xr:uid="{00000000-0005-0000-0000-000031000000}"/>
    <cellStyle name="Explanatory Text 2" xfId="47" xr:uid="{00000000-0005-0000-0000-000032000000}"/>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Good 2" xfId="48" xr:uid="{00000000-0005-0000-0000-00004C000000}"/>
    <cellStyle name="Heading 1 2" xfId="49" xr:uid="{00000000-0005-0000-0000-00004D000000}"/>
    <cellStyle name="Heading 2 2" xfId="50" xr:uid="{00000000-0005-0000-0000-00004E000000}"/>
    <cellStyle name="Heading 3 2" xfId="51" xr:uid="{00000000-0005-0000-0000-00004F000000}"/>
    <cellStyle name="Heading 4 2" xfId="52" xr:uid="{00000000-0005-0000-0000-000050000000}"/>
    <cellStyle name="Hyperlink" xfId="53" builtinId="8"/>
    <cellStyle name="Input 2" xfId="54" xr:uid="{00000000-0005-0000-0000-000052000000}"/>
    <cellStyle name="Linked Cell 2" xfId="55" xr:uid="{00000000-0005-0000-0000-000053000000}"/>
    <cellStyle name="Neutral 2" xfId="56" xr:uid="{00000000-0005-0000-0000-000054000000}"/>
    <cellStyle name="Normal" xfId="0" builtinId="0"/>
    <cellStyle name="Normal 10" xfId="57" xr:uid="{00000000-0005-0000-0000-000056000000}"/>
    <cellStyle name="Normal 10 2" xfId="78" xr:uid="{00000000-0005-0000-0000-000057000000}"/>
    <cellStyle name="Normal 2" xfId="58" xr:uid="{00000000-0005-0000-0000-000058000000}"/>
    <cellStyle name="Normal 2 2" xfId="59" xr:uid="{00000000-0005-0000-0000-000059000000}"/>
    <cellStyle name="Normal 2 2 2" xfId="79" xr:uid="{00000000-0005-0000-0000-00005A000000}"/>
    <cellStyle name="Normal 2 3" xfId="60" xr:uid="{00000000-0005-0000-0000-00005B000000}"/>
    <cellStyle name="Normal 2 33" xfId="61" xr:uid="{00000000-0005-0000-0000-00005C000000}"/>
    <cellStyle name="Normal 2 33 2" xfId="80" xr:uid="{00000000-0005-0000-0000-00005D000000}"/>
    <cellStyle name="Normal 3" xfId="62" xr:uid="{00000000-0005-0000-0000-00005E000000}"/>
    <cellStyle name="Normal 3 2" xfId="63" xr:uid="{00000000-0005-0000-0000-00005F000000}"/>
    <cellStyle name="Normal 4" xfId="64" xr:uid="{00000000-0005-0000-0000-000060000000}"/>
    <cellStyle name="Normal 4 2" xfId="65" xr:uid="{00000000-0005-0000-0000-000061000000}"/>
    <cellStyle name="Normal 5" xfId="66" xr:uid="{00000000-0005-0000-0000-000062000000}"/>
    <cellStyle name="Normal 6" xfId="67" xr:uid="{00000000-0005-0000-0000-000063000000}"/>
    <cellStyle name="Normal_Template PT MMI R1" xfId="68" xr:uid="{00000000-0005-0000-0000-000064000000}"/>
    <cellStyle name="Normal_Template PT MMI R1 2" xfId="106" xr:uid="{00000000-0005-0000-0000-000065000000}"/>
    <cellStyle name="Note 2" xfId="69" xr:uid="{00000000-0005-0000-0000-000066000000}"/>
    <cellStyle name="Output 2" xfId="70" xr:uid="{00000000-0005-0000-0000-000067000000}"/>
    <cellStyle name="Title 2" xfId="71" xr:uid="{00000000-0005-0000-0000-000068000000}"/>
    <cellStyle name="Total 2" xfId="72" xr:uid="{00000000-0005-0000-0000-000069000000}"/>
    <cellStyle name="Warning Text 2" xfId="73" xr:uid="{00000000-0005-0000-0000-00006A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4</xdr:row>
      <xdr:rowOff>57150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762000</xdr:colOff>
      <xdr:row>4</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4:G21"/>
  <sheetViews>
    <sheetView workbookViewId="0">
      <selection activeCell="C17" sqref="C17"/>
    </sheetView>
  </sheetViews>
  <sheetFormatPr defaultColWidth="8.88671875" defaultRowHeight="13.2"/>
  <cols>
    <col min="1" max="1" width="11.88671875" customWidth="1"/>
    <col min="2" max="2" width="13.44140625" customWidth="1"/>
    <col min="3" max="3" width="23.5546875" bestFit="1" customWidth="1"/>
    <col min="4" max="4" width="36.88671875" customWidth="1"/>
    <col min="5" max="5" width="13.88671875" customWidth="1"/>
    <col min="6" max="6" width="16.6640625" customWidth="1"/>
    <col min="7" max="7" width="23.6640625" customWidth="1"/>
  </cols>
  <sheetData>
    <row r="4" spans="1:7" ht="17.399999999999999">
      <c r="A4" s="569" t="s">
        <v>298</v>
      </c>
      <c r="B4" s="569"/>
      <c r="C4" s="569"/>
      <c r="D4" s="569"/>
      <c r="E4" s="569"/>
      <c r="F4" s="569"/>
      <c r="G4" s="569"/>
    </row>
    <row r="5" spans="1:7" ht="17.399999999999999">
      <c r="A5" s="480"/>
      <c r="B5" s="480"/>
      <c r="C5" s="480"/>
      <c r="D5" s="480"/>
      <c r="E5" s="480"/>
      <c r="F5" s="480"/>
      <c r="G5" s="480"/>
    </row>
    <row r="6" spans="1:7" ht="15.6">
      <c r="A6" s="405" t="s">
        <v>489</v>
      </c>
      <c r="B6" s="406"/>
      <c r="C6" s="407"/>
      <c r="D6" s="407"/>
      <c r="E6" s="407"/>
      <c r="F6" s="407"/>
      <c r="G6" s="407"/>
    </row>
    <row r="7" spans="1:7" ht="15.6">
      <c r="A7" s="408" t="s">
        <v>299</v>
      </c>
      <c r="B7" s="409" t="s">
        <v>300</v>
      </c>
      <c r="C7" s="410"/>
      <c r="D7" s="410"/>
      <c r="E7" s="410"/>
      <c r="F7" s="410"/>
      <c r="G7" s="410"/>
    </row>
    <row r="8" spans="1:7" ht="15.6">
      <c r="A8" s="408" t="s">
        <v>301</v>
      </c>
      <c r="B8" s="409" t="s">
        <v>302</v>
      </c>
      <c r="C8" s="410"/>
      <c r="D8" s="410"/>
      <c r="E8" s="410"/>
      <c r="F8" s="410"/>
      <c r="G8" s="410"/>
    </row>
    <row r="9" spans="1:7" ht="14.4" thickBot="1">
      <c r="A9" s="570"/>
      <c r="B9" s="570"/>
      <c r="C9" s="570"/>
      <c r="D9" s="570"/>
      <c r="E9" s="570"/>
      <c r="F9" s="570"/>
      <c r="G9" s="570"/>
    </row>
    <row r="10" spans="1:7" ht="27.75" customHeight="1">
      <c r="A10" s="481" t="s">
        <v>66</v>
      </c>
      <c r="B10" s="482" t="s">
        <v>303</v>
      </c>
      <c r="C10" s="482" t="s">
        <v>304</v>
      </c>
      <c r="D10" s="482" t="s">
        <v>305</v>
      </c>
      <c r="E10" s="482" t="s">
        <v>306</v>
      </c>
      <c r="F10" s="482" t="s">
        <v>307</v>
      </c>
      <c r="G10" s="481" t="s">
        <v>308</v>
      </c>
    </row>
    <row r="11" spans="1:7">
      <c r="A11" s="535"/>
      <c r="B11" s="536"/>
      <c r="C11" s="411"/>
      <c r="D11" s="413"/>
      <c r="E11" s="412"/>
      <c r="F11" s="536"/>
      <c r="G11" s="536"/>
    </row>
    <row r="12" spans="1:7" s="415" customFormat="1">
      <c r="A12" s="535"/>
      <c r="B12" s="536"/>
      <c r="C12" s="536"/>
      <c r="D12" s="413"/>
      <c r="E12" s="412"/>
      <c r="F12" s="536"/>
      <c r="G12" s="536"/>
    </row>
    <row r="13" spans="1:7">
      <c r="A13" s="535"/>
      <c r="B13" s="536"/>
      <c r="C13" s="536"/>
      <c r="D13" s="418"/>
      <c r="E13" s="417"/>
      <c r="F13" s="536"/>
      <c r="G13" s="536"/>
    </row>
    <row r="14" spans="1:7" s="415" customFormat="1">
      <c r="A14" s="535"/>
      <c r="B14" s="536"/>
      <c r="C14" s="411"/>
      <c r="D14" s="413"/>
      <c r="E14" s="412"/>
      <c r="F14" s="536"/>
      <c r="G14" s="536"/>
    </row>
    <row r="15" spans="1:7">
      <c r="A15" s="535"/>
      <c r="B15" s="536"/>
      <c r="C15" s="483"/>
      <c r="D15" s="419"/>
      <c r="E15" s="420"/>
      <c r="F15" s="536"/>
      <c r="G15" s="536"/>
    </row>
    <row r="16" spans="1:7">
      <c r="A16" s="535"/>
      <c r="B16" s="536"/>
      <c r="C16" s="483"/>
      <c r="D16" s="413"/>
      <c r="E16" s="413"/>
      <c r="F16" s="536"/>
      <c r="G16" s="536"/>
    </row>
    <row r="17" spans="1:7">
      <c r="A17" s="535"/>
      <c r="B17" s="536"/>
      <c r="C17" s="411"/>
      <c r="D17" s="419"/>
      <c r="E17" s="420"/>
      <c r="F17" s="536"/>
      <c r="G17" s="536"/>
    </row>
    <row r="18" spans="1:7">
      <c r="A18" s="535"/>
      <c r="B18" s="536"/>
      <c r="C18" s="411"/>
      <c r="D18" s="419"/>
      <c r="E18" s="420"/>
      <c r="F18" s="536"/>
      <c r="G18" s="536"/>
    </row>
    <row r="19" spans="1:7">
      <c r="A19" s="535"/>
      <c r="B19" s="536"/>
      <c r="C19" s="411"/>
      <c r="D19" s="419"/>
      <c r="E19" s="420"/>
      <c r="F19" s="536"/>
      <c r="G19" s="536"/>
    </row>
    <row r="20" spans="1:7">
      <c r="A20" s="535"/>
      <c r="B20" s="536"/>
      <c r="C20" s="530"/>
      <c r="D20" s="419"/>
      <c r="E20" s="420"/>
      <c r="F20" s="417"/>
      <c r="G20" s="417"/>
    </row>
    <row r="21" spans="1:7">
      <c r="A21" s="535"/>
      <c r="B21" s="536"/>
      <c r="C21" s="411"/>
      <c r="D21" s="419"/>
      <c r="E21" s="420"/>
      <c r="F21" s="417"/>
      <c r="G21" s="417"/>
    </row>
  </sheetData>
  <mergeCells count="2">
    <mergeCell ref="A4:G4"/>
    <mergeCell ref="A9:G9"/>
  </mergeCells>
  <pageMargins left="0.75" right="0.75" top="1" bottom="1" header="0.5" footer="0.5"/>
  <pageSetup paperSize="9" orientation="portrait" horizontalDpi="4294967292" verticalDpi="4294967292"/>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46"/>
  <sheetViews>
    <sheetView showGridLines="0" topLeftCell="A7" workbookViewId="0">
      <selection activeCell="E16" sqref="E16"/>
    </sheetView>
  </sheetViews>
  <sheetFormatPr defaultColWidth="9.109375" defaultRowHeight="13.2"/>
  <cols>
    <col min="1" max="1" width="11.88671875" style="84" customWidth="1"/>
    <col min="2" max="3" width="16.6640625" style="84" customWidth="1"/>
    <col min="4" max="4" width="13.6640625" style="94" customWidth="1"/>
    <col min="5" max="5" width="23.109375" style="83" customWidth="1"/>
    <col min="6" max="6" width="16.44140625" style="83" customWidth="1"/>
    <col min="7" max="7" width="13.44140625" style="95" customWidth="1"/>
    <col min="8" max="16384" width="9.109375" style="84"/>
  </cols>
  <sheetData>
    <row r="1" spans="1:18">
      <c r="A1" s="92" t="s">
        <v>50</v>
      </c>
      <c r="B1" s="93"/>
      <c r="C1" s="93"/>
    </row>
    <row r="2" spans="1:18" ht="15.6">
      <c r="A2" s="96" t="s">
        <v>21</v>
      </c>
      <c r="B2" s="109" t="s">
        <v>173</v>
      </c>
      <c r="C2" s="112" t="str">
        <f>'1. New Employee Data'!D2</f>
        <v xml:space="preserve">PT. DENVEGRAHA </v>
      </c>
    </row>
    <row r="3" spans="1:18" ht="15.6">
      <c r="A3" s="96" t="s">
        <v>23</v>
      </c>
      <c r="B3" s="109" t="s">
        <v>173</v>
      </c>
      <c r="C3" s="182">
        <f>'1. New Employee Data'!D3</f>
        <v>43466</v>
      </c>
    </row>
    <row r="4" spans="1:18" ht="15.6">
      <c r="A4" s="96" t="s">
        <v>22</v>
      </c>
      <c r="B4" s="109" t="s">
        <v>173</v>
      </c>
      <c r="C4" s="112" t="str">
        <f>'1. New Employee Data'!D4</f>
        <v>IDR</v>
      </c>
    </row>
    <row r="5" spans="1:18" ht="15.6">
      <c r="A5" s="96" t="s">
        <v>32</v>
      </c>
      <c r="B5" s="109" t="s">
        <v>173</v>
      </c>
      <c r="C5" s="6" t="s">
        <v>261</v>
      </c>
    </row>
    <row r="6" spans="1:18" s="272" customFormat="1" ht="28.8">
      <c r="A6" s="444" t="s">
        <v>316</v>
      </c>
      <c r="B6" s="109" t="s">
        <v>173</v>
      </c>
      <c r="C6" s="455" t="s">
        <v>417</v>
      </c>
      <c r="D6" s="454"/>
      <c r="E6" s="464"/>
      <c r="F6" s="271"/>
      <c r="G6" s="271"/>
      <c r="H6" s="271"/>
      <c r="I6" s="110"/>
      <c r="J6" s="110"/>
      <c r="K6" s="110"/>
      <c r="L6" s="110"/>
      <c r="M6" s="110"/>
      <c r="N6" s="110"/>
      <c r="O6" s="110"/>
      <c r="P6" s="110"/>
      <c r="Q6" s="110"/>
      <c r="R6" s="109"/>
    </row>
    <row r="7" spans="1:18">
      <c r="A7" s="96"/>
      <c r="B7" s="93"/>
      <c r="C7" s="93"/>
      <c r="D7" s="97"/>
    </row>
    <row r="8" spans="1:18">
      <c r="A8" s="672" t="s">
        <v>59</v>
      </c>
      <c r="B8" s="672"/>
      <c r="C8" s="672"/>
      <c r="D8" s="672"/>
      <c r="E8" s="672"/>
      <c r="F8" s="672"/>
      <c r="G8" s="672"/>
    </row>
    <row r="9" spans="1:18">
      <c r="A9" s="96"/>
      <c r="B9" s="93"/>
      <c r="C9" s="93"/>
      <c r="D9" s="97"/>
    </row>
    <row r="10" spans="1:18" ht="36" customHeight="1">
      <c r="A10" s="96"/>
      <c r="B10" s="93"/>
      <c r="C10" s="93"/>
      <c r="D10" s="97"/>
      <c r="E10" s="688" t="s">
        <v>487</v>
      </c>
      <c r="F10" s="688"/>
    </row>
    <row r="11" spans="1:18" ht="36" customHeight="1">
      <c r="E11" s="689"/>
      <c r="F11" s="689"/>
    </row>
    <row r="12" spans="1:18" ht="89.25" customHeight="1">
      <c r="A12" s="673" t="s">
        <v>3</v>
      </c>
      <c r="B12" s="681" t="s">
        <v>213</v>
      </c>
      <c r="C12" s="678" t="s">
        <v>165</v>
      </c>
      <c r="D12" s="537" t="s">
        <v>488</v>
      </c>
      <c r="E12" s="538" t="s">
        <v>188</v>
      </c>
      <c r="F12" s="539" t="s">
        <v>189</v>
      </c>
      <c r="G12" s="84"/>
    </row>
    <row r="13" spans="1:18" ht="44.1" customHeight="1">
      <c r="A13" s="674"/>
      <c r="B13" s="682"/>
      <c r="C13" s="679"/>
      <c r="D13" s="676" t="s">
        <v>538</v>
      </c>
      <c r="E13" s="684" t="s">
        <v>585</v>
      </c>
      <c r="F13" s="686" t="s">
        <v>538</v>
      </c>
      <c r="G13" s="670" t="s">
        <v>69</v>
      </c>
    </row>
    <row r="14" spans="1:18">
      <c r="A14" s="675"/>
      <c r="B14" s="683"/>
      <c r="C14" s="680"/>
      <c r="D14" s="677"/>
      <c r="E14" s="685"/>
      <c r="F14" s="687"/>
      <c r="G14" s="671"/>
    </row>
    <row r="15" spans="1:18" s="82" customFormat="1" ht="15.6">
      <c r="A15" s="150">
        <v>1</v>
      </c>
      <c r="B15" s="151" t="s">
        <v>85</v>
      </c>
      <c r="C15" s="81">
        <v>42604</v>
      </c>
      <c r="D15" s="175">
        <v>10000000</v>
      </c>
      <c r="E15" s="359">
        <f>ROUNDUP(IF(MONTH($C15)&lt;MONTH($C$3),(NETWORKDAYS($C15,EOMONTH($C15,0))/NETWORKDAYS(DATE(YEAR($C15),MONTH($C15),1),EOMONTH($C15,0)))*D15,0)+IF(MONTH($C$3)-MONTH($C15)&gt;1,D15*(MONTH($C$3)-MONTH($C15)-1),0),0)</f>
        <v>0</v>
      </c>
      <c r="F15" s="174">
        <f>ROUNDUP(IF(MONTH($C15)&lt;MONTH($C$3),0,(NETWORKDAYS($C15,EOMONTH($C$3,0))/NETWORKDAYS(DATE(YEAR($C15),MONTH($C15),1),EOMONTH($C15,0)))*D15),0)</f>
        <v>277826087</v>
      </c>
      <c r="G15" s="152"/>
    </row>
    <row r="16" spans="1:18" s="82" customFormat="1">
      <c r="A16" s="98"/>
      <c r="B16" s="147"/>
      <c r="C16" s="148"/>
      <c r="D16" s="360"/>
      <c r="E16" s="446">
        <f t="shared" ref="E16:E41" si="0">IF(MONTH($C16)&lt;MONTH($C$3),((EOMONTH($C16,0)-$C16+1)/(EOMONTH($C16,0)-DATE(YEAR($C16),MONTH($C16),1)+1))*D16,0)+IF(MONTH($C$3)-MONTH($C16)&gt;1,D16*(MONTH($C$3)-MONTH($C16)-1),0)</f>
        <v>0</v>
      </c>
      <c r="F16" s="447">
        <f t="shared" ref="F16:F41" si="1">IF(MONTH($C16)&lt;MONTH($C$3),0,((EOMONTH($C16,0)-$C16+1)/(EOMONTH($C16,0)-DATE(YEAR($C16),MONTH($C16),1)+1))*D16)</f>
        <v>0</v>
      </c>
      <c r="G16" s="80"/>
    </row>
    <row r="17" spans="1:7" s="82" customFormat="1">
      <c r="A17" s="98"/>
      <c r="B17" s="147"/>
      <c r="C17" s="148"/>
      <c r="D17" s="149"/>
      <c r="E17" s="446">
        <f t="shared" si="0"/>
        <v>0</v>
      </c>
      <c r="F17" s="447">
        <f t="shared" si="1"/>
        <v>0</v>
      </c>
      <c r="G17" s="80"/>
    </row>
    <row r="18" spans="1:7" s="82" customFormat="1">
      <c r="A18" s="98"/>
      <c r="B18" s="147"/>
      <c r="C18" s="148"/>
      <c r="D18" s="149"/>
      <c r="E18" s="446">
        <f t="shared" si="0"/>
        <v>0</v>
      </c>
      <c r="F18" s="447">
        <f t="shared" si="1"/>
        <v>0</v>
      </c>
      <c r="G18" s="80"/>
    </row>
    <row r="19" spans="1:7" s="82" customFormat="1">
      <c r="A19" s="98"/>
      <c r="B19" s="147"/>
      <c r="C19" s="148"/>
      <c r="D19" s="149"/>
      <c r="E19" s="446">
        <f t="shared" si="0"/>
        <v>0</v>
      </c>
      <c r="F19" s="447">
        <f t="shared" si="1"/>
        <v>0</v>
      </c>
      <c r="G19" s="80"/>
    </row>
    <row r="20" spans="1:7" s="82" customFormat="1">
      <c r="A20" s="98"/>
      <c r="B20" s="147"/>
      <c r="C20" s="148"/>
      <c r="D20" s="149"/>
      <c r="E20" s="446">
        <f t="shared" si="0"/>
        <v>0</v>
      </c>
      <c r="F20" s="447">
        <f t="shared" si="1"/>
        <v>0</v>
      </c>
      <c r="G20" s="80"/>
    </row>
    <row r="21" spans="1:7" s="82" customFormat="1">
      <c r="A21" s="98"/>
      <c r="B21" s="147"/>
      <c r="C21" s="148"/>
      <c r="D21" s="149"/>
      <c r="E21" s="446">
        <f t="shared" si="0"/>
        <v>0</v>
      </c>
      <c r="F21" s="447">
        <f t="shared" si="1"/>
        <v>0</v>
      </c>
      <c r="G21" s="80"/>
    </row>
    <row r="22" spans="1:7" s="82" customFormat="1">
      <c r="A22" s="98"/>
      <c r="B22" s="147"/>
      <c r="C22" s="148"/>
      <c r="D22" s="149"/>
      <c r="E22" s="446">
        <f t="shared" si="0"/>
        <v>0</v>
      </c>
      <c r="F22" s="447">
        <f t="shared" si="1"/>
        <v>0</v>
      </c>
      <c r="G22" s="80"/>
    </row>
    <row r="23" spans="1:7" s="82" customFormat="1">
      <c r="A23" s="98"/>
      <c r="B23" s="147"/>
      <c r="C23" s="148"/>
      <c r="D23" s="149"/>
      <c r="E23" s="446">
        <f t="shared" si="0"/>
        <v>0</v>
      </c>
      <c r="F23" s="447">
        <f t="shared" si="1"/>
        <v>0</v>
      </c>
      <c r="G23" s="80"/>
    </row>
    <row r="24" spans="1:7" s="82" customFormat="1">
      <c r="A24" s="98"/>
      <c r="B24" s="147"/>
      <c r="C24" s="148"/>
      <c r="D24" s="149"/>
      <c r="E24" s="446">
        <f t="shared" si="0"/>
        <v>0</v>
      </c>
      <c r="F24" s="447">
        <f t="shared" si="1"/>
        <v>0</v>
      </c>
      <c r="G24" s="80"/>
    </row>
    <row r="25" spans="1:7" s="82" customFormat="1">
      <c r="A25" s="98"/>
      <c r="B25" s="147"/>
      <c r="C25" s="148"/>
      <c r="D25" s="149"/>
      <c r="E25" s="446">
        <f t="shared" si="0"/>
        <v>0</v>
      </c>
      <c r="F25" s="447">
        <f t="shared" si="1"/>
        <v>0</v>
      </c>
      <c r="G25" s="80"/>
    </row>
    <row r="26" spans="1:7" s="82" customFormat="1">
      <c r="A26" s="98"/>
      <c r="B26" s="147"/>
      <c r="C26" s="148"/>
      <c r="D26" s="149"/>
      <c r="E26" s="446">
        <f t="shared" si="0"/>
        <v>0</v>
      </c>
      <c r="F26" s="447">
        <f t="shared" si="1"/>
        <v>0</v>
      </c>
      <c r="G26" s="80"/>
    </row>
    <row r="27" spans="1:7" s="82" customFormat="1">
      <c r="A27" s="98"/>
      <c r="B27" s="147"/>
      <c r="C27" s="148"/>
      <c r="D27" s="149"/>
      <c r="E27" s="446">
        <f t="shared" si="0"/>
        <v>0</v>
      </c>
      <c r="F27" s="447">
        <f t="shared" si="1"/>
        <v>0</v>
      </c>
      <c r="G27" s="80"/>
    </row>
    <row r="28" spans="1:7" s="82" customFormat="1">
      <c r="A28" s="98"/>
      <c r="B28" s="147"/>
      <c r="C28" s="148"/>
      <c r="D28" s="149"/>
      <c r="E28" s="446">
        <f t="shared" si="0"/>
        <v>0</v>
      </c>
      <c r="F28" s="447">
        <f t="shared" si="1"/>
        <v>0</v>
      </c>
      <c r="G28" s="80"/>
    </row>
    <row r="29" spans="1:7" s="82" customFormat="1">
      <c r="A29" s="98"/>
      <c r="B29" s="147"/>
      <c r="C29" s="148"/>
      <c r="D29" s="149"/>
      <c r="E29" s="446">
        <f t="shared" si="0"/>
        <v>0</v>
      </c>
      <c r="F29" s="447">
        <f t="shared" si="1"/>
        <v>0</v>
      </c>
      <c r="G29" s="80"/>
    </row>
    <row r="30" spans="1:7" s="82" customFormat="1">
      <c r="A30" s="98"/>
      <c r="B30" s="147"/>
      <c r="C30" s="148"/>
      <c r="D30" s="149"/>
      <c r="E30" s="446">
        <f t="shared" si="0"/>
        <v>0</v>
      </c>
      <c r="F30" s="447">
        <f t="shared" si="1"/>
        <v>0</v>
      </c>
      <c r="G30" s="80"/>
    </row>
    <row r="31" spans="1:7" s="82" customFormat="1">
      <c r="A31" s="98"/>
      <c r="B31" s="147"/>
      <c r="C31" s="148"/>
      <c r="D31" s="149"/>
      <c r="E31" s="446">
        <f t="shared" si="0"/>
        <v>0</v>
      </c>
      <c r="F31" s="447">
        <f t="shared" si="1"/>
        <v>0</v>
      </c>
      <c r="G31" s="80"/>
    </row>
    <row r="32" spans="1:7" s="82" customFormat="1">
      <c r="A32" s="98"/>
      <c r="B32" s="147"/>
      <c r="C32" s="148"/>
      <c r="D32" s="149"/>
      <c r="E32" s="446">
        <f t="shared" si="0"/>
        <v>0</v>
      </c>
      <c r="F32" s="447">
        <f t="shared" si="1"/>
        <v>0</v>
      </c>
      <c r="G32" s="80"/>
    </row>
    <row r="33" spans="1:7" s="82" customFormat="1">
      <c r="A33" s="98"/>
      <c r="B33" s="147"/>
      <c r="C33" s="148"/>
      <c r="D33" s="149"/>
      <c r="E33" s="446">
        <f t="shared" si="0"/>
        <v>0</v>
      </c>
      <c r="F33" s="447">
        <f t="shared" si="1"/>
        <v>0</v>
      </c>
      <c r="G33" s="80"/>
    </row>
    <row r="34" spans="1:7" s="82" customFormat="1">
      <c r="A34" s="98"/>
      <c r="B34" s="147"/>
      <c r="C34" s="148"/>
      <c r="D34" s="149"/>
      <c r="E34" s="446">
        <f t="shared" si="0"/>
        <v>0</v>
      </c>
      <c r="F34" s="447">
        <f t="shared" si="1"/>
        <v>0</v>
      </c>
      <c r="G34" s="80"/>
    </row>
    <row r="35" spans="1:7" s="82" customFormat="1">
      <c r="A35" s="98"/>
      <c r="B35" s="147"/>
      <c r="C35" s="148"/>
      <c r="D35" s="149"/>
      <c r="E35" s="446">
        <f t="shared" si="0"/>
        <v>0</v>
      </c>
      <c r="F35" s="447">
        <f t="shared" si="1"/>
        <v>0</v>
      </c>
      <c r="G35" s="80"/>
    </row>
    <row r="36" spans="1:7" s="82" customFormat="1">
      <c r="A36" s="98"/>
      <c r="B36" s="147"/>
      <c r="C36" s="148"/>
      <c r="D36" s="149"/>
      <c r="E36" s="446">
        <f t="shared" si="0"/>
        <v>0</v>
      </c>
      <c r="F36" s="447">
        <f t="shared" si="1"/>
        <v>0</v>
      </c>
      <c r="G36" s="80"/>
    </row>
    <row r="37" spans="1:7" s="82" customFormat="1">
      <c r="A37" s="98"/>
      <c r="B37" s="147"/>
      <c r="C37" s="148"/>
      <c r="D37" s="149"/>
      <c r="E37" s="446">
        <f t="shared" si="0"/>
        <v>0</v>
      </c>
      <c r="F37" s="447">
        <f t="shared" si="1"/>
        <v>0</v>
      </c>
      <c r="G37" s="80"/>
    </row>
    <row r="38" spans="1:7" s="82" customFormat="1">
      <c r="A38" s="98"/>
      <c r="B38" s="147"/>
      <c r="C38" s="148"/>
      <c r="D38" s="149"/>
      <c r="E38" s="446">
        <f t="shared" si="0"/>
        <v>0</v>
      </c>
      <c r="F38" s="447">
        <f t="shared" si="1"/>
        <v>0</v>
      </c>
      <c r="G38" s="80"/>
    </row>
    <row r="39" spans="1:7" s="82" customFormat="1">
      <c r="A39" s="98"/>
      <c r="B39" s="147"/>
      <c r="C39" s="148"/>
      <c r="D39" s="149"/>
      <c r="E39" s="446">
        <f t="shared" si="0"/>
        <v>0</v>
      </c>
      <c r="F39" s="447">
        <f t="shared" si="1"/>
        <v>0</v>
      </c>
      <c r="G39" s="80"/>
    </row>
    <row r="40" spans="1:7" s="82" customFormat="1">
      <c r="A40" s="98"/>
      <c r="B40" s="147"/>
      <c r="C40" s="148"/>
      <c r="D40" s="149"/>
      <c r="E40" s="446">
        <f t="shared" si="0"/>
        <v>0</v>
      </c>
      <c r="F40" s="447">
        <f t="shared" si="1"/>
        <v>0</v>
      </c>
      <c r="G40" s="80"/>
    </row>
    <row r="41" spans="1:7" s="82" customFormat="1">
      <c r="A41" s="98"/>
      <c r="B41" s="147"/>
      <c r="C41" s="148"/>
      <c r="D41" s="149"/>
      <c r="E41" s="446">
        <f t="shared" si="0"/>
        <v>0</v>
      </c>
      <c r="F41" s="447">
        <f t="shared" si="1"/>
        <v>0</v>
      </c>
      <c r="G41" s="80"/>
    </row>
    <row r="43" spans="1:7">
      <c r="D43" s="84"/>
    </row>
    <row r="44" spans="1:7">
      <c r="D44" s="84"/>
    </row>
    <row r="45" spans="1:7">
      <c r="D45" s="84"/>
    </row>
    <row r="46" spans="1:7">
      <c r="D46" s="84"/>
    </row>
  </sheetData>
  <autoFilter ref="A14:G41" xr:uid="{00000000-0009-0000-0000-000009000000}"/>
  <mergeCells count="9">
    <mergeCell ref="G13:G14"/>
    <mergeCell ref="A8:G8"/>
    <mergeCell ref="A12:A14"/>
    <mergeCell ref="D13:D14"/>
    <mergeCell ref="C12:C14"/>
    <mergeCell ref="B12:B14"/>
    <mergeCell ref="E13:E14"/>
    <mergeCell ref="F13:F14"/>
    <mergeCell ref="E10:F11"/>
  </mergeCells>
  <phoneticPr fontId="9" type="noConversion"/>
  <pageMargins left="1.3385826771653544" right="0.35433070866141736" top="0.78740157480314965" bottom="0.78740157480314965" header="0.51181102362204722" footer="0.51181102362204722"/>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44"/>
  <sheetViews>
    <sheetView showGridLines="0" zoomScale="97" zoomScaleNormal="97" zoomScalePageLayoutView="97" workbookViewId="0">
      <pane xSplit="2" ySplit="11" topLeftCell="C12" activePane="bottomRight" state="frozen"/>
      <selection activeCell="D13" sqref="D13"/>
      <selection pane="topRight" activeCell="D13" sqref="D13"/>
      <selection pane="bottomLeft" activeCell="D13" sqref="D13"/>
      <selection pane="bottomRight" activeCell="C12" sqref="C12"/>
    </sheetView>
  </sheetViews>
  <sheetFormatPr defaultColWidth="9.109375" defaultRowHeight="15"/>
  <cols>
    <col min="1" max="1" width="12.6640625" style="291" customWidth="1"/>
    <col min="2" max="2" width="15.109375" style="291" customWidth="1"/>
    <col min="3" max="3" width="19.44140625" style="316" customWidth="1"/>
    <col min="4" max="4" width="33.44140625" style="291" customWidth="1"/>
    <col min="5" max="5" width="27.44140625" style="291" customWidth="1"/>
    <col min="6" max="6" width="25" style="291" customWidth="1"/>
    <col min="7" max="10" width="22.33203125" style="291" customWidth="1"/>
    <col min="11" max="11" width="19.6640625" style="291" customWidth="1"/>
    <col min="12" max="12" width="25.33203125" style="317" bestFit="1" customWidth="1"/>
    <col min="13" max="13" width="19.33203125" style="291" customWidth="1"/>
    <col min="14" max="16384" width="9.109375" style="291"/>
  </cols>
  <sheetData>
    <row r="1" spans="1:21" s="268" customFormat="1" ht="15.6">
      <c r="A1" s="273" t="s">
        <v>51</v>
      </c>
      <c r="C1" s="269"/>
      <c r="D1" s="274"/>
      <c r="E1" s="274"/>
    </row>
    <row r="2" spans="1:21" s="268" customFormat="1" ht="15.6">
      <c r="A2" s="270" t="s">
        <v>21</v>
      </c>
      <c r="B2" s="109" t="s">
        <v>173</v>
      </c>
      <c r="C2" s="112" t="str">
        <f>'1. New Employee Data'!D2</f>
        <v xml:space="preserve">PT. DENVEGRAHA </v>
      </c>
      <c r="D2" s="274"/>
      <c r="E2" s="274"/>
    </row>
    <row r="3" spans="1:21" s="268" customFormat="1" ht="15.6">
      <c r="A3" s="270" t="s">
        <v>23</v>
      </c>
      <c r="B3" s="109" t="s">
        <v>173</v>
      </c>
      <c r="C3" s="182">
        <f>'1. New Employee Data'!D3</f>
        <v>43466</v>
      </c>
      <c r="D3" s="274"/>
      <c r="E3" s="274"/>
    </row>
    <row r="4" spans="1:21" s="268" customFormat="1" ht="15.6">
      <c r="A4" s="270" t="s">
        <v>22</v>
      </c>
      <c r="B4" s="109" t="s">
        <v>173</v>
      </c>
      <c r="C4" s="112" t="str">
        <f>'1. New Employee Data'!D4</f>
        <v>IDR</v>
      </c>
      <c r="D4" s="274"/>
      <c r="E4" s="274"/>
    </row>
    <row r="5" spans="1:21" s="268" customFormat="1" ht="15.6">
      <c r="A5" s="270" t="s">
        <v>32</v>
      </c>
      <c r="B5" s="109" t="s">
        <v>173</v>
      </c>
      <c r="C5" s="271" t="s">
        <v>261</v>
      </c>
      <c r="D5" s="274"/>
      <c r="E5" s="274"/>
    </row>
    <row r="6" spans="1:21" s="272" customFormat="1" ht="31.2">
      <c r="A6" s="445" t="s">
        <v>316</v>
      </c>
      <c r="B6" s="109" t="s">
        <v>173</v>
      </c>
      <c r="C6" s="455" t="s">
        <v>417</v>
      </c>
      <c r="D6" s="347"/>
      <c r="E6" s="458"/>
      <c r="F6" s="268"/>
      <c r="G6" s="110"/>
      <c r="H6" s="271"/>
      <c r="I6" s="271"/>
      <c r="J6" s="271"/>
      <c r="K6" s="271"/>
      <c r="L6" s="110"/>
      <c r="M6" s="110"/>
      <c r="N6" s="110"/>
      <c r="O6" s="110"/>
      <c r="P6" s="110"/>
      <c r="Q6" s="110"/>
      <c r="R6" s="110"/>
      <c r="S6" s="110"/>
      <c r="T6" s="110"/>
      <c r="U6" s="109"/>
    </row>
    <row r="7" spans="1:21" s="268" customFormat="1" ht="15.6">
      <c r="A7" s="270"/>
      <c r="C7" s="271"/>
      <c r="D7" s="274"/>
      <c r="E7" s="274"/>
    </row>
    <row r="8" spans="1:21" s="268" customFormat="1" ht="15.6">
      <c r="A8" s="666" t="s">
        <v>59</v>
      </c>
      <c r="B8" s="666"/>
      <c r="C8" s="666"/>
      <c r="D8" s="666"/>
      <c r="E8" s="666"/>
      <c r="F8" s="666"/>
      <c r="G8" s="666"/>
      <c r="H8" s="666"/>
      <c r="I8" s="666"/>
      <c r="J8" s="666"/>
      <c r="K8" s="666"/>
    </row>
    <row r="9" spans="1:21" s="268" customFormat="1" ht="15.6">
      <c r="A9" s="270"/>
      <c r="C9" s="271"/>
      <c r="D9" s="274"/>
      <c r="E9" s="274"/>
    </row>
    <row r="10" spans="1:21" s="275" customFormat="1" ht="43.5" customHeight="1">
      <c r="A10" s="697" t="s">
        <v>10</v>
      </c>
      <c r="B10" s="632" t="s">
        <v>213</v>
      </c>
      <c r="C10" s="645" t="s">
        <v>63</v>
      </c>
      <c r="D10" s="632" t="s">
        <v>36</v>
      </c>
      <c r="E10" s="691" t="s">
        <v>418</v>
      </c>
      <c r="F10" s="692"/>
      <c r="G10" s="693"/>
      <c r="H10" s="692"/>
      <c r="I10" s="693"/>
      <c r="J10" s="693"/>
      <c r="K10" s="694"/>
      <c r="L10" s="695" t="s">
        <v>24</v>
      </c>
    </row>
    <row r="11" spans="1:21" s="275" customFormat="1" ht="31.2">
      <c r="A11" s="697"/>
      <c r="B11" s="632"/>
      <c r="C11" s="698"/>
      <c r="D11" s="690"/>
      <c r="E11" s="477" t="s">
        <v>48</v>
      </c>
      <c r="F11" s="477" t="s">
        <v>1</v>
      </c>
      <c r="G11" s="477" t="s">
        <v>248</v>
      </c>
      <c r="H11" s="477" t="s">
        <v>228</v>
      </c>
      <c r="I11" s="477" t="s">
        <v>249</v>
      </c>
      <c r="J11" s="477" t="s">
        <v>230</v>
      </c>
      <c r="K11" s="477" t="s">
        <v>2</v>
      </c>
      <c r="L11" s="696"/>
    </row>
    <row r="12" spans="1:21" s="281" customFormat="1" ht="15.6">
      <c r="A12" s="276">
        <v>1</v>
      </c>
      <c r="B12" s="277" t="s">
        <v>85</v>
      </c>
      <c r="C12" s="278">
        <v>42569</v>
      </c>
      <c r="D12" s="279" t="s">
        <v>75</v>
      </c>
      <c r="E12" s="276" t="s">
        <v>73</v>
      </c>
      <c r="F12" s="276" t="s">
        <v>86</v>
      </c>
      <c r="G12" s="276"/>
      <c r="H12" s="276"/>
      <c r="I12" s="276"/>
      <c r="J12" s="276"/>
      <c r="K12" s="276" t="s">
        <v>70</v>
      </c>
      <c r="L12" s="280"/>
    </row>
    <row r="13" spans="1:21" s="283" customFormat="1" ht="15.6">
      <c r="A13" s="318"/>
      <c r="B13" s="319"/>
      <c r="C13" s="320"/>
      <c r="D13" s="321"/>
      <c r="E13" s="322"/>
      <c r="F13" s="318"/>
      <c r="G13" s="318"/>
      <c r="H13" s="318"/>
      <c r="I13" s="318"/>
      <c r="J13" s="318"/>
      <c r="K13" s="318"/>
      <c r="L13" s="323"/>
    </row>
    <row r="14" spans="1:21" s="281" customFormat="1" ht="15.6">
      <c r="A14" s="284"/>
      <c r="B14" s="285"/>
      <c r="C14" s="286"/>
      <c r="D14" s="282"/>
      <c r="E14" s="282"/>
      <c r="F14" s="284"/>
      <c r="G14" s="284"/>
      <c r="H14" s="284"/>
      <c r="I14" s="284"/>
      <c r="J14" s="284"/>
      <c r="K14" s="284"/>
      <c r="L14" s="287"/>
    </row>
    <row r="15" spans="1:21" s="281" customFormat="1" ht="15.6">
      <c r="A15" s="284"/>
      <c r="B15" s="288"/>
      <c r="C15" s="286"/>
      <c r="D15" s="282"/>
      <c r="E15" s="282"/>
      <c r="F15" s="284"/>
      <c r="G15" s="284"/>
      <c r="H15" s="284"/>
      <c r="I15" s="284"/>
      <c r="J15" s="284"/>
      <c r="K15" s="284"/>
      <c r="L15" s="287"/>
    </row>
    <row r="16" spans="1:21" ht="15.6">
      <c r="A16" s="284"/>
      <c r="B16" s="288"/>
      <c r="C16" s="286"/>
      <c r="D16" s="282"/>
      <c r="E16" s="282"/>
      <c r="F16" s="289"/>
      <c r="G16" s="289"/>
      <c r="H16" s="289"/>
      <c r="I16" s="289"/>
      <c r="J16" s="289"/>
      <c r="K16" s="289"/>
      <c r="L16" s="290"/>
    </row>
    <row r="17" spans="1:14" ht="15.6">
      <c r="A17" s="284"/>
      <c r="B17" s="288"/>
      <c r="C17" s="286"/>
      <c r="D17" s="282"/>
      <c r="E17" s="282"/>
      <c r="F17" s="289"/>
      <c r="G17" s="289"/>
      <c r="H17" s="289"/>
      <c r="I17" s="289"/>
      <c r="J17" s="289"/>
      <c r="K17" s="289"/>
      <c r="L17" s="290"/>
    </row>
    <row r="18" spans="1:14" ht="15.6">
      <c r="A18" s="284"/>
      <c r="B18" s="288"/>
      <c r="C18" s="286"/>
      <c r="D18" s="282"/>
      <c r="E18" s="282"/>
      <c r="F18" s="289"/>
      <c r="G18" s="289"/>
      <c r="H18" s="289"/>
      <c r="I18" s="289"/>
      <c r="J18" s="289"/>
      <c r="K18" s="289"/>
      <c r="L18" s="290"/>
    </row>
    <row r="19" spans="1:14" ht="15.6">
      <c r="A19" s="284"/>
      <c r="B19" s="292"/>
      <c r="C19" s="286"/>
      <c r="D19" s="282"/>
      <c r="E19" s="282"/>
      <c r="F19" s="289"/>
      <c r="G19" s="289"/>
      <c r="H19" s="289"/>
      <c r="I19" s="289"/>
      <c r="J19" s="289"/>
      <c r="K19" s="289"/>
      <c r="L19" s="293"/>
    </row>
    <row r="20" spans="1:14" s="281" customFormat="1" ht="15.6">
      <c r="A20" s="284"/>
      <c r="B20" s="292"/>
      <c r="C20" s="286"/>
      <c r="D20" s="282"/>
      <c r="E20" s="282"/>
      <c r="F20" s="284"/>
      <c r="G20" s="284"/>
      <c r="H20" s="284"/>
      <c r="I20" s="284"/>
      <c r="J20" s="284"/>
      <c r="K20" s="284"/>
      <c r="L20" s="294"/>
    </row>
    <row r="21" spans="1:14" s="281" customFormat="1" ht="15.6">
      <c r="A21" s="284"/>
      <c r="B21" s="295"/>
      <c r="C21" s="286"/>
      <c r="D21" s="282"/>
      <c r="E21" s="282"/>
      <c r="F21" s="284"/>
      <c r="G21" s="284"/>
      <c r="H21" s="284"/>
      <c r="I21" s="284"/>
      <c r="J21" s="284"/>
      <c r="K21" s="284"/>
      <c r="L21" s="294"/>
    </row>
    <row r="22" spans="1:14" s="281" customFormat="1" ht="15.6">
      <c r="A22" s="284"/>
      <c r="B22" s="295"/>
      <c r="C22" s="286"/>
      <c r="D22" s="282"/>
      <c r="E22" s="282"/>
      <c r="F22" s="296"/>
      <c r="G22" s="296"/>
      <c r="H22" s="296"/>
      <c r="I22" s="296"/>
      <c r="J22" s="296"/>
      <c r="K22" s="284"/>
      <c r="L22" s="294"/>
    </row>
    <row r="23" spans="1:14" s="281" customFormat="1" ht="15.6">
      <c r="A23" s="284"/>
      <c r="B23" s="295"/>
      <c r="C23" s="297"/>
      <c r="D23" s="282"/>
      <c r="E23" s="298"/>
      <c r="F23" s="284"/>
      <c r="G23" s="284"/>
      <c r="H23" s="284"/>
      <c r="I23" s="284"/>
      <c r="J23" s="284"/>
      <c r="K23" s="284"/>
      <c r="L23" s="294"/>
    </row>
    <row r="24" spans="1:14" s="272" customFormat="1" ht="15.6">
      <c r="A24" s="284"/>
      <c r="B24" s="299"/>
      <c r="C24" s="297"/>
      <c r="D24" s="282"/>
      <c r="E24" s="300"/>
      <c r="F24" s="296"/>
      <c r="G24" s="296"/>
      <c r="H24" s="296"/>
      <c r="I24" s="296"/>
      <c r="J24" s="296"/>
      <c r="K24" s="284"/>
      <c r="L24" s="294"/>
    </row>
    <row r="25" spans="1:14" s="272" customFormat="1" ht="15.6">
      <c r="A25" s="284"/>
      <c r="B25" s="285"/>
      <c r="C25" s="286"/>
      <c r="D25" s="282"/>
      <c r="E25" s="298"/>
      <c r="F25" s="296"/>
      <c r="G25" s="296"/>
      <c r="H25" s="296"/>
      <c r="I25" s="296"/>
      <c r="J25" s="296"/>
      <c r="K25" s="284"/>
      <c r="L25" s="287"/>
    </row>
    <row r="26" spans="1:14" s="272" customFormat="1" ht="15.6">
      <c r="A26" s="284"/>
      <c r="B26" s="285"/>
      <c r="C26" s="286"/>
      <c r="D26" s="282"/>
      <c r="E26" s="298"/>
      <c r="F26" s="296"/>
      <c r="G26" s="296"/>
      <c r="H26" s="296"/>
      <c r="I26" s="296"/>
      <c r="J26" s="296"/>
      <c r="K26" s="284"/>
      <c r="L26" s="287"/>
    </row>
    <row r="27" spans="1:14" s="281" customFormat="1" ht="15.6">
      <c r="A27" s="284"/>
      <c r="B27" s="285"/>
      <c r="C27" s="286"/>
      <c r="D27" s="282"/>
      <c r="E27" s="298"/>
      <c r="F27" s="296"/>
      <c r="G27" s="296"/>
      <c r="H27" s="296"/>
      <c r="I27" s="296"/>
      <c r="J27" s="296"/>
      <c r="K27" s="284"/>
      <c r="L27" s="287"/>
      <c r="M27" s="272"/>
      <c r="N27" s="272"/>
    </row>
    <row r="28" spans="1:14" s="281" customFormat="1" ht="15.6">
      <c r="A28" s="284"/>
      <c r="B28" s="285"/>
      <c r="C28" s="286"/>
      <c r="D28" s="282"/>
      <c r="E28" s="298"/>
      <c r="F28" s="301"/>
      <c r="G28" s="301"/>
      <c r="H28" s="301"/>
      <c r="I28" s="301"/>
      <c r="J28" s="301"/>
      <c r="K28" s="284"/>
      <c r="L28" s="287"/>
      <c r="M28" s="272"/>
      <c r="N28" s="272"/>
    </row>
    <row r="29" spans="1:14" s="281" customFormat="1" ht="15.6">
      <c r="A29" s="284"/>
      <c r="B29" s="285"/>
      <c r="C29" s="286"/>
      <c r="D29" s="282"/>
      <c r="E29" s="298"/>
      <c r="F29" s="296"/>
      <c r="G29" s="296"/>
      <c r="H29" s="296"/>
      <c r="I29" s="296"/>
      <c r="J29" s="296"/>
      <c r="K29" s="311"/>
      <c r="L29" s="312"/>
      <c r="M29" s="272"/>
      <c r="N29" s="272"/>
    </row>
    <row r="30" spans="1:14" s="281" customFormat="1" ht="15.6">
      <c r="A30" s="284"/>
      <c r="B30" s="285"/>
      <c r="C30" s="286"/>
      <c r="D30" s="282"/>
      <c r="E30" s="298"/>
      <c r="F30" s="296"/>
      <c r="G30" s="296"/>
      <c r="H30" s="296"/>
      <c r="I30" s="296"/>
      <c r="J30" s="296"/>
      <c r="K30" s="284"/>
      <c r="L30" s="287"/>
      <c r="M30" s="272"/>
      <c r="N30" s="272"/>
    </row>
    <row r="31" spans="1:14" s="281" customFormat="1" ht="15.6">
      <c r="A31" s="284"/>
      <c r="B31" s="285"/>
      <c r="C31" s="286"/>
      <c r="D31" s="282"/>
      <c r="E31" s="298"/>
      <c r="F31" s="296"/>
      <c r="G31" s="296"/>
      <c r="H31" s="296"/>
      <c r="I31" s="296"/>
      <c r="J31" s="296"/>
      <c r="K31" s="284"/>
      <c r="L31" s="287"/>
      <c r="M31" s="272"/>
      <c r="N31" s="272"/>
    </row>
    <row r="32" spans="1:14" s="281" customFormat="1" ht="15.6">
      <c r="A32" s="284"/>
      <c r="B32" s="285"/>
      <c r="C32" s="286"/>
      <c r="D32" s="282"/>
      <c r="E32" s="298"/>
      <c r="F32" s="296"/>
      <c r="G32" s="296"/>
      <c r="H32" s="296"/>
      <c r="I32" s="296"/>
      <c r="J32" s="296"/>
      <c r="K32" s="284"/>
      <c r="L32" s="287"/>
      <c r="M32" s="272"/>
      <c r="N32" s="272"/>
    </row>
    <row r="33" spans="1:14" s="281" customFormat="1" ht="15.6">
      <c r="A33" s="284"/>
      <c r="B33" s="285"/>
      <c r="C33" s="286"/>
      <c r="D33" s="282"/>
      <c r="E33" s="298"/>
      <c r="F33" s="296"/>
      <c r="G33" s="296"/>
      <c r="H33" s="296"/>
      <c r="I33" s="296"/>
      <c r="J33" s="296"/>
      <c r="K33" s="284"/>
      <c r="L33" s="287"/>
      <c r="M33" s="272"/>
      <c r="N33" s="272"/>
    </row>
    <row r="34" spans="1:14" s="281" customFormat="1" ht="15.6">
      <c r="A34" s="284"/>
      <c r="B34" s="302"/>
      <c r="C34" s="303"/>
      <c r="D34" s="304"/>
      <c r="E34" s="305"/>
      <c r="F34" s="306"/>
      <c r="G34" s="306"/>
      <c r="H34" s="306"/>
      <c r="I34" s="306"/>
      <c r="J34" s="306"/>
      <c r="K34" s="307"/>
      <c r="L34" s="287"/>
      <c r="M34" s="272"/>
      <c r="N34" s="272"/>
    </row>
    <row r="35" spans="1:14" s="281" customFormat="1" ht="15.6">
      <c r="A35" s="284"/>
      <c r="B35" s="308"/>
      <c r="C35" s="309"/>
      <c r="D35" s="310"/>
      <c r="E35" s="310"/>
      <c r="F35" s="308"/>
      <c r="G35" s="308"/>
      <c r="H35" s="308"/>
      <c r="I35" s="308"/>
      <c r="J35" s="308"/>
      <c r="K35" s="311"/>
      <c r="L35" s="287"/>
      <c r="M35" s="272"/>
      <c r="N35" s="272"/>
    </row>
    <row r="36" spans="1:14" s="281" customFormat="1" ht="15.6">
      <c r="A36" s="284"/>
      <c r="B36" s="299"/>
      <c r="C36" s="297"/>
      <c r="D36" s="313"/>
      <c r="E36" s="300"/>
      <c r="F36" s="314"/>
      <c r="G36" s="314"/>
      <c r="H36" s="314"/>
      <c r="I36" s="314"/>
      <c r="J36" s="314"/>
      <c r="K36" s="315"/>
      <c r="L36" s="287"/>
      <c r="M36" s="272"/>
      <c r="N36" s="272"/>
    </row>
    <row r="37" spans="1:14" s="281" customFormat="1" ht="15.6">
      <c r="A37" s="284"/>
      <c r="B37" s="285"/>
      <c r="C37" s="286"/>
      <c r="D37" s="282"/>
      <c r="E37" s="298"/>
      <c r="F37" s="296"/>
      <c r="G37" s="296"/>
      <c r="H37" s="296"/>
      <c r="I37" s="296"/>
      <c r="J37" s="296"/>
      <c r="K37" s="284"/>
      <c r="L37" s="287"/>
      <c r="M37" s="272"/>
      <c r="N37" s="272"/>
    </row>
    <row r="38" spans="1:14" s="281" customFormat="1" ht="15.6">
      <c r="A38" s="284"/>
      <c r="B38" s="285"/>
      <c r="C38" s="286"/>
      <c r="D38" s="282"/>
      <c r="E38" s="298"/>
      <c r="F38" s="284"/>
      <c r="G38" s="284"/>
      <c r="H38" s="284"/>
      <c r="I38" s="284"/>
      <c r="J38" s="284"/>
      <c r="K38" s="284"/>
      <c r="L38" s="287"/>
      <c r="M38" s="272"/>
      <c r="N38" s="272"/>
    </row>
    <row r="39" spans="1:14" s="281" customFormat="1" ht="15.6">
      <c r="A39" s="284"/>
      <c r="B39" s="285"/>
      <c r="C39" s="286"/>
      <c r="D39" s="282"/>
      <c r="E39" s="298"/>
      <c r="F39" s="284"/>
      <c r="G39" s="284"/>
      <c r="H39" s="284"/>
      <c r="I39" s="284"/>
      <c r="J39" s="284"/>
      <c r="K39" s="284"/>
      <c r="L39" s="287"/>
      <c r="M39" s="272"/>
      <c r="N39" s="272"/>
    </row>
    <row r="40" spans="1:14">
      <c r="C40" s="291"/>
    </row>
    <row r="41" spans="1:14">
      <c r="C41" s="291"/>
    </row>
    <row r="42" spans="1:14">
      <c r="C42" s="291"/>
    </row>
    <row r="43" spans="1:14">
      <c r="C43" s="291"/>
    </row>
    <row r="44" spans="1:14">
      <c r="C44" s="291"/>
    </row>
  </sheetData>
  <mergeCells count="7">
    <mergeCell ref="A8:K8"/>
    <mergeCell ref="D10:D11"/>
    <mergeCell ref="E10:K10"/>
    <mergeCell ref="L10:L11"/>
    <mergeCell ref="A10:A11"/>
    <mergeCell ref="B10:B11"/>
    <mergeCell ref="C10:C11"/>
  </mergeCells>
  <phoneticPr fontId="9" type="noConversion"/>
  <dataValidations count="2">
    <dataValidation type="list" allowBlank="1" showInputMessage="1" showErrorMessage="1" sqref="E12" xr:uid="{00000000-0002-0000-0A00-000000000000}">
      <formula1>"Permanent, Contract"</formula1>
    </dataValidation>
    <dataValidation type="list" allowBlank="1" showInputMessage="1" showErrorMessage="1" sqref="D12:D39" xr:uid="{00000000-0002-0000-0A00-000001000000}">
      <formula1>"Relocation, Promotion, Etc"</formula1>
    </dataValidation>
  </dataValidations>
  <pageMargins left="0.9055118110236221" right="0" top="0.35433070866141736" bottom="0.94488188976377963" header="0.31496062992125984" footer="0.31496062992125984"/>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64"/>
  <sheetViews>
    <sheetView showGridLines="0" workbookViewId="0">
      <pane xSplit="2" ySplit="10" topLeftCell="C11" activePane="bottomRight" state="frozen"/>
      <selection activeCell="D13" sqref="D13"/>
      <selection pane="topRight" activeCell="D13" sqref="D13"/>
      <selection pane="bottomLeft" activeCell="D13" sqref="D13"/>
      <selection pane="bottomRight" activeCell="C13" sqref="C13"/>
    </sheetView>
  </sheetViews>
  <sheetFormatPr defaultColWidth="9.109375" defaultRowHeight="15.6"/>
  <cols>
    <col min="1" max="1" width="12.6640625" style="13" customWidth="1"/>
    <col min="2" max="2" width="16.6640625" style="33" customWidth="1"/>
    <col min="3" max="3" width="34.109375" style="33" customWidth="1"/>
    <col min="4" max="5" width="24.44140625" style="72" customWidth="1"/>
    <col min="6" max="6" width="32.6640625" style="34" customWidth="1"/>
    <col min="7" max="7" width="31.44140625" style="13" customWidth="1"/>
    <col min="8" max="8" width="27.6640625" style="13" customWidth="1"/>
    <col min="9" max="9" width="31.44140625" style="13" customWidth="1"/>
    <col min="10" max="15" width="21.6640625" style="13" bestFit="1" customWidth="1"/>
    <col min="16" max="16" width="9.33203125" style="13" customWidth="1"/>
    <col min="17" max="16384" width="9.109375" style="13"/>
  </cols>
  <sheetData>
    <row r="1" spans="1:25">
      <c r="A1" s="273" t="s">
        <v>52</v>
      </c>
      <c r="B1" s="2"/>
      <c r="C1" s="2"/>
      <c r="D1" s="58"/>
      <c r="E1" s="58"/>
      <c r="F1" s="31"/>
      <c r="P1" s="25"/>
      <c r="Q1" s="25" t="s">
        <v>241</v>
      </c>
    </row>
    <row r="2" spans="1:25">
      <c r="A2" s="5" t="s">
        <v>21</v>
      </c>
      <c r="B2" s="109" t="s">
        <v>173</v>
      </c>
      <c r="C2" s="112" t="str">
        <f>'1. New Employee Data'!D2</f>
        <v xml:space="preserve">PT. DENVEGRAHA </v>
      </c>
      <c r="D2" s="6"/>
      <c r="E2" s="271"/>
      <c r="F2" s="31"/>
      <c r="P2" s="25">
        <v>1</v>
      </c>
      <c r="Q2" s="25" t="s">
        <v>242</v>
      </c>
    </row>
    <row r="3" spans="1:25">
      <c r="A3" s="5" t="s">
        <v>23</v>
      </c>
      <c r="B3" s="109" t="s">
        <v>173</v>
      </c>
      <c r="C3" s="182">
        <f>'1. New Employee Data'!D3</f>
        <v>43466</v>
      </c>
      <c r="D3" s="271"/>
      <c r="E3" s="271"/>
      <c r="F3" s="31"/>
      <c r="P3" s="25">
        <v>2</v>
      </c>
      <c r="Q3" s="25" t="s">
        <v>243</v>
      </c>
    </row>
    <row r="4" spans="1:25">
      <c r="A4" s="5" t="s">
        <v>22</v>
      </c>
      <c r="B4" s="109" t="s">
        <v>173</v>
      </c>
      <c r="C4" s="112" t="str">
        <f>'1. New Employee Data'!D4</f>
        <v>IDR</v>
      </c>
      <c r="D4" s="6"/>
      <c r="E4" s="271"/>
      <c r="F4" s="31"/>
      <c r="P4" s="25">
        <v>3</v>
      </c>
      <c r="Q4" s="25" t="s">
        <v>244</v>
      </c>
    </row>
    <row r="5" spans="1:25">
      <c r="A5" s="32" t="s">
        <v>32</v>
      </c>
      <c r="B5" s="109" t="s">
        <v>173</v>
      </c>
      <c r="C5" s="5" t="s">
        <v>261</v>
      </c>
      <c r="D5" s="6"/>
      <c r="E5" s="271"/>
      <c r="F5" s="31"/>
      <c r="P5" s="25">
        <v>4</v>
      </c>
      <c r="Q5" s="25" t="s">
        <v>245</v>
      </c>
    </row>
    <row r="6" spans="1:25" s="272" customFormat="1" ht="31.2">
      <c r="A6" s="445" t="s">
        <v>316</v>
      </c>
      <c r="B6" s="109" t="s">
        <v>173</v>
      </c>
      <c r="C6" s="455" t="s">
        <v>417</v>
      </c>
      <c r="D6" s="347"/>
      <c r="E6" s="458"/>
      <c r="F6" s="31"/>
      <c r="G6" s="110"/>
      <c r="H6" s="271"/>
      <c r="I6" s="271"/>
      <c r="J6" s="271"/>
      <c r="K6" s="271"/>
      <c r="L6" s="271"/>
      <c r="M6" s="271"/>
      <c r="N6" s="271"/>
      <c r="O6" s="271"/>
      <c r="P6" s="25">
        <v>5</v>
      </c>
      <c r="Q6" s="25" t="s">
        <v>246</v>
      </c>
      <c r="R6" s="13"/>
      <c r="S6" s="13"/>
      <c r="T6" s="13"/>
      <c r="U6" s="13"/>
      <c r="V6" s="110"/>
      <c r="W6" s="110"/>
      <c r="X6" s="110"/>
      <c r="Y6" s="109"/>
    </row>
    <row r="7" spans="1:25">
      <c r="A7" s="32"/>
      <c r="B7" s="2"/>
      <c r="C7" s="2"/>
      <c r="D7" s="6"/>
      <c r="E7" s="271"/>
      <c r="F7" s="31"/>
      <c r="P7" s="25">
        <v>6</v>
      </c>
      <c r="Q7" s="25" t="s">
        <v>247</v>
      </c>
    </row>
    <row r="8" spans="1:25">
      <c r="A8" s="666" t="s">
        <v>59</v>
      </c>
      <c r="B8" s="666"/>
      <c r="C8" s="666"/>
      <c r="D8" s="666"/>
      <c r="E8" s="666"/>
      <c r="F8" s="666"/>
      <c r="G8" s="666"/>
      <c r="H8" s="666"/>
      <c r="I8" s="666"/>
      <c r="J8" s="565"/>
      <c r="K8" s="565"/>
      <c r="L8" s="565"/>
      <c r="M8" s="565"/>
      <c r="N8" s="565"/>
      <c r="O8" s="565"/>
      <c r="P8" s="25">
        <v>7</v>
      </c>
      <c r="Q8" s="25" t="s">
        <v>280</v>
      </c>
    </row>
    <row r="9" spans="1:25">
      <c r="C9" s="59"/>
      <c r="D9" s="34"/>
      <c r="E9" s="34"/>
      <c r="F9" s="13"/>
      <c r="P9" s="404">
        <v>8</v>
      </c>
      <c r="Q9" s="404" t="s">
        <v>281</v>
      </c>
    </row>
    <row r="10" spans="1:25" ht="48.75" customHeight="1">
      <c r="A10" s="266" t="s">
        <v>10</v>
      </c>
      <c r="B10" s="459" t="s">
        <v>213</v>
      </c>
      <c r="C10" s="470" t="s">
        <v>72</v>
      </c>
      <c r="D10" s="471" t="s">
        <v>239</v>
      </c>
      <c r="E10" s="471" t="s">
        <v>240</v>
      </c>
      <c r="F10" s="265" t="s">
        <v>583</v>
      </c>
      <c r="G10" s="265" t="s">
        <v>12</v>
      </c>
      <c r="H10" s="265" t="s">
        <v>584</v>
      </c>
      <c r="I10" s="265" t="s">
        <v>204</v>
      </c>
      <c r="J10" s="560" t="s">
        <v>577</v>
      </c>
      <c r="K10" s="560" t="s">
        <v>578</v>
      </c>
      <c r="L10" s="560" t="s">
        <v>556</v>
      </c>
      <c r="M10" s="560" t="s">
        <v>579</v>
      </c>
      <c r="N10" s="560" t="s">
        <v>557</v>
      </c>
      <c r="O10" s="560" t="s">
        <v>580</v>
      </c>
      <c r="P10" s="404">
        <v>9</v>
      </c>
      <c r="Q10" s="404" t="s">
        <v>282</v>
      </c>
      <c r="R10" s="25"/>
      <c r="S10" s="25"/>
      <c r="T10" s="25"/>
      <c r="U10" s="25"/>
    </row>
    <row r="11" spans="1:25" s="25" customFormat="1">
      <c r="A11" s="176">
        <v>1</v>
      </c>
      <c r="B11" s="177" t="s">
        <v>20</v>
      </c>
      <c r="C11" s="178">
        <v>42597</v>
      </c>
      <c r="D11" s="179" t="s">
        <v>177</v>
      </c>
      <c r="E11" s="372" t="s">
        <v>242</v>
      </c>
      <c r="F11" s="180">
        <v>5000000</v>
      </c>
      <c r="G11" s="180"/>
      <c r="H11" s="180"/>
      <c r="I11" s="181"/>
      <c r="J11" s="566"/>
      <c r="K11" s="566"/>
      <c r="L11" s="566"/>
      <c r="M11" s="566"/>
      <c r="N11" s="566"/>
      <c r="O11" s="566"/>
    </row>
    <row r="12" spans="1:25" s="25" customFormat="1">
      <c r="A12" s="107"/>
      <c r="B12" s="102"/>
      <c r="C12" s="88"/>
      <c r="D12" s="89"/>
      <c r="E12" s="373"/>
      <c r="F12" s="90"/>
      <c r="G12" s="30"/>
      <c r="H12" s="90"/>
      <c r="I12" s="30"/>
      <c r="J12" s="567"/>
      <c r="K12" s="567"/>
      <c r="L12" s="567"/>
      <c r="M12" s="567"/>
      <c r="N12" s="567"/>
      <c r="O12" s="567"/>
    </row>
    <row r="13" spans="1:25" s="25" customFormat="1">
      <c r="A13" s="107"/>
      <c r="B13" s="102"/>
      <c r="C13" s="88"/>
      <c r="D13" s="89"/>
      <c r="E13" s="373"/>
      <c r="F13" s="90"/>
      <c r="G13" s="30"/>
      <c r="H13" s="90"/>
      <c r="I13" s="30"/>
      <c r="J13" s="567"/>
      <c r="K13" s="567"/>
      <c r="L13" s="567"/>
      <c r="M13" s="567"/>
      <c r="N13" s="567"/>
      <c r="O13" s="567"/>
    </row>
    <row r="14" spans="1:25" s="25" customFormat="1">
      <c r="A14" s="107"/>
      <c r="B14" s="102"/>
      <c r="C14" s="88"/>
      <c r="D14" s="89"/>
      <c r="E14" s="373"/>
      <c r="F14" s="90"/>
      <c r="G14" s="30"/>
      <c r="H14" s="90"/>
      <c r="I14" s="30"/>
      <c r="J14" s="567"/>
      <c r="K14" s="567"/>
      <c r="L14" s="567"/>
      <c r="M14" s="567"/>
      <c r="N14" s="567"/>
      <c r="O14" s="567"/>
    </row>
    <row r="15" spans="1:25" s="25" customFormat="1">
      <c r="A15" s="107"/>
      <c r="B15" s="102"/>
      <c r="C15" s="88"/>
      <c r="D15" s="89"/>
      <c r="E15" s="373"/>
      <c r="F15" s="90"/>
      <c r="G15" s="30"/>
      <c r="H15" s="90"/>
      <c r="I15" s="30"/>
      <c r="J15" s="567"/>
      <c r="K15" s="567"/>
      <c r="L15" s="567"/>
      <c r="M15" s="567"/>
      <c r="N15" s="567"/>
      <c r="O15" s="567"/>
    </row>
    <row r="16" spans="1:25" s="25" customFormat="1">
      <c r="A16" s="107"/>
      <c r="B16" s="102"/>
      <c r="C16" s="88"/>
      <c r="D16" s="89"/>
      <c r="E16" s="373"/>
      <c r="F16" s="90"/>
      <c r="G16" s="30"/>
      <c r="H16" s="90"/>
      <c r="I16" s="30"/>
      <c r="J16" s="567"/>
      <c r="K16" s="567"/>
      <c r="L16" s="567"/>
      <c r="M16" s="567"/>
      <c r="N16" s="567"/>
      <c r="O16" s="567"/>
    </row>
    <row r="17" spans="1:15" s="25" customFormat="1">
      <c r="A17" s="107"/>
      <c r="B17" s="30"/>
      <c r="C17" s="71"/>
      <c r="D17" s="89"/>
      <c r="E17" s="374"/>
      <c r="F17" s="24"/>
      <c r="G17" s="24"/>
      <c r="H17" s="24"/>
      <c r="I17" s="24"/>
      <c r="J17" s="568"/>
      <c r="K17" s="568"/>
      <c r="L17" s="568"/>
      <c r="M17" s="568"/>
      <c r="N17" s="568"/>
      <c r="O17" s="568"/>
    </row>
    <row r="18" spans="1:15" s="25" customFormat="1">
      <c r="A18" s="107"/>
      <c r="B18" s="30"/>
      <c r="C18" s="71"/>
      <c r="D18" s="89"/>
      <c r="E18" s="374"/>
      <c r="F18" s="24"/>
      <c r="G18" s="24"/>
      <c r="H18" s="24"/>
      <c r="I18" s="24"/>
      <c r="J18" s="568"/>
      <c r="K18" s="568"/>
      <c r="L18" s="568"/>
      <c r="M18" s="568"/>
      <c r="N18" s="568"/>
      <c r="O18" s="568"/>
    </row>
    <row r="19" spans="1:15" s="25" customFormat="1">
      <c r="A19" s="107"/>
      <c r="B19" s="30"/>
      <c r="C19" s="71"/>
      <c r="D19" s="89"/>
      <c r="E19" s="374"/>
      <c r="F19" s="24"/>
      <c r="G19" s="24"/>
      <c r="H19" s="24"/>
      <c r="I19" s="24"/>
      <c r="J19" s="568"/>
      <c r="K19" s="568"/>
      <c r="L19" s="568"/>
      <c r="M19" s="568"/>
      <c r="N19" s="568"/>
      <c r="O19" s="568"/>
    </row>
    <row r="20" spans="1:15" s="25" customFormat="1">
      <c r="A20" s="107"/>
      <c r="B20" s="30"/>
      <c r="C20" s="71"/>
      <c r="D20" s="89"/>
      <c r="E20" s="374"/>
      <c r="F20" s="24"/>
      <c r="G20" s="24"/>
      <c r="H20" s="24"/>
      <c r="I20" s="24"/>
      <c r="J20" s="568"/>
      <c r="K20" s="568"/>
      <c r="L20" s="568"/>
      <c r="M20" s="568"/>
      <c r="N20" s="568"/>
      <c r="O20" s="568"/>
    </row>
    <row r="21" spans="1:15" s="25" customFormat="1">
      <c r="A21" s="107"/>
      <c r="B21" s="30"/>
      <c r="C21" s="71"/>
      <c r="D21" s="89"/>
      <c r="E21" s="374"/>
      <c r="F21" s="24"/>
      <c r="G21" s="24"/>
      <c r="H21" s="24"/>
      <c r="I21" s="24"/>
      <c r="J21" s="568"/>
      <c r="K21" s="568"/>
      <c r="L21" s="568"/>
      <c r="M21" s="568"/>
      <c r="N21" s="568"/>
      <c r="O21" s="568"/>
    </row>
    <row r="22" spans="1:15" s="25" customFormat="1">
      <c r="A22" s="107"/>
      <c r="B22" s="30"/>
      <c r="C22" s="71"/>
      <c r="D22" s="89"/>
      <c r="E22" s="374"/>
      <c r="F22" s="24"/>
      <c r="G22" s="24"/>
      <c r="H22" s="24"/>
      <c r="I22" s="24"/>
      <c r="J22" s="568"/>
      <c r="K22" s="568"/>
      <c r="L22" s="568"/>
      <c r="M22" s="568"/>
      <c r="N22" s="568"/>
      <c r="O22" s="568"/>
    </row>
    <row r="23" spans="1:15" s="25" customFormat="1">
      <c r="A23" s="107"/>
      <c r="B23" s="30"/>
      <c r="C23" s="71"/>
      <c r="D23" s="89"/>
      <c r="E23" s="374"/>
      <c r="F23" s="24"/>
      <c r="G23" s="24"/>
      <c r="H23" s="24"/>
      <c r="I23" s="24"/>
      <c r="J23" s="568"/>
      <c r="K23" s="568"/>
      <c r="L23" s="568"/>
      <c r="M23" s="568"/>
      <c r="N23" s="568"/>
      <c r="O23" s="568"/>
    </row>
    <row r="24" spans="1:15" s="25" customFormat="1">
      <c r="A24" s="107"/>
      <c r="B24" s="30"/>
      <c r="C24" s="71"/>
      <c r="D24" s="89"/>
      <c r="E24" s="374"/>
      <c r="F24" s="24"/>
      <c r="G24" s="24"/>
      <c r="H24" s="24"/>
      <c r="I24" s="24"/>
      <c r="J24" s="568"/>
      <c r="K24" s="568"/>
      <c r="L24" s="568"/>
      <c r="M24" s="568"/>
      <c r="N24" s="568"/>
      <c r="O24" s="568"/>
    </row>
    <row r="25" spans="1:15" s="25" customFormat="1">
      <c r="A25" s="107"/>
      <c r="B25" s="30"/>
      <c r="C25" s="71"/>
      <c r="D25" s="89"/>
      <c r="E25" s="374"/>
      <c r="F25" s="24"/>
      <c r="G25" s="24"/>
      <c r="H25" s="24"/>
      <c r="I25" s="24"/>
      <c r="J25" s="568"/>
      <c r="K25" s="568"/>
      <c r="L25" s="568"/>
      <c r="M25" s="568"/>
      <c r="N25" s="568"/>
      <c r="O25" s="568"/>
    </row>
    <row r="26" spans="1:15" s="25" customFormat="1">
      <c r="A26" s="107"/>
      <c r="B26" s="30"/>
      <c r="C26" s="71"/>
      <c r="D26" s="89"/>
      <c r="E26" s="375"/>
      <c r="F26" s="24"/>
      <c r="G26" s="24"/>
      <c r="H26" s="24"/>
      <c r="I26" s="24"/>
      <c r="J26" s="568"/>
      <c r="K26" s="568"/>
      <c r="L26" s="568"/>
      <c r="M26" s="568"/>
      <c r="N26" s="568"/>
      <c r="O26" s="568"/>
    </row>
    <row r="27" spans="1:15" s="25" customFormat="1">
      <c r="A27" s="107"/>
      <c r="B27" s="30"/>
      <c r="C27" s="71"/>
      <c r="D27" s="89"/>
      <c r="E27" s="375"/>
      <c r="F27" s="24"/>
      <c r="G27" s="24"/>
      <c r="H27" s="24"/>
      <c r="I27" s="24"/>
      <c r="J27" s="568"/>
      <c r="K27" s="568"/>
      <c r="L27" s="568"/>
      <c r="M27" s="568"/>
      <c r="N27" s="568"/>
      <c r="O27" s="568"/>
    </row>
    <row r="28" spans="1:15" s="25" customFormat="1">
      <c r="A28" s="107"/>
      <c r="B28" s="30"/>
      <c r="C28" s="71"/>
      <c r="D28" s="89"/>
      <c r="E28" s="375"/>
      <c r="F28" s="24"/>
      <c r="G28" s="24"/>
      <c r="H28" s="24"/>
      <c r="I28" s="24"/>
      <c r="J28" s="568"/>
      <c r="K28" s="568"/>
      <c r="L28" s="568"/>
      <c r="M28" s="568"/>
      <c r="N28" s="568"/>
      <c r="O28" s="568"/>
    </row>
    <row r="29" spans="1:15" s="25" customFormat="1">
      <c r="A29" s="107"/>
      <c r="B29" s="30"/>
      <c r="C29" s="71"/>
      <c r="D29" s="89"/>
      <c r="E29" s="375"/>
      <c r="F29" s="24"/>
      <c r="G29" s="24"/>
      <c r="H29" s="24"/>
      <c r="I29" s="24"/>
      <c r="J29" s="568"/>
      <c r="K29" s="568"/>
      <c r="L29" s="568"/>
      <c r="M29" s="568"/>
      <c r="N29" s="568"/>
      <c r="O29" s="568"/>
    </row>
    <row r="30" spans="1:15" s="25" customFormat="1">
      <c r="A30" s="107"/>
      <c r="B30" s="30"/>
      <c r="C30" s="71"/>
      <c r="D30" s="89"/>
      <c r="E30" s="375"/>
      <c r="F30" s="24"/>
      <c r="G30" s="24"/>
      <c r="H30" s="24"/>
      <c r="I30" s="24"/>
      <c r="J30" s="568"/>
      <c r="K30" s="568"/>
      <c r="L30" s="568"/>
      <c r="M30" s="568"/>
      <c r="N30" s="568"/>
      <c r="O30" s="568"/>
    </row>
    <row r="31" spans="1:15" s="25" customFormat="1">
      <c r="A31" s="107"/>
      <c r="B31" s="30"/>
      <c r="C31" s="71"/>
      <c r="D31" s="89"/>
      <c r="E31" s="375"/>
      <c r="F31" s="24"/>
      <c r="G31" s="24"/>
      <c r="H31" s="24"/>
      <c r="I31" s="24"/>
      <c r="J31" s="568"/>
      <c r="K31" s="568"/>
      <c r="L31" s="568"/>
      <c r="M31" s="568"/>
      <c r="N31" s="568"/>
      <c r="O31" s="568"/>
    </row>
    <row r="32" spans="1:15" s="25" customFormat="1">
      <c r="A32" s="107"/>
      <c r="B32" s="30"/>
      <c r="C32" s="71"/>
      <c r="D32" s="89"/>
      <c r="E32" s="375"/>
      <c r="F32" s="24"/>
      <c r="G32" s="24"/>
      <c r="H32" s="24"/>
      <c r="I32" s="24"/>
      <c r="J32" s="568"/>
      <c r="K32" s="568"/>
      <c r="L32" s="568"/>
      <c r="M32" s="568"/>
      <c r="N32" s="568"/>
      <c r="O32" s="568"/>
    </row>
    <row r="33" spans="1:21" s="25" customFormat="1">
      <c r="A33" s="107"/>
      <c r="B33" s="24"/>
      <c r="C33" s="71"/>
      <c r="D33" s="89"/>
      <c r="E33" s="375"/>
      <c r="F33" s="24"/>
      <c r="G33" s="24"/>
      <c r="H33" s="24"/>
      <c r="I33" s="24"/>
      <c r="J33" s="568"/>
      <c r="K33" s="568"/>
      <c r="L33" s="568"/>
      <c r="M33" s="568"/>
      <c r="N33" s="568"/>
      <c r="O33" s="568"/>
    </row>
    <row r="34" spans="1:21" s="25" customFormat="1">
      <c r="A34" s="107"/>
      <c r="B34" s="30"/>
      <c r="C34" s="71"/>
      <c r="D34" s="89"/>
      <c r="E34" s="375"/>
      <c r="F34" s="24"/>
      <c r="G34" s="24"/>
      <c r="H34" s="24"/>
      <c r="I34" s="24"/>
      <c r="J34" s="568"/>
      <c r="K34" s="568"/>
      <c r="L34" s="568"/>
      <c r="M34" s="568"/>
      <c r="N34" s="568"/>
      <c r="O34" s="568"/>
    </row>
    <row r="35" spans="1:21" s="25" customFormat="1">
      <c r="A35" s="107"/>
      <c r="B35" s="30"/>
      <c r="C35" s="71"/>
      <c r="D35" s="89"/>
      <c r="E35" s="375"/>
      <c r="F35" s="24"/>
      <c r="G35" s="24"/>
      <c r="H35" s="24"/>
      <c r="I35" s="24"/>
      <c r="J35" s="568"/>
      <c r="K35" s="568"/>
      <c r="L35" s="568"/>
      <c r="M35" s="568"/>
      <c r="N35" s="568"/>
      <c r="O35" s="568"/>
    </row>
    <row r="36" spans="1:21" s="25" customFormat="1">
      <c r="A36" s="107"/>
      <c r="B36" s="30"/>
      <c r="C36" s="71"/>
      <c r="D36" s="89"/>
      <c r="E36" s="375"/>
      <c r="F36" s="24"/>
      <c r="G36" s="24"/>
      <c r="H36" s="24"/>
      <c r="I36" s="24"/>
      <c r="J36" s="568"/>
      <c r="K36" s="568"/>
      <c r="L36" s="568"/>
      <c r="M36" s="568"/>
      <c r="N36" s="568"/>
      <c r="O36" s="568"/>
    </row>
    <row r="37" spans="1:21" s="25" customFormat="1">
      <c r="A37" s="107"/>
      <c r="B37" s="30"/>
      <c r="C37" s="71"/>
      <c r="D37" s="89"/>
      <c r="E37" s="375"/>
      <c r="F37" s="24"/>
      <c r="G37" s="24"/>
      <c r="H37" s="24"/>
      <c r="I37" s="24"/>
      <c r="J37" s="568"/>
      <c r="K37" s="568"/>
      <c r="L37" s="568"/>
      <c r="M37" s="568"/>
      <c r="N37" s="568"/>
      <c r="O37" s="568"/>
    </row>
    <row r="38" spans="1:21" s="25" customFormat="1">
      <c r="A38" s="107"/>
      <c r="B38" s="30"/>
      <c r="C38" s="71"/>
      <c r="D38" s="89"/>
      <c r="E38" s="375"/>
      <c r="F38" s="24"/>
      <c r="G38" s="24"/>
      <c r="H38" s="24"/>
      <c r="I38" s="24"/>
      <c r="J38" s="568"/>
      <c r="K38" s="568"/>
      <c r="L38" s="568"/>
      <c r="M38" s="568"/>
      <c r="N38" s="568"/>
      <c r="O38" s="568"/>
    </row>
    <row r="39" spans="1:21" s="25" customFormat="1">
      <c r="A39" s="107"/>
      <c r="B39" s="30"/>
      <c r="C39" s="71"/>
      <c r="D39" s="89"/>
      <c r="E39" s="374"/>
      <c r="F39" s="24"/>
      <c r="G39" s="24"/>
      <c r="H39" s="24"/>
      <c r="I39" s="24"/>
      <c r="J39" s="568"/>
      <c r="K39" s="568"/>
      <c r="L39" s="568"/>
      <c r="M39" s="568"/>
      <c r="N39" s="568"/>
      <c r="O39" s="568"/>
    </row>
    <row r="40" spans="1:21" s="25" customFormat="1">
      <c r="A40" s="107"/>
      <c r="B40" s="30"/>
      <c r="C40" s="71"/>
      <c r="D40" s="89"/>
      <c r="E40" s="374"/>
      <c r="F40" s="24"/>
      <c r="G40" s="24"/>
      <c r="H40" s="24"/>
      <c r="I40" s="24"/>
      <c r="J40" s="568"/>
      <c r="K40" s="568"/>
      <c r="L40" s="568"/>
      <c r="M40" s="568"/>
      <c r="N40" s="568"/>
      <c r="O40" s="568"/>
    </row>
    <row r="41" spans="1:21" s="25" customFormat="1">
      <c r="A41" s="107"/>
      <c r="B41" s="30"/>
      <c r="C41" s="71"/>
      <c r="D41" s="89"/>
      <c r="E41" s="374"/>
      <c r="F41" s="24"/>
      <c r="G41" s="24"/>
      <c r="H41" s="24"/>
      <c r="I41" s="24"/>
      <c r="J41" s="568"/>
      <c r="K41" s="568"/>
      <c r="L41" s="568"/>
      <c r="M41" s="568"/>
      <c r="N41" s="568"/>
      <c r="O41" s="568"/>
      <c r="P41" s="13"/>
      <c r="Q41" s="13"/>
      <c r="R41" s="13"/>
      <c r="S41" s="13"/>
      <c r="T41" s="13"/>
      <c r="U41" s="13"/>
    </row>
    <row r="42" spans="1:21">
      <c r="D42" s="34"/>
      <c r="E42" s="34"/>
      <c r="F42" s="13"/>
    </row>
    <row r="43" spans="1:21">
      <c r="D43" s="34"/>
      <c r="E43" s="34"/>
      <c r="F43" s="13"/>
    </row>
    <row r="44" spans="1:21">
      <c r="D44" s="34"/>
      <c r="E44" s="34"/>
      <c r="F44" s="13"/>
    </row>
    <row r="45" spans="1:21">
      <c r="D45" s="34"/>
      <c r="E45" s="34"/>
      <c r="F45" s="13"/>
    </row>
    <row r="46" spans="1:21">
      <c r="D46" s="34"/>
      <c r="E46" s="34"/>
      <c r="F46" s="13"/>
    </row>
    <row r="47" spans="1:21">
      <c r="C47" s="72"/>
      <c r="D47" s="34"/>
      <c r="E47" s="34"/>
      <c r="F47" s="13"/>
    </row>
    <row r="48" spans="1:21">
      <c r="C48" s="72"/>
      <c r="D48" s="34"/>
      <c r="E48" s="34"/>
      <c r="F48" s="13"/>
    </row>
    <row r="49" spans="3:6">
      <c r="C49" s="72"/>
      <c r="D49" s="34"/>
      <c r="E49" s="34"/>
      <c r="F49" s="13"/>
    </row>
    <row r="50" spans="3:6">
      <c r="C50" s="72"/>
      <c r="D50" s="34"/>
      <c r="E50" s="34"/>
      <c r="F50" s="13"/>
    </row>
    <row r="51" spans="3:6">
      <c r="C51" s="72"/>
      <c r="D51" s="34"/>
      <c r="E51" s="34"/>
      <c r="F51" s="13"/>
    </row>
    <row r="52" spans="3:6">
      <c r="C52" s="72"/>
      <c r="D52" s="34"/>
      <c r="E52" s="34"/>
      <c r="F52" s="13"/>
    </row>
    <row r="53" spans="3:6">
      <c r="C53" s="72"/>
      <c r="D53" s="34"/>
      <c r="E53" s="34"/>
      <c r="F53" s="13"/>
    </row>
    <row r="54" spans="3:6">
      <c r="C54" s="72"/>
      <c r="D54" s="34"/>
      <c r="E54" s="34"/>
      <c r="F54" s="13"/>
    </row>
    <row r="55" spans="3:6">
      <c r="C55" s="72"/>
      <c r="D55" s="34"/>
      <c r="E55" s="34"/>
      <c r="F55" s="13"/>
    </row>
    <row r="56" spans="3:6">
      <c r="C56" s="72"/>
      <c r="D56" s="34"/>
      <c r="E56" s="34"/>
      <c r="F56" s="13"/>
    </row>
    <row r="57" spans="3:6">
      <c r="C57" s="72"/>
      <c r="D57" s="34"/>
      <c r="E57" s="34"/>
      <c r="F57" s="13"/>
    </row>
    <row r="58" spans="3:6">
      <c r="C58" s="72"/>
      <c r="D58" s="34"/>
      <c r="E58" s="34"/>
      <c r="F58" s="13"/>
    </row>
    <row r="59" spans="3:6">
      <c r="C59" s="72"/>
      <c r="D59" s="34"/>
      <c r="E59" s="34"/>
      <c r="F59" s="13"/>
    </row>
    <row r="60" spans="3:6">
      <c r="C60" s="72"/>
      <c r="D60" s="34"/>
      <c r="E60" s="34"/>
      <c r="F60" s="13"/>
    </row>
    <row r="61" spans="3:6">
      <c r="C61" s="72"/>
      <c r="D61" s="34"/>
      <c r="E61" s="34"/>
      <c r="F61" s="13"/>
    </row>
    <row r="62" spans="3:6">
      <c r="C62" s="72"/>
      <c r="D62" s="34"/>
      <c r="E62" s="34"/>
      <c r="F62" s="13"/>
    </row>
    <row r="63" spans="3:6">
      <c r="C63" s="72"/>
      <c r="D63" s="34"/>
      <c r="E63" s="34"/>
      <c r="F63" s="13"/>
    </row>
    <row r="64" spans="3:6">
      <c r="C64" s="72"/>
      <c r="D64" s="34"/>
      <c r="E64" s="34"/>
      <c r="F64" s="13"/>
    </row>
  </sheetData>
  <mergeCells count="1">
    <mergeCell ref="A8:I8"/>
  </mergeCells>
  <phoneticPr fontId="9" type="noConversion"/>
  <dataValidations count="2">
    <dataValidation type="list" allowBlank="1" showInputMessage="1" showErrorMessage="1" sqref="D11:D41" xr:uid="{00000000-0002-0000-0B00-000000000000}">
      <formula1>"Prorate, Full Salary"</formula1>
    </dataValidation>
    <dataValidation type="list" allowBlank="1" showInputMessage="1" showErrorMessage="1" sqref="E11:E41" xr:uid="{00000000-0002-0000-0B00-000001000000}">
      <formula1>$Q$2:$Q$10</formula1>
    </dataValidation>
  </dataValidations>
  <pageMargins left="0.74803149606299213" right="0.35433070866141736" top="0.59055118110236227" bottom="0.98425196850393704" header="0.51181102362204722" footer="0.51181102362204722"/>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46"/>
  <sheetViews>
    <sheetView zoomScaleNormal="85" zoomScalePageLayoutView="85" workbookViewId="0">
      <pane xSplit="2" ySplit="12" topLeftCell="C13" activePane="bottomRight" state="frozen"/>
      <selection activeCell="D13" sqref="D13"/>
      <selection pane="topRight" activeCell="D13" sqref="D13"/>
      <selection pane="bottomLeft" activeCell="D13" sqref="D13"/>
      <selection pane="bottomRight" activeCell="F12" sqref="F12"/>
    </sheetView>
  </sheetViews>
  <sheetFormatPr defaultColWidth="9.109375" defaultRowHeight="15.6"/>
  <cols>
    <col min="1" max="1" width="12" style="42" customWidth="1"/>
    <col min="2" max="2" width="15.44140625" style="42" customWidth="1"/>
    <col min="3" max="3" width="20.33203125" style="75" customWidth="1"/>
    <col min="4" max="4" width="17.44140625" style="42" customWidth="1"/>
    <col min="5" max="5" width="23.6640625" style="42" customWidth="1"/>
    <col min="6" max="6" width="23.6640625" style="56" customWidth="1"/>
    <col min="7" max="7" width="17.6640625" style="42" customWidth="1"/>
    <col min="8" max="8" width="23.6640625" style="42" customWidth="1"/>
    <col min="9" max="10" width="24" style="42" customWidth="1"/>
    <col min="11" max="16384" width="9.109375" style="42"/>
  </cols>
  <sheetData>
    <row r="1" spans="1:21" s="13" customFormat="1">
      <c r="A1" s="1" t="s">
        <v>49</v>
      </c>
      <c r="B1" s="2"/>
      <c r="C1" s="58"/>
      <c r="F1" s="14"/>
    </row>
    <row r="2" spans="1:21" s="13" customFormat="1">
      <c r="A2" s="5" t="s">
        <v>21</v>
      </c>
      <c r="B2" s="109" t="s">
        <v>173</v>
      </c>
      <c r="C2" s="112" t="str">
        <f>'1. New Employee Data'!D2</f>
        <v xml:space="preserve">PT. DENVEGRAHA </v>
      </c>
      <c r="F2" s="14"/>
    </row>
    <row r="3" spans="1:21" s="13" customFormat="1">
      <c r="A3" s="5" t="s">
        <v>23</v>
      </c>
      <c r="B3" s="109" t="s">
        <v>173</v>
      </c>
      <c r="C3" s="182">
        <f>'1. New Employee Data'!D3</f>
        <v>43466</v>
      </c>
      <c r="F3" s="14"/>
    </row>
    <row r="4" spans="1:21" s="13" customFormat="1">
      <c r="A4" s="5" t="s">
        <v>22</v>
      </c>
      <c r="B4" s="109" t="s">
        <v>173</v>
      </c>
      <c r="C4" s="112" t="str">
        <f>'1. New Employee Data'!D4</f>
        <v>IDR</v>
      </c>
      <c r="F4" s="14"/>
    </row>
    <row r="5" spans="1:21" s="13" customFormat="1">
      <c r="A5" s="35" t="s">
        <v>32</v>
      </c>
      <c r="B5" s="109" t="s">
        <v>173</v>
      </c>
      <c r="C5" s="271" t="s">
        <v>261</v>
      </c>
      <c r="F5" s="14"/>
    </row>
    <row r="6" spans="1:21" s="272" customFormat="1" ht="31.2">
      <c r="A6" s="445" t="s">
        <v>316</v>
      </c>
      <c r="B6" s="109" t="s">
        <v>173</v>
      </c>
      <c r="C6" s="455" t="s">
        <v>417</v>
      </c>
      <c r="D6" s="347"/>
      <c r="E6" s="458"/>
      <c r="F6" s="458"/>
      <c r="G6" s="110"/>
      <c r="H6" s="271"/>
      <c r="I6" s="271"/>
      <c r="J6" s="271"/>
      <c r="K6" s="271"/>
      <c r="L6" s="110"/>
      <c r="M6" s="110"/>
      <c r="N6" s="110"/>
      <c r="O6" s="110"/>
      <c r="P6" s="110"/>
      <c r="Q6" s="110"/>
      <c r="R6" s="110"/>
      <c r="S6" s="110"/>
      <c r="T6" s="110"/>
      <c r="U6" s="109"/>
    </row>
    <row r="7" spans="1:21" s="13" customFormat="1">
      <c r="A7" s="35"/>
      <c r="B7" s="6"/>
      <c r="C7" s="58"/>
      <c r="F7" s="14"/>
    </row>
    <row r="8" spans="1:21" s="13" customFormat="1">
      <c r="A8" s="666" t="s">
        <v>59</v>
      </c>
      <c r="B8" s="666"/>
      <c r="C8" s="666"/>
      <c r="D8" s="666"/>
      <c r="E8" s="666"/>
      <c r="F8" s="666"/>
      <c r="G8" s="666"/>
      <c r="H8" s="666"/>
    </row>
    <row r="9" spans="1:21" s="13" customFormat="1">
      <c r="A9" s="35"/>
      <c r="B9" s="6"/>
      <c r="C9" s="58"/>
      <c r="F9" s="14"/>
    </row>
    <row r="10" spans="1:21" s="13" customFormat="1">
      <c r="A10" s="35"/>
      <c r="B10" s="6"/>
      <c r="C10" s="58"/>
      <c r="F10" s="14"/>
    </row>
    <row r="11" spans="1:21" s="13" customFormat="1" ht="35.25" customHeight="1">
      <c r="A11" s="697" t="s">
        <v>10</v>
      </c>
      <c r="B11" s="690" t="s">
        <v>213</v>
      </c>
      <c r="C11" s="702" t="s">
        <v>64</v>
      </c>
      <c r="D11" s="699" t="s">
        <v>419</v>
      </c>
      <c r="E11" s="700"/>
      <c r="F11" s="700"/>
      <c r="G11" s="700"/>
      <c r="H11" s="700"/>
      <c r="I11" s="701"/>
      <c r="J11" s="700"/>
    </row>
    <row r="12" spans="1:21" s="2" customFormat="1" ht="35.1" customHeight="1">
      <c r="A12" s="697"/>
      <c r="B12" s="690"/>
      <c r="C12" s="702"/>
      <c r="D12" s="459" t="s">
        <v>13</v>
      </c>
      <c r="E12" s="457" t="s">
        <v>39</v>
      </c>
      <c r="F12" s="457" t="s">
        <v>232</v>
      </c>
      <c r="G12" s="457" t="s">
        <v>40</v>
      </c>
      <c r="H12" s="457" t="s">
        <v>41</v>
      </c>
      <c r="I12" s="457" t="s">
        <v>42</v>
      </c>
      <c r="J12" s="457" t="s">
        <v>231</v>
      </c>
    </row>
    <row r="13" spans="1:21">
      <c r="A13" s="40"/>
      <c r="B13" s="44"/>
      <c r="C13" s="74"/>
      <c r="D13" s="45"/>
      <c r="E13" s="46"/>
      <c r="F13" s="47"/>
      <c r="G13" s="40"/>
      <c r="H13" s="106"/>
      <c r="I13" s="40"/>
      <c r="J13" s="40"/>
    </row>
    <row r="14" spans="1:21">
      <c r="A14" s="40"/>
      <c r="B14" s="48"/>
      <c r="C14" s="73"/>
      <c r="D14" s="43"/>
      <c r="E14" s="49"/>
      <c r="F14" s="41"/>
      <c r="G14" s="40"/>
      <c r="H14" s="40"/>
      <c r="I14" s="40"/>
      <c r="J14" s="40"/>
    </row>
    <row r="15" spans="1:21">
      <c r="A15" s="40"/>
      <c r="B15" s="48"/>
      <c r="C15" s="73"/>
      <c r="D15" s="43"/>
      <c r="E15" s="49"/>
      <c r="F15" s="41"/>
      <c r="G15" s="40"/>
      <c r="H15" s="40"/>
      <c r="I15" s="40"/>
      <c r="J15" s="40"/>
    </row>
    <row r="16" spans="1:21">
      <c r="A16" s="40"/>
      <c r="B16" s="50"/>
      <c r="C16" s="73"/>
      <c r="D16" s="43"/>
      <c r="E16" s="49"/>
      <c r="F16" s="41"/>
      <c r="G16" s="40"/>
      <c r="H16" s="40"/>
      <c r="I16" s="40"/>
      <c r="J16" s="40"/>
    </row>
    <row r="17" spans="1:10">
      <c r="A17" s="40"/>
      <c r="B17" s="50"/>
      <c r="C17" s="73"/>
      <c r="D17" s="43"/>
      <c r="E17" s="49"/>
      <c r="F17" s="41"/>
      <c r="G17" s="40"/>
      <c r="H17" s="40"/>
      <c r="I17" s="40"/>
      <c r="J17" s="40"/>
    </row>
    <row r="18" spans="1:10">
      <c r="A18" s="40"/>
      <c r="B18" s="51"/>
      <c r="C18" s="73"/>
      <c r="D18" s="43"/>
      <c r="E18" s="49"/>
      <c r="F18" s="41"/>
      <c r="G18" s="40"/>
      <c r="H18" s="40"/>
      <c r="I18" s="40"/>
      <c r="J18" s="40"/>
    </row>
    <row r="19" spans="1:10">
      <c r="A19" s="40"/>
      <c r="B19" s="50"/>
      <c r="C19" s="73"/>
      <c r="D19" s="43"/>
      <c r="E19" s="49"/>
      <c r="F19" s="41"/>
      <c r="G19" s="40"/>
      <c r="H19" s="40"/>
      <c r="I19" s="40"/>
      <c r="J19" s="40"/>
    </row>
    <row r="20" spans="1:10">
      <c r="A20" s="40"/>
      <c r="B20" s="50"/>
      <c r="C20" s="73"/>
      <c r="D20" s="43"/>
      <c r="E20" s="49"/>
      <c r="F20" s="41"/>
      <c r="G20" s="40"/>
      <c r="H20" s="40"/>
      <c r="I20" s="40"/>
      <c r="J20" s="40"/>
    </row>
    <row r="21" spans="1:10">
      <c r="A21" s="40"/>
      <c r="B21" s="50"/>
      <c r="C21" s="73"/>
      <c r="D21" s="43"/>
      <c r="E21" s="52"/>
      <c r="F21" s="41"/>
      <c r="G21" s="40"/>
      <c r="H21" s="40"/>
      <c r="I21" s="40"/>
      <c r="J21" s="40"/>
    </row>
    <row r="22" spans="1:10">
      <c r="A22" s="40"/>
      <c r="B22" s="50"/>
      <c r="C22" s="73"/>
      <c r="D22" s="43"/>
      <c r="E22" s="52"/>
      <c r="F22" s="41"/>
      <c r="G22" s="40"/>
      <c r="H22" s="40"/>
      <c r="I22" s="40"/>
      <c r="J22" s="40"/>
    </row>
    <row r="23" spans="1:10">
      <c r="A23" s="40"/>
      <c r="B23" s="50"/>
      <c r="C23" s="73"/>
      <c r="D23" s="43"/>
      <c r="E23" s="52"/>
      <c r="F23" s="41"/>
      <c r="G23" s="40"/>
      <c r="H23" s="40"/>
      <c r="I23" s="40"/>
      <c r="J23" s="40"/>
    </row>
    <row r="24" spans="1:10">
      <c r="A24" s="40"/>
      <c r="B24" s="50"/>
      <c r="C24" s="73"/>
      <c r="D24" s="43"/>
      <c r="E24" s="49"/>
      <c r="F24" s="41"/>
      <c r="G24" s="40"/>
      <c r="H24" s="40"/>
      <c r="I24" s="40"/>
      <c r="J24" s="40"/>
    </row>
    <row r="25" spans="1:10">
      <c r="A25" s="40"/>
      <c r="B25" s="50"/>
      <c r="C25" s="73"/>
      <c r="D25" s="43"/>
      <c r="E25" s="52"/>
      <c r="F25" s="41"/>
      <c r="G25" s="40"/>
      <c r="H25" s="40"/>
      <c r="I25" s="40"/>
      <c r="J25" s="40"/>
    </row>
    <row r="26" spans="1:10">
      <c r="A26" s="40"/>
      <c r="B26" s="50"/>
      <c r="C26" s="73"/>
      <c r="D26" s="43"/>
      <c r="E26" s="52"/>
      <c r="F26" s="41"/>
      <c r="G26" s="40"/>
      <c r="H26" s="40"/>
      <c r="I26" s="40"/>
      <c r="J26" s="40"/>
    </row>
    <row r="27" spans="1:10">
      <c r="A27" s="40"/>
      <c r="B27" s="50"/>
      <c r="C27" s="73"/>
      <c r="D27" s="43"/>
      <c r="E27" s="52"/>
      <c r="F27" s="41"/>
      <c r="G27" s="40"/>
      <c r="H27" s="40"/>
      <c r="I27" s="40"/>
      <c r="J27" s="40"/>
    </row>
    <row r="28" spans="1:10">
      <c r="A28" s="40"/>
      <c r="B28" s="50"/>
      <c r="C28" s="73"/>
      <c r="D28" s="43"/>
      <c r="E28" s="52"/>
      <c r="F28" s="41"/>
      <c r="G28" s="40"/>
      <c r="H28" s="40"/>
      <c r="I28" s="40"/>
      <c r="J28" s="40"/>
    </row>
    <row r="29" spans="1:10">
      <c r="A29" s="40"/>
      <c r="B29" s="50"/>
      <c r="C29" s="73"/>
      <c r="D29" s="43"/>
      <c r="E29" s="49"/>
      <c r="F29" s="41"/>
      <c r="G29" s="40"/>
      <c r="H29" s="40"/>
      <c r="I29" s="40"/>
      <c r="J29" s="40"/>
    </row>
    <row r="30" spans="1:10">
      <c r="A30" s="40"/>
      <c r="B30" s="44"/>
      <c r="C30" s="73"/>
      <c r="D30" s="43"/>
      <c r="E30" s="49"/>
      <c r="F30" s="41"/>
      <c r="G30" s="40"/>
      <c r="H30" s="40"/>
      <c r="I30" s="40"/>
      <c r="J30" s="40"/>
    </row>
    <row r="31" spans="1:10">
      <c r="A31" s="40"/>
      <c r="B31" s="48"/>
      <c r="C31" s="73"/>
      <c r="D31" s="43"/>
      <c r="E31" s="49"/>
      <c r="F31" s="41"/>
      <c r="G31" s="40"/>
      <c r="H31" s="40"/>
      <c r="I31" s="40"/>
      <c r="J31" s="40"/>
    </row>
    <row r="32" spans="1:10">
      <c r="A32" s="40"/>
      <c r="B32" s="48"/>
      <c r="C32" s="73"/>
      <c r="D32" s="43"/>
      <c r="E32" s="49"/>
      <c r="F32" s="41"/>
      <c r="G32" s="40"/>
      <c r="H32" s="40"/>
      <c r="I32" s="40"/>
      <c r="J32" s="40"/>
    </row>
    <row r="33" spans="1:10">
      <c r="A33" s="40"/>
      <c r="B33" s="48"/>
      <c r="C33" s="73"/>
      <c r="D33" s="43"/>
      <c r="E33" s="49"/>
      <c r="F33" s="41"/>
      <c r="G33" s="40"/>
      <c r="H33" s="40"/>
      <c r="I33" s="40"/>
      <c r="J33" s="40"/>
    </row>
    <row r="34" spans="1:10">
      <c r="A34" s="40"/>
      <c r="B34" s="48"/>
      <c r="C34" s="73"/>
      <c r="D34" s="43"/>
      <c r="E34" s="49"/>
      <c r="F34" s="41"/>
      <c r="G34" s="40"/>
      <c r="H34" s="40"/>
      <c r="I34" s="40"/>
      <c r="J34" s="40"/>
    </row>
    <row r="35" spans="1:10">
      <c r="A35" s="40"/>
      <c r="B35" s="48"/>
      <c r="C35" s="73"/>
      <c r="D35" s="43"/>
      <c r="E35" s="49"/>
      <c r="F35" s="41"/>
      <c r="G35" s="40"/>
      <c r="H35" s="40"/>
      <c r="I35" s="40"/>
      <c r="J35" s="40"/>
    </row>
    <row r="36" spans="1:10">
      <c r="A36" s="40"/>
      <c r="B36" s="51"/>
      <c r="C36" s="73"/>
      <c r="D36" s="43"/>
      <c r="E36" s="53"/>
      <c r="F36" s="41"/>
      <c r="G36" s="40"/>
      <c r="H36" s="40"/>
      <c r="I36" s="40"/>
      <c r="J36" s="40"/>
    </row>
    <row r="37" spans="1:10">
      <c r="A37" s="40"/>
      <c r="B37" s="54"/>
      <c r="C37" s="73"/>
      <c r="D37" s="43"/>
      <c r="E37" s="53"/>
      <c r="F37" s="41"/>
      <c r="G37" s="40"/>
      <c r="H37" s="40"/>
      <c r="I37" s="40"/>
      <c r="J37" s="40"/>
    </row>
    <row r="38" spans="1:10">
      <c r="A38" s="40"/>
      <c r="B38" s="55"/>
      <c r="C38" s="73"/>
      <c r="D38" s="43"/>
      <c r="E38" s="53"/>
      <c r="F38" s="41"/>
      <c r="G38" s="40"/>
      <c r="H38" s="40"/>
      <c r="I38" s="40"/>
      <c r="J38" s="40"/>
    </row>
    <row r="39" spans="1:10">
      <c r="A39" s="40"/>
      <c r="B39" s="55"/>
      <c r="C39" s="73"/>
      <c r="D39" s="43"/>
      <c r="E39" s="53"/>
      <c r="F39" s="41"/>
      <c r="G39" s="40"/>
      <c r="H39" s="40"/>
      <c r="I39" s="40"/>
      <c r="J39" s="40"/>
    </row>
    <row r="40" spans="1:10">
      <c r="A40" s="40"/>
      <c r="B40" s="55"/>
      <c r="C40" s="73"/>
      <c r="D40" s="43"/>
      <c r="E40" s="49"/>
      <c r="F40" s="41"/>
      <c r="G40" s="40"/>
      <c r="H40" s="40"/>
      <c r="I40" s="40"/>
      <c r="J40" s="40"/>
    </row>
    <row r="41" spans="1:10">
      <c r="A41" s="40"/>
      <c r="B41" s="55"/>
      <c r="C41" s="73"/>
      <c r="D41" s="43"/>
      <c r="E41" s="49"/>
      <c r="F41" s="41"/>
      <c r="G41" s="40"/>
      <c r="H41" s="40"/>
      <c r="I41" s="40"/>
      <c r="J41" s="40"/>
    </row>
    <row r="43" spans="1:10">
      <c r="C43" s="42"/>
    </row>
    <row r="44" spans="1:10">
      <c r="C44" s="42"/>
    </row>
    <row r="45" spans="1:10">
      <c r="C45" s="42"/>
    </row>
    <row r="46" spans="1:10">
      <c r="C46" s="42"/>
    </row>
  </sheetData>
  <mergeCells count="5">
    <mergeCell ref="D11:J11"/>
    <mergeCell ref="C11:C12"/>
    <mergeCell ref="B11:B12"/>
    <mergeCell ref="A11:A12"/>
    <mergeCell ref="A8:H8"/>
  </mergeCells>
  <phoneticPr fontId="9" type="noConversion"/>
  <pageMargins left="1.1023622047244095" right="0.11811023622047245" top="0.35433070866141736" bottom="0.74803149606299213" header="0.31496062992125984" footer="0.31496062992125984"/>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U40"/>
  <sheetViews>
    <sheetView zoomScaleNormal="85" zoomScalePageLayoutView="85" workbookViewId="0"/>
  </sheetViews>
  <sheetFormatPr defaultColWidth="9.109375" defaultRowHeight="15.6"/>
  <cols>
    <col min="1" max="1" width="12.44140625" style="3" customWidth="1"/>
    <col min="2" max="2" width="17.109375" style="3" customWidth="1"/>
    <col min="3" max="3" width="32.5546875" style="3" customWidth="1"/>
    <col min="4" max="4" width="30.109375" style="3" customWidth="1"/>
    <col min="5" max="5" width="21.33203125" style="3" customWidth="1"/>
    <col min="6" max="6" width="9.109375" style="3"/>
    <col min="7" max="8" width="10.44140625" style="3" bestFit="1" customWidth="1"/>
    <col min="9" max="9" width="10.6640625" style="3" bestFit="1" customWidth="1"/>
    <col min="10" max="16384" width="9.109375" style="3"/>
  </cols>
  <sheetData>
    <row r="1" spans="1:21" ht="14.25" customHeight="1">
      <c r="A1" s="1" t="s">
        <v>227</v>
      </c>
      <c r="B1" s="2"/>
    </row>
    <row r="2" spans="1:21" ht="14.25" customHeight="1">
      <c r="A2" s="5" t="s">
        <v>21</v>
      </c>
      <c r="B2" s="6" t="str">
        <f>'1. New Employee Data'!C2</f>
        <v>:</v>
      </c>
      <c r="C2" s="271" t="str">
        <f>'1. New Employee Data'!D2</f>
        <v xml:space="preserve">PT. DENVEGRAHA </v>
      </c>
    </row>
    <row r="3" spans="1:21">
      <c r="A3" s="57" t="s">
        <v>27</v>
      </c>
      <c r="B3" s="396" t="s">
        <v>263</v>
      </c>
      <c r="C3" s="395" t="s">
        <v>262</v>
      </c>
    </row>
    <row r="4" spans="1:21" s="272" customFormat="1" ht="31.2">
      <c r="A4" s="445" t="s">
        <v>316</v>
      </c>
      <c r="B4" s="109" t="s">
        <v>173</v>
      </c>
      <c r="C4" s="455" t="s">
        <v>417</v>
      </c>
      <c r="D4" s="347"/>
      <c r="E4" s="458"/>
      <c r="F4" s="458"/>
      <c r="G4" s="110"/>
      <c r="H4" s="271"/>
      <c r="I4" s="271"/>
      <c r="J4" s="271"/>
      <c r="K4" s="271"/>
      <c r="L4" s="110"/>
      <c r="M4" s="110"/>
      <c r="N4" s="110"/>
      <c r="O4" s="110"/>
      <c r="P4" s="110"/>
      <c r="Q4" s="110"/>
      <c r="R4" s="110"/>
      <c r="S4" s="110"/>
      <c r="T4" s="110"/>
      <c r="U4" s="109"/>
    </row>
    <row r="5" spans="1:21">
      <c r="A5" s="5"/>
      <c r="B5" s="6"/>
    </row>
    <row r="6" spans="1:21">
      <c r="A6" s="666" t="s">
        <v>59</v>
      </c>
      <c r="B6" s="666"/>
      <c r="C6" s="666"/>
      <c r="D6" s="666"/>
      <c r="E6" s="666"/>
    </row>
    <row r="7" spans="1:21">
      <c r="A7" s="5"/>
      <c r="B7" s="6"/>
    </row>
    <row r="9" spans="1:21">
      <c r="A9" s="704" t="s">
        <v>10</v>
      </c>
      <c r="B9" s="703" t="s">
        <v>213</v>
      </c>
      <c r="C9" s="705" t="s">
        <v>47</v>
      </c>
      <c r="D9" s="706"/>
      <c r="E9" s="707"/>
    </row>
    <row r="10" spans="1:21" ht="149.25" customHeight="1">
      <c r="A10" s="704"/>
      <c r="B10" s="703"/>
      <c r="C10" s="472" t="s">
        <v>421</v>
      </c>
      <c r="D10" s="472" t="s">
        <v>420</v>
      </c>
      <c r="E10" s="472" t="s">
        <v>198</v>
      </c>
    </row>
    <row r="11" spans="1:21">
      <c r="A11" s="78">
        <v>1</v>
      </c>
      <c r="B11" s="78"/>
      <c r="C11" s="78"/>
      <c r="D11" s="78"/>
      <c r="E11" s="78"/>
      <c r="G11" s="135"/>
      <c r="H11" s="135"/>
      <c r="I11" s="136"/>
    </row>
    <row r="12" spans="1:21">
      <c r="A12" s="7"/>
      <c r="B12" s="8"/>
      <c r="C12" s="332"/>
      <c r="D12" s="7"/>
      <c r="E12" s="9"/>
      <c r="G12" s="135"/>
      <c r="H12" s="135"/>
      <c r="I12" s="137"/>
    </row>
    <row r="13" spans="1:21">
      <c r="A13" s="7"/>
      <c r="B13" s="8"/>
      <c r="C13" s="332"/>
      <c r="D13" s="7"/>
      <c r="E13" s="9"/>
    </row>
    <row r="14" spans="1:21">
      <c r="A14" s="7"/>
      <c r="B14" s="8"/>
      <c r="C14" s="332"/>
      <c r="D14" s="7"/>
      <c r="E14" s="9"/>
    </row>
    <row r="15" spans="1:21">
      <c r="A15" s="7"/>
      <c r="B15" s="8"/>
      <c r="C15" s="332"/>
      <c r="D15" s="7"/>
      <c r="E15" s="9"/>
    </row>
    <row r="16" spans="1:21">
      <c r="A16" s="7"/>
      <c r="B16" s="8"/>
      <c r="C16" s="332"/>
      <c r="D16" s="7"/>
      <c r="E16" s="9"/>
    </row>
    <row r="17" spans="1:5">
      <c r="A17" s="7"/>
      <c r="B17" s="8"/>
      <c r="C17" s="332"/>
      <c r="D17" s="7"/>
      <c r="E17" s="9"/>
    </row>
    <row r="18" spans="1:5">
      <c r="A18" s="7"/>
      <c r="B18" s="8"/>
      <c r="C18" s="332"/>
      <c r="D18" s="7"/>
      <c r="E18" s="9"/>
    </row>
    <row r="19" spans="1:5">
      <c r="A19" s="7"/>
      <c r="B19" s="7"/>
      <c r="C19" s="332"/>
      <c r="D19" s="7"/>
      <c r="E19" s="7"/>
    </row>
    <row r="20" spans="1:5">
      <c r="A20" s="7"/>
      <c r="B20" s="7"/>
      <c r="C20" s="332"/>
      <c r="D20" s="7"/>
      <c r="E20" s="7"/>
    </row>
    <row r="21" spans="1:5">
      <c r="A21" s="7"/>
      <c r="B21" s="7"/>
      <c r="C21" s="332"/>
      <c r="D21" s="7"/>
      <c r="E21" s="7"/>
    </row>
    <row r="22" spans="1:5">
      <c r="A22" s="7"/>
      <c r="B22" s="7"/>
      <c r="C22" s="332"/>
      <c r="D22" s="7"/>
      <c r="E22" s="7"/>
    </row>
    <row r="23" spans="1:5">
      <c r="A23" s="7"/>
      <c r="B23" s="7"/>
      <c r="C23" s="332"/>
      <c r="D23" s="7"/>
      <c r="E23" s="7"/>
    </row>
    <row r="24" spans="1:5">
      <c r="A24" s="7"/>
      <c r="B24" s="7"/>
      <c r="C24" s="332"/>
      <c r="D24" s="7"/>
      <c r="E24" s="7"/>
    </row>
    <row r="25" spans="1:5">
      <c r="A25" s="7"/>
      <c r="B25" s="7"/>
      <c r="C25" s="332"/>
      <c r="D25" s="7"/>
      <c r="E25" s="7"/>
    </row>
    <row r="26" spans="1:5">
      <c r="A26" s="7"/>
      <c r="B26" s="7"/>
      <c r="C26" s="332"/>
      <c r="D26" s="7"/>
      <c r="E26" s="7"/>
    </row>
    <row r="27" spans="1:5">
      <c r="A27" s="7"/>
      <c r="B27" s="7"/>
      <c r="C27" s="332"/>
      <c r="D27" s="7"/>
      <c r="E27" s="7"/>
    </row>
    <row r="28" spans="1:5">
      <c r="A28" s="7"/>
      <c r="B28" s="7"/>
      <c r="C28" s="332"/>
      <c r="D28" s="7"/>
      <c r="E28" s="7"/>
    </row>
    <row r="29" spans="1:5">
      <c r="A29" s="7"/>
      <c r="B29" s="7"/>
      <c r="C29" s="332"/>
      <c r="D29" s="7"/>
      <c r="E29" s="7"/>
    </row>
    <row r="30" spans="1:5">
      <c r="A30" s="7"/>
      <c r="B30" s="7"/>
      <c r="C30" s="332"/>
      <c r="D30" s="7"/>
      <c r="E30" s="7"/>
    </row>
    <row r="31" spans="1:5">
      <c r="A31" s="7"/>
      <c r="B31" s="7"/>
      <c r="C31" s="332"/>
      <c r="D31" s="7"/>
      <c r="E31" s="7"/>
    </row>
    <row r="32" spans="1:5">
      <c r="A32" s="7"/>
      <c r="B32" s="7"/>
      <c r="C32" s="332"/>
      <c r="D32" s="7"/>
      <c r="E32" s="7"/>
    </row>
    <row r="33" spans="1:5">
      <c r="A33" s="7"/>
      <c r="B33" s="7"/>
      <c r="C33" s="332"/>
      <c r="D33" s="7"/>
      <c r="E33" s="7"/>
    </row>
    <row r="34" spans="1:5">
      <c r="A34" s="7"/>
      <c r="B34" s="7"/>
      <c r="C34" s="332"/>
      <c r="D34" s="7"/>
      <c r="E34" s="7"/>
    </row>
    <row r="35" spans="1:5">
      <c r="A35" s="7"/>
      <c r="B35" s="7"/>
      <c r="C35" s="332"/>
      <c r="D35" s="7"/>
      <c r="E35" s="7"/>
    </row>
    <row r="36" spans="1:5">
      <c r="A36" s="7"/>
      <c r="B36" s="7"/>
      <c r="C36" s="332"/>
      <c r="D36" s="7"/>
      <c r="E36" s="7"/>
    </row>
    <row r="37" spans="1:5">
      <c r="A37" s="7"/>
      <c r="B37" s="7"/>
      <c r="C37" s="332"/>
      <c r="D37" s="7"/>
      <c r="E37" s="7"/>
    </row>
    <row r="38" spans="1:5">
      <c r="A38" s="7"/>
      <c r="B38" s="7"/>
      <c r="C38" s="332"/>
      <c r="D38" s="7"/>
      <c r="E38" s="7"/>
    </row>
    <row r="39" spans="1:5">
      <c r="A39" s="7"/>
      <c r="B39" s="7"/>
      <c r="C39" s="332"/>
      <c r="D39" s="7"/>
      <c r="E39" s="7"/>
    </row>
    <row r="40" spans="1:5">
      <c r="A40" s="7"/>
      <c r="B40" s="7"/>
      <c r="C40" s="332"/>
      <c r="D40" s="7"/>
      <c r="E40" s="7"/>
    </row>
  </sheetData>
  <mergeCells count="4">
    <mergeCell ref="B9:B10"/>
    <mergeCell ref="A9:A10"/>
    <mergeCell ref="A6:E6"/>
    <mergeCell ref="C9:E9"/>
  </mergeCells>
  <phoneticPr fontId="10" type="noConversion"/>
  <dataValidations count="2">
    <dataValidation type="list" allowBlank="1" showInputMessage="1" showErrorMessage="1" sqref="C11:C40" xr:uid="{00000000-0002-0000-0D00-000000000000}">
      <formula1>"Single, Married"</formula1>
    </dataValidation>
    <dataValidation type="list" allowBlank="1" showInputMessage="1" showErrorMessage="1" sqref="D11" xr:uid="{00000000-0002-0000-0D00-000001000000}">
      <formula1>"0, 1, 2, 3"</formula1>
    </dataValidation>
  </dataValidations>
  <pageMargins left="0.7" right="0.7" top="0.75" bottom="0.75" header="0.3" footer="0.3"/>
  <headerFooter alignWithMargins="0"/>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38"/>
  <sheetViews>
    <sheetView workbookViewId="0"/>
  </sheetViews>
  <sheetFormatPr defaultColWidth="9.109375" defaultRowHeight="15.6"/>
  <cols>
    <col min="1" max="1" width="13.5546875" style="3" customWidth="1"/>
    <col min="2" max="3" width="17.109375" style="3" customWidth="1"/>
    <col min="4" max="4" width="16.109375" style="3" customWidth="1"/>
    <col min="5" max="5" width="13.109375" style="3" customWidth="1"/>
    <col min="6" max="6" width="14" style="3" customWidth="1"/>
    <col min="7" max="7" width="13.44140625" style="3" customWidth="1"/>
    <col min="8" max="8" width="24.6640625" style="3" customWidth="1"/>
    <col min="9" max="9" width="12" style="3" customWidth="1"/>
    <col min="10" max="10" width="16.88671875" style="3" customWidth="1"/>
    <col min="11" max="11" width="14.6640625" style="3" customWidth="1"/>
    <col min="12" max="12" width="14.109375" style="3" customWidth="1"/>
    <col min="13" max="13" width="14.33203125" style="3" customWidth="1"/>
    <col min="14" max="14" width="13.6640625" style="3" customWidth="1"/>
    <col min="15" max="15" width="13.44140625" style="3" customWidth="1"/>
    <col min="16" max="17" width="14.109375" style="3" customWidth="1"/>
    <col min="18" max="18" width="24.44140625" style="3" customWidth="1"/>
    <col min="19" max="19" width="23.44140625" style="3" customWidth="1"/>
    <col min="20" max="22" width="24.44140625" style="3" customWidth="1"/>
    <col min="23" max="16384" width="9.109375" style="3"/>
  </cols>
  <sheetData>
    <row r="1" spans="1:22" s="63" customFormat="1" ht="14.4">
      <c r="A1" s="61" t="s">
        <v>218</v>
      </c>
      <c r="C1" s="62"/>
      <c r="D1" s="62"/>
      <c r="E1" s="62"/>
    </row>
    <row r="2" spans="1:22" s="63" customFormat="1">
      <c r="A2" s="64" t="s">
        <v>21</v>
      </c>
      <c r="B2" s="109" t="s">
        <v>173</v>
      </c>
      <c r="C2" s="112" t="str">
        <f>'1. New Employee Data'!D2</f>
        <v xml:space="preserve">PT. DENVEGRAHA </v>
      </c>
      <c r="D2" s="68"/>
      <c r="E2" s="68"/>
    </row>
    <row r="3" spans="1:22" s="63" customFormat="1">
      <c r="A3" s="64" t="s">
        <v>23</v>
      </c>
      <c r="B3" s="109" t="s">
        <v>173</v>
      </c>
      <c r="C3" s="182">
        <f>'1. New Employee Data'!D3</f>
        <v>43466</v>
      </c>
      <c r="D3" s="643" t="s">
        <v>205</v>
      </c>
      <c r="E3" s="643"/>
      <c r="F3" s="643"/>
      <c r="K3" s="168"/>
      <c r="M3" s="168"/>
      <c r="N3" s="168"/>
      <c r="O3" s="168"/>
      <c r="P3" s="66"/>
      <c r="Q3" s="66"/>
    </row>
    <row r="4" spans="1:22" s="272" customFormat="1" ht="28.8">
      <c r="A4" s="444" t="s">
        <v>316</v>
      </c>
      <c r="B4" s="109" t="s">
        <v>173</v>
      </c>
      <c r="C4" s="455" t="s">
        <v>417</v>
      </c>
      <c r="D4" s="347"/>
      <c r="E4" s="458"/>
      <c r="F4" s="458"/>
      <c r="G4" s="458"/>
      <c r="H4" s="271"/>
      <c r="I4" s="271"/>
      <c r="J4" s="271"/>
      <c r="K4" s="271"/>
      <c r="L4" s="110"/>
      <c r="M4" s="110"/>
      <c r="N4" s="110"/>
      <c r="O4" s="110"/>
      <c r="P4" s="110"/>
      <c r="Q4" s="110"/>
      <c r="R4" s="110"/>
      <c r="S4" s="110"/>
      <c r="T4" s="110"/>
      <c r="U4" s="109"/>
    </row>
    <row r="5" spans="1:22" s="63" customFormat="1">
      <c r="A5" s="64"/>
      <c r="B5" s="109"/>
      <c r="C5" s="112"/>
      <c r="D5" s="65"/>
      <c r="E5" s="65"/>
      <c r="K5" s="168"/>
      <c r="M5" s="168"/>
      <c r="N5" s="168"/>
      <c r="O5" s="168"/>
      <c r="P5" s="66"/>
      <c r="Q5" s="66"/>
    </row>
    <row r="6" spans="1:22" s="63" customFormat="1">
      <c r="A6" s="666" t="s">
        <v>59</v>
      </c>
      <c r="B6" s="666"/>
      <c r="C6" s="666"/>
      <c r="D6" s="666"/>
      <c r="E6" s="666"/>
      <c r="F6" s="666"/>
      <c r="G6" s="666"/>
      <c r="H6" s="666"/>
      <c r="I6" s="666"/>
      <c r="J6" s="666"/>
      <c r="K6" s="168"/>
      <c r="M6" s="168"/>
      <c r="N6" s="168"/>
      <c r="O6" s="168"/>
      <c r="P6" s="66"/>
      <c r="Q6" s="66"/>
    </row>
    <row r="7" spans="1:22" s="327" customFormat="1">
      <c r="A7" s="326"/>
      <c r="B7" s="326"/>
      <c r="C7" s="326"/>
      <c r="D7" s="326"/>
      <c r="E7" s="326"/>
      <c r="F7" s="326"/>
      <c r="G7" s="326"/>
      <c r="H7" s="326"/>
      <c r="I7" s="326"/>
      <c r="J7" s="326"/>
      <c r="K7" s="168"/>
      <c r="M7" s="168"/>
      <c r="N7" s="168"/>
      <c r="O7" s="168"/>
      <c r="P7" s="66"/>
      <c r="Q7" s="66"/>
    </row>
    <row r="8" spans="1:22" s="63" customFormat="1" ht="14.4">
      <c r="K8" s="168"/>
      <c r="M8" s="168"/>
      <c r="N8" s="168"/>
      <c r="O8" s="168"/>
      <c r="P8" s="66"/>
      <c r="Q8" s="66"/>
    </row>
    <row r="9" spans="1:22" s="138" customFormat="1" ht="31.2">
      <c r="A9" s="473" t="s">
        <v>10</v>
      </c>
      <c r="B9" s="476" t="s">
        <v>213</v>
      </c>
      <c r="C9" s="476" t="s">
        <v>130</v>
      </c>
      <c r="D9" s="473" t="s">
        <v>55</v>
      </c>
      <c r="E9" s="473" t="s">
        <v>148</v>
      </c>
      <c r="F9" s="473" t="s">
        <v>149</v>
      </c>
      <c r="G9" s="473" t="s">
        <v>0</v>
      </c>
      <c r="H9" s="473" t="s">
        <v>54</v>
      </c>
      <c r="I9" s="336" t="s">
        <v>151</v>
      </c>
      <c r="J9" s="474" t="s">
        <v>152</v>
      </c>
      <c r="K9" s="361" t="s">
        <v>15</v>
      </c>
      <c r="L9" s="473" t="s">
        <v>172</v>
      </c>
      <c r="M9" s="361" t="s">
        <v>169</v>
      </c>
      <c r="N9" s="361" t="s">
        <v>170</v>
      </c>
      <c r="O9" s="361" t="s">
        <v>171</v>
      </c>
      <c r="P9" s="475" t="s">
        <v>29</v>
      </c>
      <c r="Q9" s="475" t="s">
        <v>30</v>
      </c>
      <c r="R9" s="473" t="s">
        <v>79</v>
      </c>
      <c r="S9" s="473" t="s">
        <v>80</v>
      </c>
      <c r="T9" s="475" t="s">
        <v>43</v>
      </c>
      <c r="U9" s="475" t="s">
        <v>314</v>
      </c>
      <c r="V9" s="475" t="s">
        <v>424</v>
      </c>
    </row>
    <row r="10" spans="1:22" s="169" customFormat="1" ht="82.8">
      <c r="A10" s="421"/>
      <c r="B10" s="421"/>
      <c r="C10" s="421" t="s">
        <v>206</v>
      </c>
      <c r="D10" s="421"/>
      <c r="E10" s="421"/>
      <c r="F10" s="421"/>
      <c r="G10" s="421"/>
      <c r="H10" s="422" t="s">
        <v>168</v>
      </c>
      <c r="I10" s="423"/>
      <c r="J10" s="423" t="s">
        <v>166</v>
      </c>
      <c r="K10" s="424" t="s">
        <v>167</v>
      </c>
      <c r="L10" s="421" t="s">
        <v>199</v>
      </c>
      <c r="M10" s="424" t="s">
        <v>16</v>
      </c>
      <c r="N10" s="424" t="s">
        <v>16</v>
      </c>
      <c r="O10" s="424" t="s">
        <v>16</v>
      </c>
      <c r="P10" s="425"/>
      <c r="Q10" s="425"/>
      <c r="R10" s="421"/>
      <c r="S10" s="421"/>
      <c r="T10" s="425"/>
      <c r="U10" s="425"/>
      <c r="V10" s="425" t="s">
        <v>425</v>
      </c>
    </row>
    <row r="11" spans="1:22" s="103" customFormat="1">
      <c r="A11" s="139"/>
      <c r="B11" s="134"/>
      <c r="C11" s="134"/>
      <c r="D11" s="134"/>
      <c r="E11" s="134"/>
      <c r="F11" s="140"/>
      <c r="G11" s="141"/>
      <c r="H11" s="142"/>
      <c r="I11" s="141"/>
      <c r="J11" s="141"/>
      <c r="K11" s="188"/>
      <c r="L11" s="142"/>
      <c r="M11" s="141"/>
      <c r="N11" s="141"/>
      <c r="O11" s="141"/>
      <c r="P11" s="141"/>
      <c r="Q11" s="141"/>
      <c r="R11" s="141"/>
      <c r="S11" s="141"/>
      <c r="T11" s="141"/>
      <c r="U11" s="141"/>
      <c r="V11" s="141"/>
    </row>
    <row r="12" spans="1:22" s="103" customFormat="1">
      <c r="A12" s="139"/>
      <c r="B12" s="134"/>
      <c r="C12" s="134"/>
      <c r="D12" s="134"/>
      <c r="E12" s="134"/>
      <c r="F12" s="140"/>
      <c r="G12" s="141"/>
      <c r="H12" s="142"/>
      <c r="I12" s="141"/>
      <c r="J12" s="141"/>
      <c r="K12" s="188"/>
      <c r="L12" s="142"/>
      <c r="M12" s="141"/>
      <c r="N12" s="141"/>
      <c r="O12" s="141"/>
      <c r="P12" s="141"/>
      <c r="Q12" s="141"/>
      <c r="R12" s="141"/>
      <c r="S12" s="141"/>
      <c r="T12" s="141"/>
      <c r="U12" s="141"/>
      <c r="V12" s="141"/>
    </row>
    <row r="13" spans="1:22" s="103" customFormat="1">
      <c r="A13" s="139"/>
      <c r="B13" s="134"/>
      <c r="C13" s="134"/>
      <c r="D13" s="134"/>
      <c r="E13" s="134"/>
      <c r="F13" s="140"/>
      <c r="G13" s="141"/>
      <c r="H13" s="142"/>
      <c r="I13" s="141"/>
      <c r="J13" s="141"/>
      <c r="K13" s="188"/>
      <c r="L13" s="142"/>
      <c r="M13" s="141"/>
      <c r="N13" s="141"/>
      <c r="O13" s="141"/>
      <c r="P13" s="141"/>
      <c r="Q13" s="141"/>
      <c r="R13" s="141"/>
      <c r="S13" s="141"/>
      <c r="T13" s="141"/>
      <c r="U13" s="141"/>
      <c r="V13" s="141"/>
    </row>
    <row r="14" spans="1:22" s="103" customFormat="1">
      <c r="A14" s="139"/>
      <c r="B14" s="134"/>
      <c r="C14" s="134"/>
      <c r="D14" s="134"/>
      <c r="E14" s="134"/>
      <c r="F14" s="140"/>
      <c r="G14" s="141"/>
      <c r="H14" s="142"/>
      <c r="I14" s="141"/>
      <c r="J14" s="141"/>
      <c r="K14" s="188"/>
      <c r="L14" s="142"/>
      <c r="M14" s="141"/>
      <c r="N14" s="141"/>
      <c r="O14" s="141"/>
      <c r="P14" s="141"/>
      <c r="Q14" s="141"/>
      <c r="R14" s="141"/>
      <c r="S14" s="141"/>
      <c r="T14" s="141"/>
      <c r="U14" s="141"/>
      <c r="V14" s="141"/>
    </row>
    <row r="15" spans="1:22" s="103" customFormat="1">
      <c r="A15" s="139"/>
      <c r="B15" s="134"/>
      <c r="C15" s="134"/>
      <c r="D15" s="134"/>
      <c r="E15" s="134"/>
      <c r="F15" s="140"/>
      <c r="G15" s="141"/>
      <c r="H15" s="142"/>
      <c r="I15" s="141"/>
      <c r="J15" s="141"/>
      <c r="K15" s="188"/>
      <c r="L15" s="142"/>
      <c r="M15" s="141"/>
      <c r="N15" s="141"/>
      <c r="O15" s="141"/>
      <c r="P15" s="141"/>
      <c r="Q15" s="141"/>
      <c r="R15" s="141"/>
      <c r="S15" s="141"/>
      <c r="T15" s="141"/>
      <c r="U15" s="141"/>
      <c r="V15" s="141"/>
    </row>
    <row r="16" spans="1:22" s="103" customFormat="1">
      <c r="A16" s="139"/>
      <c r="B16" s="134"/>
      <c r="C16" s="134"/>
      <c r="D16" s="134"/>
      <c r="E16" s="134"/>
      <c r="F16" s="140"/>
      <c r="G16" s="141"/>
      <c r="H16" s="142"/>
      <c r="I16" s="141"/>
      <c r="J16" s="141"/>
      <c r="K16" s="188"/>
      <c r="L16" s="142"/>
      <c r="M16" s="141"/>
      <c r="N16" s="141"/>
      <c r="O16" s="141"/>
      <c r="P16" s="141"/>
      <c r="Q16" s="141"/>
      <c r="R16" s="141"/>
      <c r="S16" s="141"/>
      <c r="T16" s="141"/>
      <c r="U16" s="141"/>
      <c r="V16" s="141"/>
    </row>
    <row r="17" spans="1:22" s="103" customFormat="1">
      <c r="A17" s="139"/>
      <c r="B17" s="134"/>
      <c r="C17" s="134"/>
      <c r="D17" s="134"/>
      <c r="E17" s="134"/>
      <c r="F17" s="141"/>
      <c r="G17" s="141"/>
      <c r="H17" s="142"/>
      <c r="I17" s="141"/>
      <c r="J17" s="141"/>
      <c r="K17" s="188"/>
      <c r="L17" s="142"/>
      <c r="M17" s="141"/>
      <c r="N17" s="141"/>
      <c r="O17" s="141"/>
      <c r="P17" s="141"/>
      <c r="Q17" s="141"/>
      <c r="R17" s="141"/>
      <c r="S17" s="141"/>
      <c r="T17" s="141"/>
      <c r="U17" s="141"/>
      <c r="V17" s="141"/>
    </row>
    <row r="18" spans="1:22" s="103" customFormat="1">
      <c r="A18" s="139"/>
      <c r="B18" s="134"/>
      <c r="C18" s="134"/>
      <c r="D18" s="134"/>
      <c r="E18" s="134"/>
      <c r="F18" s="141"/>
      <c r="G18" s="141"/>
      <c r="H18" s="142"/>
      <c r="I18" s="141"/>
      <c r="J18" s="141"/>
      <c r="K18" s="188"/>
      <c r="L18" s="142"/>
      <c r="M18" s="141"/>
      <c r="N18" s="141"/>
      <c r="O18" s="141"/>
      <c r="P18" s="141"/>
      <c r="Q18" s="141"/>
      <c r="R18" s="141"/>
      <c r="S18" s="141"/>
      <c r="T18" s="141"/>
      <c r="U18" s="141"/>
      <c r="V18" s="141"/>
    </row>
    <row r="19" spans="1:22" s="67" customFormat="1">
      <c r="A19" s="143"/>
      <c r="B19" s="144"/>
      <c r="C19" s="144"/>
      <c r="D19" s="144"/>
      <c r="E19" s="144"/>
      <c r="F19" s="144"/>
      <c r="G19" s="144"/>
      <c r="H19" s="144"/>
      <c r="I19" s="145"/>
      <c r="J19" s="145"/>
      <c r="K19" s="188"/>
      <c r="L19" s="144"/>
      <c r="M19" s="145"/>
      <c r="N19" s="145"/>
      <c r="O19" s="145"/>
      <c r="P19" s="145"/>
      <c r="Q19" s="145"/>
      <c r="R19" s="145"/>
      <c r="S19" s="145"/>
      <c r="T19" s="145"/>
      <c r="U19" s="145"/>
      <c r="V19" s="145"/>
    </row>
    <row r="20" spans="1:22" s="67" customFormat="1">
      <c r="A20" s="143"/>
      <c r="B20" s="144"/>
      <c r="C20" s="144"/>
      <c r="D20" s="144"/>
      <c r="E20" s="144"/>
      <c r="F20" s="144"/>
      <c r="G20" s="144"/>
      <c r="H20" s="144"/>
      <c r="I20" s="145"/>
      <c r="J20" s="145"/>
      <c r="K20" s="188"/>
      <c r="L20" s="144"/>
      <c r="M20" s="145"/>
      <c r="N20" s="145"/>
      <c r="O20" s="145"/>
      <c r="P20" s="145"/>
      <c r="Q20" s="145"/>
      <c r="R20" s="145"/>
      <c r="S20" s="145"/>
      <c r="T20" s="145"/>
      <c r="U20" s="145"/>
      <c r="V20" s="145"/>
    </row>
    <row r="21" spans="1:22" s="67" customFormat="1">
      <c r="A21" s="143"/>
      <c r="B21" s="144"/>
      <c r="C21" s="144"/>
      <c r="D21" s="144"/>
      <c r="E21" s="144"/>
      <c r="F21" s="144"/>
      <c r="G21" s="144"/>
      <c r="H21" s="144"/>
      <c r="I21" s="145"/>
      <c r="J21" s="145"/>
      <c r="K21" s="188"/>
      <c r="L21" s="144"/>
      <c r="M21" s="145"/>
      <c r="N21" s="145"/>
      <c r="O21" s="145"/>
      <c r="P21" s="145"/>
      <c r="Q21" s="145"/>
      <c r="R21" s="145"/>
      <c r="S21" s="145"/>
      <c r="T21" s="145"/>
      <c r="U21" s="145"/>
      <c r="V21" s="145"/>
    </row>
    <row r="22" spans="1:22" s="67" customFormat="1">
      <c r="A22" s="143"/>
      <c r="B22" s="144"/>
      <c r="C22" s="144"/>
      <c r="D22" s="144"/>
      <c r="E22" s="144"/>
      <c r="F22" s="144"/>
      <c r="G22" s="144"/>
      <c r="H22" s="144"/>
      <c r="I22" s="145"/>
      <c r="J22" s="145"/>
      <c r="K22" s="188"/>
      <c r="L22" s="144"/>
      <c r="M22" s="145"/>
      <c r="N22" s="145"/>
      <c r="O22" s="145"/>
      <c r="P22" s="145"/>
      <c r="Q22" s="145"/>
      <c r="R22" s="145"/>
      <c r="S22" s="145"/>
      <c r="T22" s="145"/>
      <c r="U22" s="145"/>
      <c r="V22" s="145"/>
    </row>
    <row r="23" spans="1:22" s="67" customFormat="1">
      <c r="A23" s="143"/>
      <c r="B23" s="144"/>
      <c r="C23" s="144"/>
      <c r="D23" s="144"/>
      <c r="E23" s="144"/>
      <c r="F23" s="144"/>
      <c r="G23" s="144"/>
      <c r="H23" s="144"/>
      <c r="I23" s="145"/>
      <c r="J23" s="145"/>
      <c r="K23" s="188"/>
      <c r="L23" s="144"/>
      <c r="M23" s="145"/>
      <c r="N23" s="145"/>
      <c r="O23" s="145"/>
      <c r="P23" s="145"/>
      <c r="Q23" s="145"/>
      <c r="R23" s="145"/>
      <c r="S23" s="145"/>
      <c r="T23" s="145"/>
      <c r="U23" s="145"/>
      <c r="V23" s="145"/>
    </row>
    <row r="24" spans="1:22" s="67" customFormat="1">
      <c r="A24" s="143"/>
      <c r="B24" s="144"/>
      <c r="C24" s="144"/>
      <c r="D24" s="144"/>
      <c r="E24" s="144"/>
      <c r="F24" s="144"/>
      <c r="G24" s="144"/>
      <c r="H24" s="144"/>
      <c r="I24" s="145"/>
      <c r="J24" s="145"/>
      <c r="K24" s="188"/>
      <c r="L24" s="144"/>
      <c r="M24" s="145"/>
      <c r="N24" s="145"/>
      <c r="O24" s="145"/>
      <c r="P24" s="145"/>
      <c r="Q24" s="145"/>
      <c r="R24" s="145"/>
      <c r="S24" s="145"/>
      <c r="T24" s="145"/>
      <c r="U24" s="145"/>
      <c r="V24" s="145"/>
    </row>
    <row r="25" spans="1:22" s="67" customFormat="1">
      <c r="A25" s="143"/>
      <c r="B25" s="144"/>
      <c r="C25" s="144"/>
      <c r="D25" s="144"/>
      <c r="E25" s="144"/>
      <c r="F25" s="144"/>
      <c r="G25" s="144"/>
      <c r="H25" s="144"/>
      <c r="I25" s="145"/>
      <c r="J25" s="145"/>
      <c r="K25" s="188"/>
      <c r="L25" s="144"/>
      <c r="M25" s="145"/>
      <c r="N25" s="145"/>
      <c r="O25" s="145"/>
      <c r="P25" s="145"/>
      <c r="Q25" s="145"/>
      <c r="R25" s="145"/>
      <c r="S25" s="145"/>
      <c r="T25" s="145"/>
      <c r="U25" s="145"/>
      <c r="V25" s="145"/>
    </row>
    <row r="26" spans="1:22" s="67" customFormat="1">
      <c r="A26" s="143"/>
      <c r="B26" s="144"/>
      <c r="C26" s="144"/>
      <c r="D26" s="144"/>
      <c r="E26" s="144"/>
      <c r="F26" s="144"/>
      <c r="G26" s="144"/>
      <c r="H26" s="144"/>
      <c r="I26" s="145"/>
      <c r="J26" s="145"/>
      <c r="K26" s="188"/>
      <c r="L26" s="144"/>
      <c r="M26" s="145"/>
      <c r="N26" s="145"/>
      <c r="O26" s="145"/>
      <c r="P26" s="145"/>
      <c r="Q26" s="145"/>
      <c r="R26" s="145"/>
      <c r="S26" s="145"/>
      <c r="T26" s="145"/>
      <c r="U26" s="145"/>
      <c r="V26" s="145"/>
    </row>
    <row r="27" spans="1:22" s="67" customFormat="1">
      <c r="A27" s="143"/>
      <c r="B27" s="144"/>
      <c r="C27" s="144"/>
      <c r="D27" s="144"/>
      <c r="E27" s="144"/>
      <c r="F27" s="144"/>
      <c r="G27" s="144"/>
      <c r="H27" s="144"/>
      <c r="I27" s="145"/>
      <c r="J27" s="145"/>
      <c r="K27" s="188"/>
      <c r="L27" s="144"/>
      <c r="M27" s="145"/>
      <c r="N27" s="145"/>
      <c r="O27" s="145"/>
      <c r="P27" s="145"/>
      <c r="Q27" s="145"/>
      <c r="R27" s="145"/>
      <c r="S27" s="145"/>
      <c r="T27" s="145"/>
      <c r="U27" s="145"/>
      <c r="V27" s="145"/>
    </row>
    <row r="28" spans="1:22" s="67" customFormat="1">
      <c r="A28" s="143"/>
      <c r="B28" s="144"/>
      <c r="C28" s="144"/>
      <c r="D28" s="144"/>
      <c r="E28" s="144"/>
      <c r="F28" s="144"/>
      <c r="G28" s="144"/>
      <c r="H28" s="144"/>
      <c r="I28" s="145"/>
      <c r="J28" s="145"/>
      <c r="K28" s="188"/>
      <c r="L28" s="144"/>
      <c r="M28" s="145"/>
      <c r="N28" s="145"/>
      <c r="O28" s="145"/>
      <c r="P28" s="145"/>
      <c r="Q28" s="145"/>
      <c r="R28" s="145"/>
      <c r="S28" s="145"/>
      <c r="T28" s="145"/>
      <c r="U28" s="145"/>
      <c r="V28" s="145"/>
    </row>
    <row r="29" spans="1:22" s="67" customFormat="1">
      <c r="A29" s="143"/>
      <c r="B29" s="144"/>
      <c r="C29" s="144"/>
      <c r="D29" s="144"/>
      <c r="E29" s="144"/>
      <c r="F29" s="144"/>
      <c r="G29" s="144"/>
      <c r="H29" s="144"/>
      <c r="I29" s="145"/>
      <c r="J29" s="145"/>
      <c r="K29" s="188"/>
      <c r="L29" s="144"/>
      <c r="M29" s="145"/>
      <c r="N29" s="145"/>
      <c r="O29" s="145"/>
      <c r="P29" s="145"/>
      <c r="Q29" s="145"/>
      <c r="R29" s="145"/>
      <c r="S29" s="145"/>
      <c r="T29" s="145"/>
      <c r="U29" s="145"/>
      <c r="V29" s="145"/>
    </row>
    <row r="30" spans="1:22" s="67" customFormat="1">
      <c r="A30" s="143"/>
      <c r="B30" s="144"/>
      <c r="C30" s="144"/>
      <c r="D30" s="144"/>
      <c r="E30" s="144"/>
      <c r="F30" s="144"/>
      <c r="G30" s="144"/>
      <c r="H30" s="144"/>
      <c r="I30" s="145"/>
      <c r="J30" s="145"/>
      <c r="K30" s="188"/>
      <c r="L30" s="144"/>
      <c r="M30" s="145"/>
      <c r="N30" s="145"/>
      <c r="O30" s="145"/>
      <c r="P30" s="145"/>
      <c r="Q30" s="145"/>
      <c r="R30" s="145"/>
      <c r="S30" s="145"/>
      <c r="T30" s="145"/>
      <c r="U30" s="145"/>
      <c r="V30" s="145"/>
    </row>
    <row r="31" spans="1:22" s="67" customFormat="1">
      <c r="A31" s="143"/>
      <c r="B31" s="144"/>
      <c r="C31" s="144"/>
      <c r="D31" s="144"/>
      <c r="E31" s="144"/>
      <c r="F31" s="144"/>
      <c r="G31" s="144"/>
      <c r="H31" s="144"/>
      <c r="I31" s="145"/>
      <c r="J31" s="145"/>
      <c r="K31" s="188"/>
      <c r="L31" s="144"/>
      <c r="M31" s="145"/>
      <c r="N31" s="145"/>
      <c r="O31" s="145"/>
      <c r="P31" s="145"/>
      <c r="Q31" s="145"/>
      <c r="R31" s="145"/>
      <c r="S31" s="145"/>
      <c r="T31" s="145"/>
      <c r="U31" s="145"/>
      <c r="V31" s="145"/>
    </row>
    <row r="32" spans="1:22" s="67" customFormat="1">
      <c r="A32" s="143"/>
      <c r="B32" s="144"/>
      <c r="C32" s="144"/>
      <c r="D32" s="144"/>
      <c r="E32" s="144"/>
      <c r="F32" s="144"/>
      <c r="G32" s="144"/>
      <c r="H32" s="144"/>
      <c r="I32" s="145"/>
      <c r="J32" s="145"/>
      <c r="K32" s="188"/>
      <c r="L32" s="144"/>
      <c r="M32" s="145"/>
      <c r="N32" s="145"/>
      <c r="O32" s="145"/>
      <c r="P32" s="145"/>
      <c r="Q32" s="145"/>
      <c r="R32" s="145"/>
      <c r="S32" s="145"/>
      <c r="T32" s="145"/>
      <c r="U32" s="145"/>
      <c r="V32" s="145"/>
    </row>
    <row r="33" spans="1:22" s="67" customFormat="1">
      <c r="A33" s="143"/>
      <c r="B33" s="144"/>
      <c r="C33" s="144"/>
      <c r="D33" s="144"/>
      <c r="E33" s="144"/>
      <c r="F33" s="144"/>
      <c r="G33" s="144"/>
      <c r="H33" s="144"/>
      <c r="I33" s="145"/>
      <c r="J33" s="145"/>
      <c r="K33" s="188"/>
      <c r="L33" s="144"/>
      <c r="M33" s="145"/>
      <c r="N33" s="145"/>
      <c r="O33" s="145"/>
      <c r="P33" s="145"/>
      <c r="Q33" s="145"/>
      <c r="R33" s="145"/>
      <c r="S33" s="145"/>
      <c r="T33" s="145"/>
      <c r="U33" s="145"/>
      <c r="V33" s="145"/>
    </row>
    <row r="34" spans="1:22" s="67" customFormat="1">
      <c r="A34" s="143"/>
      <c r="B34" s="144"/>
      <c r="C34" s="144"/>
      <c r="D34" s="144"/>
      <c r="E34" s="144"/>
      <c r="F34" s="144"/>
      <c r="G34" s="144"/>
      <c r="H34" s="144"/>
      <c r="I34" s="145"/>
      <c r="J34" s="145"/>
      <c r="K34" s="188"/>
      <c r="L34" s="144"/>
      <c r="M34" s="145"/>
      <c r="N34" s="145"/>
      <c r="O34" s="145"/>
      <c r="P34" s="145"/>
      <c r="Q34" s="145"/>
      <c r="R34" s="145"/>
      <c r="S34" s="145"/>
      <c r="T34" s="145"/>
      <c r="U34" s="145"/>
      <c r="V34" s="145"/>
    </row>
    <row r="35" spans="1:22" s="67" customFormat="1">
      <c r="A35" s="143"/>
      <c r="B35" s="144"/>
      <c r="C35" s="144"/>
      <c r="D35" s="144"/>
      <c r="E35" s="144"/>
      <c r="F35" s="144"/>
      <c r="G35" s="144"/>
      <c r="H35" s="144"/>
      <c r="I35" s="145"/>
      <c r="J35" s="145"/>
      <c r="K35" s="188"/>
      <c r="L35" s="144"/>
      <c r="M35" s="145"/>
      <c r="N35" s="145"/>
      <c r="O35" s="145"/>
      <c r="P35" s="145"/>
      <c r="Q35" s="145"/>
      <c r="R35" s="145"/>
      <c r="S35" s="145"/>
      <c r="T35" s="145"/>
      <c r="U35" s="145"/>
      <c r="V35" s="145"/>
    </row>
    <row r="36" spans="1:22" s="67" customFormat="1">
      <c r="A36" s="143"/>
      <c r="B36" s="144"/>
      <c r="C36" s="144"/>
      <c r="D36" s="144"/>
      <c r="E36" s="144"/>
      <c r="F36" s="144"/>
      <c r="G36" s="144"/>
      <c r="H36" s="144"/>
      <c r="I36" s="145"/>
      <c r="J36" s="145"/>
      <c r="K36" s="188"/>
      <c r="L36" s="144"/>
      <c r="M36" s="145"/>
      <c r="N36" s="145"/>
      <c r="O36" s="145"/>
      <c r="P36" s="145"/>
      <c r="Q36" s="145"/>
      <c r="R36" s="145"/>
      <c r="S36" s="145"/>
      <c r="T36" s="145"/>
      <c r="U36" s="145"/>
      <c r="V36" s="145"/>
    </row>
    <row r="37" spans="1:22" s="67" customFormat="1">
      <c r="A37" s="143"/>
      <c r="B37" s="144"/>
      <c r="C37" s="144"/>
      <c r="D37" s="144"/>
      <c r="E37" s="144"/>
      <c r="F37" s="144"/>
      <c r="G37" s="144"/>
      <c r="H37" s="144"/>
      <c r="I37" s="145"/>
      <c r="J37" s="145"/>
      <c r="K37" s="188"/>
      <c r="L37" s="144"/>
      <c r="M37" s="145"/>
      <c r="N37" s="145"/>
      <c r="O37" s="145"/>
      <c r="P37" s="145"/>
      <c r="Q37" s="145"/>
      <c r="R37" s="145"/>
      <c r="S37" s="145"/>
      <c r="T37" s="145"/>
      <c r="U37" s="145"/>
      <c r="V37" s="145"/>
    </row>
    <row r="38" spans="1:22" s="67" customFormat="1">
      <c r="A38" s="143"/>
      <c r="B38" s="144"/>
      <c r="C38" s="144"/>
      <c r="D38" s="144"/>
      <c r="E38" s="144"/>
      <c r="F38" s="144"/>
      <c r="G38" s="144"/>
      <c r="H38" s="144"/>
      <c r="I38" s="145"/>
      <c r="J38" s="145"/>
      <c r="K38" s="188"/>
      <c r="L38" s="144"/>
      <c r="M38" s="145"/>
      <c r="N38" s="145"/>
      <c r="O38" s="145"/>
      <c r="P38" s="145"/>
      <c r="Q38" s="145"/>
      <c r="R38" s="145"/>
      <c r="S38" s="145"/>
      <c r="T38" s="145"/>
      <c r="U38" s="145"/>
      <c r="V38" s="145"/>
    </row>
  </sheetData>
  <mergeCells count="2">
    <mergeCell ref="A6:J6"/>
    <mergeCell ref="D3:F3"/>
  </mergeCells>
  <dataValidations count="1">
    <dataValidation type="list" allowBlank="1" showInputMessage="1" showErrorMessage="1" sqref="K11:K38" xr:uid="{00000000-0002-0000-0E00-000000000000}">
      <formula1>"Budha, Hindu, Islam, Katolik, Kristen"</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U26"/>
  <sheetViews>
    <sheetView workbookViewId="0">
      <selection activeCell="C3" sqref="C3"/>
    </sheetView>
  </sheetViews>
  <sheetFormatPr defaultColWidth="9.109375" defaultRowHeight="15.6"/>
  <cols>
    <col min="1" max="1" width="11.6640625" style="13" customWidth="1"/>
    <col min="2" max="2" width="16.6640625" style="13" customWidth="1"/>
    <col min="3" max="3" width="31.109375" style="14" customWidth="1"/>
    <col min="4" max="4" width="32" style="13" customWidth="1"/>
    <col min="5" max="5" width="17.33203125" style="13" customWidth="1"/>
    <col min="6" max="16384" width="9.109375" style="13"/>
  </cols>
  <sheetData>
    <row r="1" spans="1:21">
      <c r="A1" s="39" t="s">
        <v>407</v>
      </c>
      <c r="B1" s="268"/>
    </row>
    <row r="2" spans="1:21">
      <c r="A2" s="270" t="s">
        <v>21</v>
      </c>
      <c r="B2" s="109" t="s">
        <v>173</v>
      </c>
      <c r="C2" s="112" t="str">
        <f>'Flexi Form Guidelines'!B2</f>
        <v xml:space="preserve">PT. DENVEGRAHA </v>
      </c>
      <c r="D2" s="14"/>
      <c r="E2" s="14"/>
    </row>
    <row r="3" spans="1:21">
      <c r="A3" s="270" t="s">
        <v>23</v>
      </c>
      <c r="B3" s="109" t="s">
        <v>173</v>
      </c>
      <c r="C3" s="182">
        <f>'1. New Employee Data'!D3</f>
        <v>43466</v>
      </c>
      <c r="D3" s="14"/>
      <c r="E3" s="14"/>
    </row>
    <row r="4" spans="1:21">
      <c r="A4" s="270" t="s">
        <v>22</v>
      </c>
      <c r="B4" s="109" t="s">
        <v>173</v>
      </c>
      <c r="C4" s="112" t="s">
        <v>65</v>
      </c>
      <c r="D4" s="14"/>
      <c r="E4" s="14"/>
    </row>
    <row r="5" spans="1:21" s="272" customFormat="1" ht="31.2">
      <c r="A5" s="445" t="s">
        <v>316</v>
      </c>
      <c r="B5" s="109" t="s">
        <v>173</v>
      </c>
      <c r="C5" s="455" t="s">
        <v>417</v>
      </c>
      <c r="D5" s="347"/>
      <c r="E5" s="458"/>
      <c r="F5" s="13"/>
      <c r="G5" s="110"/>
      <c r="H5" s="271"/>
      <c r="I5" s="271"/>
      <c r="J5" s="271"/>
      <c r="K5" s="271"/>
      <c r="L5" s="110"/>
      <c r="M5" s="110"/>
      <c r="N5" s="110"/>
      <c r="O5" s="110"/>
      <c r="P5" s="110"/>
      <c r="Q5" s="110"/>
      <c r="R5" s="110"/>
      <c r="S5" s="110"/>
      <c r="T5" s="110"/>
      <c r="U5" s="109"/>
    </row>
    <row r="6" spans="1:21">
      <c r="A6" s="270"/>
      <c r="B6" s="268"/>
    </row>
    <row r="7" spans="1:21">
      <c r="A7" s="666" t="s">
        <v>59</v>
      </c>
      <c r="B7" s="666"/>
      <c r="C7" s="666"/>
      <c r="D7" s="666"/>
      <c r="E7" s="666"/>
    </row>
    <row r="8" spans="1:21">
      <c r="A8" s="15"/>
      <c r="B8" s="15"/>
    </row>
    <row r="9" spans="1:21" s="38" customFormat="1" ht="72.75" customHeight="1">
      <c r="A9" s="361" t="s">
        <v>10</v>
      </c>
      <c r="B9" s="478" t="s">
        <v>213</v>
      </c>
      <c r="C9" s="478" t="s">
        <v>255</v>
      </c>
      <c r="D9" s="478" t="s">
        <v>256</v>
      </c>
      <c r="E9" s="361" t="s">
        <v>257</v>
      </c>
    </row>
    <row r="10" spans="1:21">
      <c r="A10" s="377">
        <v>1</v>
      </c>
      <c r="B10" s="377" t="s">
        <v>83</v>
      </c>
      <c r="C10" s="378">
        <v>42005</v>
      </c>
      <c r="D10" s="379">
        <v>42369</v>
      </c>
      <c r="E10" s="203" t="s">
        <v>84</v>
      </c>
    </row>
    <row r="11" spans="1:21">
      <c r="A11" s="380"/>
      <c r="B11" s="381"/>
      <c r="C11" s="382"/>
      <c r="D11" s="383"/>
      <c r="E11" s="384"/>
    </row>
    <row r="12" spans="1:21">
      <c r="A12" s="380"/>
      <c r="B12" s="380"/>
      <c r="C12" s="383"/>
      <c r="D12" s="383"/>
      <c r="E12" s="384"/>
    </row>
    <row r="13" spans="1:21">
      <c r="A13" s="380"/>
      <c r="B13" s="380"/>
      <c r="C13" s="383"/>
      <c r="D13" s="383"/>
      <c r="E13" s="384"/>
    </row>
    <row r="14" spans="1:21">
      <c r="A14" s="380"/>
      <c r="B14" s="380"/>
      <c r="C14" s="383"/>
      <c r="D14" s="383"/>
      <c r="E14" s="384"/>
    </row>
    <row r="15" spans="1:21">
      <c r="A15" s="380"/>
      <c r="B15" s="380"/>
      <c r="C15" s="383"/>
      <c r="D15" s="383"/>
      <c r="E15" s="384"/>
    </row>
    <row r="16" spans="1:21">
      <c r="A16" s="380"/>
      <c r="B16" s="380"/>
      <c r="C16" s="383"/>
      <c r="D16" s="383"/>
      <c r="E16" s="384"/>
    </row>
    <row r="17" spans="1:5">
      <c r="A17" s="380"/>
      <c r="B17" s="380"/>
      <c r="C17" s="383"/>
      <c r="D17" s="383"/>
      <c r="E17" s="384"/>
    </row>
    <row r="18" spans="1:5">
      <c r="A18" s="380"/>
      <c r="B18" s="380"/>
      <c r="C18" s="383"/>
      <c r="D18" s="383"/>
      <c r="E18" s="380"/>
    </row>
    <row r="19" spans="1:5">
      <c r="A19" s="380"/>
      <c r="B19" s="380"/>
      <c r="C19" s="383"/>
      <c r="D19" s="383"/>
      <c r="E19" s="380"/>
    </row>
    <row r="20" spans="1:5">
      <c r="A20" s="380"/>
      <c r="B20" s="380"/>
      <c r="C20" s="383"/>
      <c r="D20" s="383"/>
      <c r="E20" s="380"/>
    </row>
    <row r="21" spans="1:5">
      <c r="A21" s="380"/>
      <c r="B21" s="380"/>
      <c r="C21" s="383"/>
      <c r="D21" s="383"/>
      <c r="E21" s="380"/>
    </row>
    <row r="22" spans="1:5">
      <c r="C22" s="13"/>
    </row>
    <row r="23" spans="1:5">
      <c r="C23" s="13"/>
    </row>
    <row r="24" spans="1:5">
      <c r="C24" s="13"/>
    </row>
    <row r="25" spans="1:5">
      <c r="C25" s="13"/>
    </row>
    <row r="26" spans="1:5">
      <c r="C26" s="13"/>
    </row>
  </sheetData>
  <mergeCells count="1">
    <mergeCell ref="A7:E7"/>
  </mergeCells>
  <pageMargins left="0.75" right="0.75" top="0.7"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45"/>
  <sheetViews>
    <sheetView showGridLines="0" workbookViewId="0"/>
  </sheetViews>
  <sheetFormatPr defaultColWidth="9.109375" defaultRowHeight="15.6"/>
  <cols>
    <col min="1" max="1" width="11.88671875" style="42" customWidth="1"/>
    <col min="2" max="2" width="16.109375" style="42" customWidth="1"/>
    <col min="3" max="3" width="25.6640625" style="75" customWidth="1"/>
    <col min="4" max="4" width="28.88671875" style="42" customWidth="1"/>
    <col min="5" max="5" width="27.44140625" style="42" customWidth="1"/>
    <col min="6" max="6" width="23.6640625" style="56" customWidth="1"/>
    <col min="7" max="7" width="24.5546875" style="42" customWidth="1"/>
    <col min="8" max="8" width="23.6640625" style="42" customWidth="1"/>
    <col min="9" max="9" width="24" style="42" customWidth="1"/>
    <col min="10" max="10" width="27.33203125" style="42" customWidth="1"/>
    <col min="11" max="11" width="10.5546875" style="42" bestFit="1" customWidth="1"/>
    <col min="12" max="14" width="9.109375" style="42"/>
    <col min="15" max="15" width="33.109375" style="42" bestFit="1" customWidth="1"/>
    <col min="16" max="16384" width="9.109375" style="42"/>
  </cols>
  <sheetData>
    <row r="1" spans="1:21" s="13" customFormat="1">
      <c r="A1" s="1" t="s">
        <v>406</v>
      </c>
      <c r="B1" s="268"/>
      <c r="C1" s="58"/>
      <c r="F1" s="14"/>
      <c r="O1" s="13" t="s">
        <v>284</v>
      </c>
      <c r="P1" s="13" t="s">
        <v>285</v>
      </c>
    </row>
    <row r="2" spans="1:21" s="13" customFormat="1">
      <c r="A2" s="270" t="s">
        <v>21</v>
      </c>
      <c r="B2" s="109" t="s">
        <v>173</v>
      </c>
      <c r="C2" s="112" t="str">
        <f>'Flexi Form Guidelines'!B2</f>
        <v xml:space="preserve">PT. DENVEGRAHA </v>
      </c>
      <c r="F2" s="14"/>
      <c r="O2" s="13" t="s">
        <v>286</v>
      </c>
      <c r="P2" s="13" t="s">
        <v>287</v>
      </c>
    </row>
    <row r="3" spans="1:21" s="13" customFormat="1">
      <c r="A3" s="270" t="s">
        <v>23</v>
      </c>
      <c r="B3" s="109" t="s">
        <v>173</v>
      </c>
      <c r="C3" s="182" t="s">
        <v>233</v>
      </c>
      <c r="D3" s="183"/>
      <c r="E3" s="183"/>
      <c r="F3" s="183"/>
      <c r="O3" s="13" t="s">
        <v>288</v>
      </c>
      <c r="P3" s="13" t="s">
        <v>289</v>
      </c>
    </row>
    <row r="4" spans="1:21" s="13" customFormat="1">
      <c r="A4" s="270" t="s">
        <v>22</v>
      </c>
      <c r="B4" s="109" t="s">
        <v>173</v>
      </c>
      <c r="C4" s="112" t="s">
        <v>65</v>
      </c>
      <c r="F4" s="14"/>
      <c r="O4" s="13" t="s">
        <v>290</v>
      </c>
    </row>
    <row r="5" spans="1:21" s="13" customFormat="1">
      <c r="A5" s="35" t="s">
        <v>32</v>
      </c>
      <c r="B5" s="109" t="s">
        <v>173</v>
      </c>
      <c r="C5" s="271" t="s">
        <v>261</v>
      </c>
      <c r="F5" s="14"/>
      <c r="O5" s="13" t="s">
        <v>291</v>
      </c>
    </row>
    <row r="6" spans="1:21" s="272" customFormat="1" ht="31.2">
      <c r="A6" s="445" t="s">
        <v>316</v>
      </c>
      <c r="B6" s="109" t="s">
        <v>173</v>
      </c>
      <c r="C6" s="455" t="s">
        <v>417</v>
      </c>
      <c r="D6" s="347"/>
      <c r="E6" s="458"/>
      <c r="F6" s="110"/>
      <c r="G6" s="110"/>
      <c r="H6" s="271"/>
      <c r="I6" s="271"/>
      <c r="J6" s="271"/>
      <c r="K6" s="271"/>
      <c r="L6" s="110"/>
      <c r="M6" s="110"/>
      <c r="N6" s="110"/>
      <c r="O6" s="110"/>
      <c r="P6" s="110"/>
      <c r="Q6" s="110"/>
      <c r="R6" s="110"/>
      <c r="S6" s="110"/>
      <c r="T6" s="110"/>
      <c r="U6" s="109"/>
    </row>
    <row r="7" spans="1:21" s="13" customFormat="1">
      <c r="A7" s="35"/>
      <c r="B7" s="271"/>
      <c r="C7" s="58"/>
      <c r="F7" s="14"/>
      <c r="O7" s="13" t="s">
        <v>292</v>
      </c>
    </row>
    <row r="8" spans="1:21" s="13" customFormat="1">
      <c r="A8" s="666" t="s">
        <v>234</v>
      </c>
      <c r="B8" s="666"/>
      <c r="C8" s="666"/>
      <c r="D8" s="666"/>
      <c r="E8" s="666"/>
      <c r="F8" s="666"/>
      <c r="G8" s="666"/>
      <c r="H8" s="666"/>
      <c r="O8" s="13" t="s">
        <v>293</v>
      </c>
    </row>
    <row r="9" spans="1:21" s="13" customFormat="1">
      <c r="A9" s="35"/>
      <c r="B9" s="271"/>
      <c r="C9" s="58"/>
      <c r="F9" s="14"/>
      <c r="O9" s="13" t="s">
        <v>294</v>
      </c>
    </row>
    <row r="10" spans="1:21" s="13" customFormat="1" ht="15.75" customHeight="1">
      <c r="A10" s="708" t="s">
        <v>10</v>
      </c>
      <c r="B10" s="709" t="s">
        <v>213</v>
      </c>
      <c r="C10" s="710" t="s">
        <v>235</v>
      </c>
      <c r="D10" s="711"/>
      <c r="E10" s="711"/>
      <c r="F10" s="711"/>
      <c r="G10" s="711"/>
      <c r="H10" s="711"/>
      <c r="I10" s="711"/>
      <c r="J10" s="711"/>
      <c r="K10" s="712"/>
      <c r="L10" s="25"/>
      <c r="O10" s="13" t="s">
        <v>295</v>
      </c>
    </row>
    <row r="11" spans="1:21" s="268" customFormat="1" ht="69.900000000000006" customHeight="1">
      <c r="A11" s="708"/>
      <c r="B11" s="709"/>
      <c r="C11" s="478" t="s">
        <v>267</v>
      </c>
      <c r="D11" s="478" t="s">
        <v>269</v>
      </c>
      <c r="E11" s="478" t="s">
        <v>236</v>
      </c>
      <c r="F11" s="478" t="s">
        <v>422</v>
      </c>
      <c r="G11" s="478" t="s">
        <v>423</v>
      </c>
      <c r="H11" s="478" t="s">
        <v>275</v>
      </c>
      <c r="I11" s="479" t="s">
        <v>283</v>
      </c>
      <c r="J11" s="479" t="s">
        <v>277</v>
      </c>
      <c r="K11" s="416" t="s">
        <v>238</v>
      </c>
      <c r="O11" s="13"/>
      <c r="P11" s="13"/>
    </row>
    <row r="12" spans="1:21">
      <c r="A12" s="362"/>
      <c r="B12" s="44"/>
      <c r="C12" s="369"/>
      <c r="D12" s="369"/>
      <c r="E12" s="363"/>
      <c r="F12" s="363"/>
      <c r="G12" s="363"/>
      <c r="H12" s="364"/>
      <c r="I12" s="365"/>
      <c r="J12" s="365"/>
      <c r="K12" s="362"/>
      <c r="O12" s="268"/>
      <c r="P12" s="268"/>
    </row>
    <row r="13" spans="1:21">
      <c r="A13" s="362"/>
      <c r="B13" s="48"/>
      <c r="C13" s="369"/>
      <c r="D13" s="369"/>
      <c r="E13" s="366"/>
      <c r="F13" s="366"/>
      <c r="G13" s="366"/>
      <c r="H13" s="367"/>
      <c r="I13" s="368"/>
      <c r="J13" s="368"/>
      <c r="K13" s="362"/>
    </row>
    <row r="14" spans="1:21">
      <c r="A14" s="362"/>
      <c r="B14" s="48"/>
      <c r="C14" s="369"/>
      <c r="D14" s="369"/>
      <c r="E14" s="366"/>
      <c r="F14" s="366"/>
      <c r="G14" s="366"/>
      <c r="H14" s="367"/>
      <c r="I14" s="368"/>
      <c r="J14" s="368"/>
      <c r="K14" s="362"/>
    </row>
    <row r="15" spans="1:21">
      <c r="A15" s="362"/>
      <c r="B15" s="369"/>
      <c r="C15" s="369"/>
      <c r="D15" s="369"/>
      <c r="E15" s="366"/>
      <c r="F15" s="366"/>
      <c r="G15" s="366"/>
      <c r="H15" s="367"/>
      <c r="I15" s="368"/>
      <c r="J15" s="368"/>
      <c r="K15" s="362"/>
    </row>
    <row r="16" spans="1:21">
      <c r="A16" s="362"/>
      <c r="B16" s="369"/>
      <c r="C16" s="369"/>
      <c r="D16" s="369"/>
      <c r="E16" s="366"/>
      <c r="F16" s="366"/>
      <c r="G16" s="366"/>
      <c r="H16" s="367"/>
      <c r="I16" s="368"/>
      <c r="J16" s="368"/>
      <c r="K16" s="362"/>
    </row>
    <row r="17" spans="1:11">
      <c r="A17" s="362"/>
      <c r="B17" s="51"/>
      <c r="C17" s="369"/>
      <c r="D17" s="369"/>
      <c r="E17" s="366"/>
      <c r="F17" s="366"/>
      <c r="G17" s="366"/>
      <c r="H17" s="367"/>
      <c r="I17" s="368"/>
      <c r="J17" s="368"/>
      <c r="K17" s="362"/>
    </row>
    <row r="18" spans="1:11">
      <c r="A18" s="362"/>
      <c r="B18" s="369"/>
      <c r="C18" s="369"/>
      <c r="D18" s="369"/>
      <c r="E18" s="366"/>
      <c r="F18" s="366"/>
      <c r="G18" s="366"/>
      <c r="H18" s="367"/>
      <c r="I18" s="368"/>
      <c r="J18" s="368"/>
      <c r="K18" s="362"/>
    </row>
    <row r="19" spans="1:11">
      <c r="A19" s="362"/>
      <c r="B19" s="369"/>
      <c r="C19" s="369"/>
      <c r="D19" s="369"/>
      <c r="E19" s="366"/>
      <c r="F19" s="366"/>
      <c r="G19" s="366"/>
      <c r="H19" s="367"/>
      <c r="I19" s="368"/>
      <c r="J19" s="368"/>
      <c r="K19" s="362"/>
    </row>
    <row r="20" spans="1:11">
      <c r="A20" s="362"/>
      <c r="B20" s="369"/>
      <c r="C20" s="369"/>
      <c r="D20" s="369"/>
      <c r="E20" s="366"/>
      <c r="F20" s="366"/>
      <c r="G20" s="366"/>
      <c r="H20" s="370"/>
      <c r="I20" s="368"/>
      <c r="J20" s="368"/>
      <c r="K20" s="362"/>
    </row>
    <row r="21" spans="1:11">
      <c r="A21" s="362"/>
      <c r="B21" s="369"/>
      <c r="C21" s="369"/>
      <c r="D21" s="369"/>
      <c r="E21" s="366"/>
      <c r="F21" s="366"/>
      <c r="G21" s="366"/>
      <c r="H21" s="370"/>
      <c r="I21" s="368"/>
      <c r="J21" s="368"/>
      <c r="K21" s="362"/>
    </row>
    <row r="22" spans="1:11">
      <c r="A22" s="362"/>
      <c r="B22" s="369"/>
      <c r="C22" s="369"/>
      <c r="D22" s="369"/>
      <c r="E22" s="366"/>
      <c r="F22" s="366"/>
      <c r="G22" s="366"/>
      <c r="H22" s="370"/>
      <c r="I22" s="368"/>
      <c r="J22" s="368"/>
      <c r="K22" s="362"/>
    </row>
    <row r="23" spans="1:11">
      <c r="A23" s="362"/>
      <c r="B23" s="369"/>
      <c r="C23" s="369"/>
      <c r="D23" s="369"/>
      <c r="E23" s="366"/>
      <c r="F23" s="366"/>
      <c r="G23" s="366"/>
      <c r="H23" s="367"/>
      <c r="I23" s="368"/>
      <c r="J23" s="368"/>
      <c r="K23" s="362"/>
    </row>
    <row r="24" spans="1:11">
      <c r="A24" s="362"/>
      <c r="B24" s="369"/>
      <c r="C24" s="369"/>
      <c r="D24" s="369"/>
      <c r="E24" s="366"/>
      <c r="F24" s="366"/>
      <c r="G24" s="366"/>
      <c r="H24" s="370"/>
      <c r="I24" s="368"/>
      <c r="J24" s="368"/>
      <c r="K24" s="362"/>
    </row>
    <row r="25" spans="1:11">
      <c r="A25" s="362"/>
      <c r="B25" s="369"/>
      <c r="C25" s="369"/>
      <c r="D25" s="369"/>
      <c r="E25" s="366"/>
      <c r="F25" s="366"/>
      <c r="G25" s="366"/>
      <c r="H25" s="370"/>
      <c r="I25" s="368"/>
      <c r="J25" s="368"/>
      <c r="K25" s="362"/>
    </row>
    <row r="26" spans="1:11">
      <c r="A26" s="362"/>
      <c r="B26" s="369"/>
      <c r="C26" s="369"/>
      <c r="D26" s="369"/>
      <c r="E26" s="366"/>
      <c r="F26" s="366"/>
      <c r="G26" s="366"/>
      <c r="H26" s="370"/>
      <c r="I26" s="368"/>
      <c r="J26" s="368"/>
      <c r="K26" s="362"/>
    </row>
    <row r="27" spans="1:11">
      <c r="A27" s="362"/>
      <c r="B27" s="369"/>
      <c r="C27" s="369"/>
      <c r="D27" s="369"/>
      <c r="E27" s="366"/>
      <c r="F27" s="366"/>
      <c r="G27" s="366"/>
      <c r="H27" s="370"/>
      <c r="I27" s="368"/>
      <c r="J27" s="368"/>
      <c r="K27" s="362"/>
    </row>
    <row r="28" spans="1:11">
      <c r="A28" s="362"/>
      <c r="B28" s="369"/>
      <c r="C28" s="369"/>
      <c r="D28" s="369"/>
      <c r="E28" s="366"/>
      <c r="F28" s="366"/>
      <c r="G28" s="366"/>
      <c r="H28" s="367"/>
      <c r="I28" s="368"/>
      <c r="J28" s="368"/>
      <c r="K28" s="362"/>
    </row>
    <row r="29" spans="1:11">
      <c r="A29" s="362"/>
      <c r="B29" s="44"/>
      <c r="C29" s="369"/>
      <c r="D29" s="369"/>
      <c r="E29" s="366"/>
      <c r="F29" s="366"/>
      <c r="G29" s="366"/>
      <c r="H29" s="367"/>
      <c r="I29" s="368"/>
      <c r="J29" s="368"/>
      <c r="K29" s="362"/>
    </row>
    <row r="30" spans="1:11">
      <c r="A30" s="362"/>
      <c r="B30" s="48"/>
      <c r="C30" s="369"/>
      <c r="D30" s="369"/>
      <c r="E30" s="366"/>
      <c r="F30" s="366"/>
      <c r="G30" s="366"/>
      <c r="H30" s="367"/>
      <c r="I30" s="368"/>
      <c r="J30" s="368"/>
      <c r="K30" s="362"/>
    </row>
    <row r="31" spans="1:11">
      <c r="A31" s="362"/>
      <c r="B31" s="48"/>
      <c r="C31" s="369"/>
      <c r="D31" s="369"/>
      <c r="E31" s="366"/>
      <c r="F31" s="366"/>
      <c r="G31" s="366"/>
      <c r="H31" s="367"/>
      <c r="I31" s="368"/>
      <c r="J31" s="368"/>
      <c r="K31" s="362"/>
    </row>
    <row r="32" spans="1:11">
      <c r="A32" s="362"/>
      <c r="B32" s="48"/>
      <c r="C32" s="369"/>
      <c r="D32" s="369"/>
      <c r="E32" s="366"/>
      <c r="F32" s="366"/>
      <c r="G32" s="366"/>
      <c r="H32" s="367"/>
      <c r="I32" s="368"/>
      <c r="J32" s="368"/>
      <c r="K32" s="362"/>
    </row>
    <row r="33" spans="1:11">
      <c r="A33" s="362"/>
      <c r="B33" s="48"/>
      <c r="C33" s="369"/>
      <c r="D33" s="369"/>
      <c r="E33" s="366"/>
      <c r="F33" s="366"/>
      <c r="G33" s="366"/>
      <c r="H33" s="367"/>
      <c r="I33" s="368"/>
      <c r="J33" s="368"/>
      <c r="K33" s="362"/>
    </row>
    <row r="34" spans="1:11">
      <c r="A34" s="362"/>
      <c r="B34" s="48"/>
      <c r="C34" s="369"/>
      <c r="D34" s="369"/>
      <c r="E34" s="366"/>
      <c r="F34" s="366"/>
      <c r="G34" s="366"/>
      <c r="H34" s="367"/>
      <c r="I34" s="368"/>
      <c r="J34" s="368"/>
      <c r="K34" s="362"/>
    </row>
    <row r="35" spans="1:11">
      <c r="A35" s="362"/>
      <c r="B35" s="51"/>
      <c r="C35" s="369"/>
      <c r="D35" s="369"/>
      <c r="E35" s="366"/>
      <c r="F35" s="366"/>
      <c r="G35" s="366"/>
      <c r="H35" s="371"/>
      <c r="I35" s="368"/>
      <c r="J35" s="368"/>
      <c r="K35" s="362"/>
    </row>
    <row r="36" spans="1:11">
      <c r="A36" s="362"/>
      <c r="B36" s="54"/>
      <c r="C36" s="369"/>
      <c r="D36" s="369"/>
      <c r="E36" s="366"/>
      <c r="F36" s="366"/>
      <c r="G36" s="366"/>
      <c r="H36" s="371"/>
      <c r="I36" s="368"/>
      <c r="J36" s="368"/>
      <c r="K36" s="362"/>
    </row>
    <row r="37" spans="1:11">
      <c r="A37" s="362"/>
      <c r="B37" s="55"/>
      <c r="C37" s="369"/>
      <c r="D37" s="369"/>
      <c r="E37" s="366"/>
      <c r="F37" s="366"/>
      <c r="G37" s="366"/>
      <c r="H37" s="371"/>
      <c r="I37" s="368"/>
      <c r="J37" s="368"/>
      <c r="K37" s="362"/>
    </row>
    <row r="38" spans="1:11">
      <c r="A38" s="362"/>
      <c r="B38" s="55"/>
      <c r="C38" s="369"/>
      <c r="D38" s="369"/>
      <c r="E38" s="366"/>
      <c r="F38" s="366"/>
      <c r="G38" s="366"/>
      <c r="H38" s="371"/>
      <c r="I38" s="368"/>
      <c r="J38" s="368"/>
      <c r="K38" s="362"/>
    </row>
    <row r="39" spans="1:11">
      <c r="A39" s="362"/>
      <c r="B39" s="55"/>
      <c r="C39" s="369"/>
      <c r="D39" s="369"/>
      <c r="E39" s="366"/>
      <c r="F39" s="366"/>
      <c r="G39" s="366"/>
      <c r="H39" s="367"/>
      <c r="I39" s="368"/>
      <c r="J39" s="368"/>
      <c r="K39" s="362"/>
    </row>
    <row r="40" spans="1:11">
      <c r="A40" s="362"/>
      <c r="B40" s="55"/>
      <c r="C40" s="369"/>
      <c r="D40" s="369"/>
      <c r="E40" s="366"/>
      <c r="F40" s="366"/>
      <c r="G40" s="366"/>
      <c r="H40" s="367"/>
      <c r="I40" s="368"/>
      <c r="J40" s="368"/>
      <c r="K40" s="362"/>
    </row>
    <row r="41" spans="1:11">
      <c r="C41" s="42"/>
    </row>
    <row r="42" spans="1:11">
      <c r="C42" s="42"/>
    </row>
    <row r="43" spans="1:11">
      <c r="C43" s="42"/>
    </row>
    <row r="44" spans="1:11">
      <c r="C44" s="42"/>
    </row>
    <row r="45" spans="1:11">
      <c r="C45" s="42"/>
    </row>
  </sheetData>
  <mergeCells count="4">
    <mergeCell ref="A8:H8"/>
    <mergeCell ref="A10:A11"/>
    <mergeCell ref="B10:B11"/>
    <mergeCell ref="C10:K10"/>
  </mergeCells>
  <dataValidations count="2">
    <dataValidation type="list" allowBlank="1" showInputMessage="1" showErrorMessage="1" sqref="J12:J40" xr:uid="{00000000-0002-0000-1000-000000000000}">
      <formula1>$P$2:$P$3</formula1>
    </dataValidation>
    <dataValidation type="list" allowBlank="1" showInputMessage="1" showErrorMessage="1" sqref="D12:D40" xr:uid="{00000000-0002-0000-1000-000001000000}">
      <formula1>$O$2:$O$10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4"/>
  <sheetViews>
    <sheetView workbookViewId="0">
      <selection activeCell="B2" sqref="B2"/>
    </sheetView>
  </sheetViews>
  <sheetFormatPr defaultColWidth="8.88671875" defaultRowHeight="14.4"/>
  <cols>
    <col min="1" max="1" width="20.33203125" style="156" bestFit="1" customWidth="1"/>
    <col min="2" max="2" width="3.44140625" style="158" bestFit="1" customWidth="1"/>
    <col min="3" max="3" width="5.109375" style="158" bestFit="1" customWidth="1"/>
    <col min="4" max="4" width="18.109375" style="156" customWidth="1"/>
    <col min="5" max="5" width="14" style="156" customWidth="1"/>
    <col min="6" max="6" width="66.44140625" style="162" customWidth="1"/>
    <col min="7" max="7" width="58.6640625" style="156" customWidth="1"/>
    <col min="8" max="16384" width="8.88671875" style="156"/>
  </cols>
  <sheetData>
    <row r="1" spans="1:9" ht="18">
      <c r="A1" s="155" t="s">
        <v>87</v>
      </c>
      <c r="B1" s="596" t="s">
        <v>187</v>
      </c>
      <c r="C1" s="596"/>
      <c r="D1" s="596"/>
      <c r="E1" s="596"/>
      <c r="F1" s="596"/>
    </row>
    <row r="2" spans="1:9" ht="18">
      <c r="A2" s="155" t="s">
        <v>196</v>
      </c>
      <c r="B2" s="553" t="s">
        <v>571</v>
      </c>
      <c r="C2" s="385"/>
      <c r="D2" s="448"/>
      <c r="E2" s="448"/>
      <c r="F2" s="448"/>
    </row>
    <row r="3" spans="1:9" ht="30.75" customHeight="1">
      <c r="A3" s="157" t="s">
        <v>88</v>
      </c>
      <c r="B3" s="597" t="s">
        <v>197</v>
      </c>
      <c r="C3" s="597"/>
      <c r="D3" s="597"/>
      <c r="E3" s="597"/>
      <c r="F3" s="597"/>
    </row>
    <row r="4" spans="1:9">
      <c r="A4" s="156" t="s">
        <v>97</v>
      </c>
      <c r="B4" s="386" t="s">
        <v>264</v>
      </c>
      <c r="C4" s="386"/>
    </row>
    <row r="5" spans="1:9">
      <c r="B5" s="386"/>
      <c r="C5" s="386"/>
    </row>
    <row r="6" spans="1:9">
      <c r="A6" s="157" t="s">
        <v>309</v>
      </c>
      <c r="B6" s="156"/>
      <c r="C6" s="156"/>
      <c r="E6"/>
      <c r="F6"/>
      <c r="G6"/>
      <c r="H6"/>
      <c r="I6"/>
    </row>
    <row r="7" spans="1:9">
      <c r="A7" s="162"/>
      <c r="B7" s="156"/>
      <c r="C7" s="156"/>
      <c r="D7" s="414"/>
      <c r="E7"/>
      <c r="F7"/>
      <c r="G7"/>
      <c r="H7"/>
      <c r="I7"/>
    </row>
    <row r="8" spans="1:9">
      <c r="B8" s="156"/>
      <c r="C8" s="156">
        <v>1</v>
      </c>
      <c r="D8" s="157" t="s">
        <v>410</v>
      </c>
      <c r="E8" s="451"/>
      <c r="F8" s="451"/>
      <c r="G8" s="451"/>
      <c r="H8"/>
      <c r="I8"/>
    </row>
    <row r="9" spans="1:9">
      <c r="B9" s="156"/>
      <c r="C9" s="156"/>
      <c r="D9" s="452" t="s">
        <v>318</v>
      </c>
      <c r="E9" s="451"/>
      <c r="F9" s="451"/>
      <c r="G9" s="451"/>
      <c r="H9"/>
      <c r="I9"/>
    </row>
    <row r="10" spans="1:9">
      <c r="B10" s="156"/>
      <c r="C10" s="156"/>
      <c r="D10" s="452" t="s">
        <v>296</v>
      </c>
      <c r="E10" s="451"/>
      <c r="F10" s="451"/>
      <c r="G10" s="451"/>
      <c r="H10"/>
      <c r="I10"/>
    </row>
    <row r="11" spans="1:9">
      <c r="B11" s="156"/>
      <c r="C11" s="156"/>
      <c r="D11" s="452" t="s">
        <v>297</v>
      </c>
      <c r="E11" s="451"/>
      <c r="F11" s="451"/>
      <c r="G11" s="451"/>
      <c r="H11"/>
      <c r="I11"/>
    </row>
    <row r="12" spans="1:9">
      <c r="B12" s="156"/>
      <c r="C12" s="156"/>
      <c r="D12" s="452" t="s">
        <v>319</v>
      </c>
      <c r="E12" s="451"/>
      <c r="F12" s="451"/>
      <c r="G12" s="451"/>
      <c r="H12"/>
      <c r="I12"/>
    </row>
    <row r="13" spans="1:9">
      <c r="B13" s="156"/>
      <c r="C13" s="156"/>
      <c r="D13" s="452" t="s">
        <v>320</v>
      </c>
      <c r="E13" s="451"/>
      <c r="F13" s="451"/>
      <c r="G13" s="451"/>
      <c r="H13"/>
      <c r="I13"/>
    </row>
    <row r="14" spans="1:9">
      <c r="B14" s="156"/>
      <c r="C14" s="156"/>
      <c r="D14" s="409" t="s">
        <v>411</v>
      </c>
      <c r="E14" s="451"/>
      <c r="F14" s="451"/>
      <c r="G14" s="451"/>
      <c r="H14"/>
      <c r="I14"/>
    </row>
    <row r="15" spans="1:9">
      <c r="B15" s="156"/>
      <c r="C15" s="156"/>
      <c r="D15" s="453"/>
      <c r="E15" s="451"/>
      <c r="F15" s="451"/>
      <c r="G15" s="451"/>
      <c r="H15"/>
      <c r="I15"/>
    </row>
    <row r="16" spans="1:9">
      <c r="B16" s="156"/>
      <c r="C16" s="156">
        <v>2</v>
      </c>
      <c r="D16" s="453" t="s">
        <v>412</v>
      </c>
      <c r="E16" s="451"/>
      <c r="F16" s="451"/>
      <c r="G16" s="451"/>
      <c r="H16"/>
      <c r="I16"/>
    </row>
    <row r="17" spans="1:9">
      <c r="B17" s="156"/>
      <c r="C17" s="156"/>
      <c r="D17" s="156" t="s">
        <v>413</v>
      </c>
      <c r="E17" s="451"/>
      <c r="F17" s="451"/>
      <c r="G17" s="451"/>
      <c r="H17"/>
      <c r="I17"/>
    </row>
    <row r="18" spans="1:9">
      <c r="B18" s="156"/>
      <c r="C18" s="156"/>
      <c r="D18" s="453" t="s">
        <v>416</v>
      </c>
      <c r="E18" s="451"/>
      <c r="F18" s="451"/>
      <c r="G18" s="451"/>
      <c r="H18"/>
      <c r="I18"/>
    </row>
    <row r="19" spans="1:9">
      <c r="B19" s="156"/>
      <c r="C19" s="156"/>
      <c r="D19" s="453"/>
      <c r="E19" s="451"/>
      <c r="F19" s="451"/>
      <c r="G19" s="451"/>
      <c r="H19"/>
      <c r="I19"/>
    </row>
    <row r="20" spans="1:9">
      <c r="B20" s="156"/>
      <c r="C20" s="156">
        <v>3</v>
      </c>
      <c r="D20" s="453" t="s">
        <v>414</v>
      </c>
      <c r="E20" s="451"/>
      <c r="F20" s="451"/>
      <c r="G20" s="451"/>
      <c r="H20"/>
      <c r="I20"/>
    </row>
    <row r="21" spans="1:9">
      <c r="B21" s="156"/>
      <c r="C21" s="156"/>
      <c r="D21" s="453" t="s">
        <v>415</v>
      </c>
      <c r="E21" s="451"/>
      <c r="F21" s="451"/>
      <c r="G21" s="451"/>
      <c r="H21"/>
      <c r="I21"/>
    </row>
    <row r="22" spans="1:9">
      <c r="B22" s="156"/>
      <c r="C22" s="156"/>
      <c r="D22" s="453" t="s">
        <v>416</v>
      </c>
      <c r="E22" s="451"/>
      <c r="F22" s="451"/>
      <c r="G22" s="451"/>
      <c r="H22"/>
      <c r="I22"/>
    </row>
    <row r="23" spans="1:9" ht="15.6">
      <c r="B23" s="156"/>
      <c r="C23" s="449"/>
      <c r="D23" s="450"/>
      <c r="E23"/>
      <c r="F23"/>
      <c r="G23"/>
      <c r="H23"/>
      <c r="I23"/>
    </row>
    <row r="24" spans="1:9">
      <c r="A24" s="484" t="s">
        <v>310</v>
      </c>
      <c r="B24" s="485"/>
      <c r="C24" s="485"/>
    </row>
    <row r="25" spans="1:9">
      <c r="B25" s="386"/>
      <c r="C25" s="386"/>
    </row>
    <row r="26" spans="1:9" s="158" customFormat="1" ht="15.6">
      <c r="B26" s="584" t="s">
        <v>10</v>
      </c>
      <c r="C26" s="585"/>
      <c r="D26" s="163" t="s">
        <v>103</v>
      </c>
      <c r="E26" s="163" t="s">
        <v>101</v>
      </c>
      <c r="F26" s="164" t="s">
        <v>89</v>
      </c>
      <c r="G26" s="164" t="s">
        <v>24</v>
      </c>
    </row>
    <row r="27" spans="1:9" ht="28.8">
      <c r="B27" s="387">
        <v>1</v>
      </c>
      <c r="C27" s="388"/>
      <c r="D27" s="580" t="s">
        <v>90</v>
      </c>
      <c r="E27" s="581"/>
      <c r="F27" s="159" t="s">
        <v>111</v>
      </c>
      <c r="G27" s="427"/>
    </row>
    <row r="28" spans="1:9">
      <c r="A28" s="160"/>
      <c r="B28" s="388"/>
      <c r="C28" s="437" t="s">
        <v>438</v>
      </c>
      <c r="D28" s="582" t="s">
        <v>23</v>
      </c>
      <c r="E28" s="583"/>
      <c r="F28" s="354" t="s">
        <v>180</v>
      </c>
      <c r="G28" s="430" t="s">
        <v>321</v>
      </c>
    </row>
    <row r="29" spans="1:9" ht="43.2">
      <c r="A29" s="160"/>
      <c r="B29" s="390"/>
      <c r="C29" s="436" t="s">
        <v>439</v>
      </c>
      <c r="D29" s="582" t="s">
        <v>213</v>
      </c>
      <c r="E29" s="583"/>
      <c r="F29" s="434" t="s">
        <v>490</v>
      </c>
      <c r="G29" s="430" t="s">
        <v>321</v>
      </c>
    </row>
    <row r="30" spans="1:9" ht="28.8">
      <c r="A30" s="160"/>
      <c r="B30" s="392"/>
      <c r="C30" s="436" t="s">
        <v>440</v>
      </c>
      <c r="D30" s="573" t="s">
        <v>98</v>
      </c>
      <c r="E30" s="574"/>
      <c r="F30" s="355" t="s">
        <v>181</v>
      </c>
      <c r="G30" s="430" t="s">
        <v>321</v>
      </c>
    </row>
    <row r="31" spans="1:9" ht="28.8">
      <c r="A31" s="160"/>
      <c r="B31" s="431"/>
      <c r="C31" s="492" t="s">
        <v>441</v>
      </c>
      <c r="D31" s="625" t="s">
        <v>529</v>
      </c>
      <c r="E31" s="626"/>
      <c r="F31" s="433" t="s">
        <v>530</v>
      </c>
      <c r="G31" s="433" t="s">
        <v>531</v>
      </c>
    </row>
    <row r="32" spans="1:9">
      <c r="A32" s="160"/>
      <c r="B32" s="392"/>
      <c r="C32" s="498" t="s">
        <v>442</v>
      </c>
      <c r="D32" s="573" t="s">
        <v>1</v>
      </c>
      <c r="E32" s="574"/>
      <c r="F32" s="355" t="s">
        <v>112</v>
      </c>
      <c r="G32" s="430" t="s">
        <v>321</v>
      </c>
    </row>
    <row r="33" spans="1:7">
      <c r="A33" s="160"/>
      <c r="B33" s="431"/>
      <c r="C33" s="492" t="s">
        <v>443</v>
      </c>
      <c r="D33" s="571" t="s">
        <v>182</v>
      </c>
      <c r="E33" s="572"/>
      <c r="F33" s="357" t="s">
        <v>322</v>
      </c>
      <c r="G33" s="428" t="s">
        <v>326</v>
      </c>
    </row>
    <row r="34" spans="1:7">
      <c r="A34" s="160"/>
      <c r="B34" s="392"/>
      <c r="C34" s="492" t="s">
        <v>444</v>
      </c>
      <c r="D34" s="571" t="s">
        <v>228</v>
      </c>
      <c r="E34" s="572"/>
      <c r="F34" s="357" t="s">
        <v>323</v>
      </c>
      <c r="G34" s="428" t="s">
        <v>326</v>
      </c>
    </row>
    <row r="35" spans="1:7">
      <c r="A35" s="160"/>
      <c r="B35" s="431"/>
      <c r="C35" s="498" t="s">
        <v>445</v>
      </c>
      <c r="D35" s="573" t="s">
        <v>229</v>
      </c>
      <c r="E35" s="574"/>
      <c r="F35" s="355" t="s">
        <v>324</v>
      </c>
      <c r="G35" s="430" t="s">
        <v>321</v>
      </c>
    </row>
    <row r="36" spans="1:7">
      <c r="A36" s="160"/>
      <c r="B36" s="392"/>
      <c r="C36" s="498" t="s">
        <v>446</v>
      </c>
      <c r="D36" s="573" t="s">
        <v>230</v>
      </c>
      <c r="E36" s="574"/>
      <c r="F36" s="355" t="s">
        <v>325</v>
      </c>
      <c r="G36" s="430" t="s">
        <v>321</v>
      </c>
    </row>
    <row r="37" spans="1:7">
      <c r="A37" s="160"/>
      <c r="B37" s="392"/>
      <c r="C37" s="498" t="s">
        <v>104</v>
      </c>
      <c r="D37" s="573" t="s">
        <v>28</v>
      </c>
      <c r="E37" s="574"/>
      <c r="F37" s="355" t="s">
        <v>106</v>
      </c>
      <c r="G37" s="430" t="s">
        <v>321</v>
      </c>
    </row>
    <row r="38" spans="1:7" ht="28.8">
      <c r="A38" s="160"/>
      <c r="B38" s="393"/>
      <c r="C38" s="498" t="s">
        <v>331</v>
      </c>
      <c r="D38" s="582" t="s">
        <v>201</v>
      </c>
      <c r="E38" s="583"/>
      <c r="F38" s="356" t="s">
        <v>202</v>
      </c>
      <c r="G38" s="430" t="s">
        <v>321</v>
      </c>
    </row>
    <row r="39" spans="1:7" ht="28.8">
      <c r="A39" s="160"/>
      <c r="B39" s="392"/>
      <c r="C39" s="492" t="s">
        <v>332</v>
      </c>
      <c r="D39" s="571" t="s">
        <v>74</v>
      </c>
      <c r="E39" s="572"/>
      <c r="F39" s="357" t="s">
        <v>113</v>
      </c>
      <c r="G39" s="433" t="s">
        <v>329</v>
      </c>
    </row>
    <row r="40" spans="1:7" ht="28.8">
      <c r="A40" s="160"/>
      <c r="B40" s="394"/>
      <c r="C40" s="498" t="s">
        <v>333</v>
      </c>
      <c r="D40" s="573" t="s">
        <v>54</v>
      </c>
      <c r="E40" s="574"/>
      <c r="F40" s="355" t="s">
        <v>107</v>
      </c>
      <c r="G40" s="434" t="s">
        <v>321</v>
      </c>
    </row>
    <row r="41" spans="1:7" ht="43.2">
      <c r="A41" s="160"/>
      <c r="B41" s="394"/>
      <c r="C41" s="492" t="s">
        <v>334</v>
      </c>
      <c r="D41" s="590" t="s">
        <v>265</v>
      </c>
      <c r="E41" s="591"/>
      <c r="F41" s="526" t="s">
        <v>370</v>
      </c>
      <c r="G41" s="527" t="s">
        <v>347</v>
      </c>
    </row>
    <row r="42" spans="1:7">
      <c r="A42" s="160"/>
      <c r="B42" s="392"/>
      <c r="C42" s="498" t="s">
        <v>335</v>
      </c>
      <c r="D42" s="573" t="s">
        <v>2</v>
      </c>
      <c r="E42" s="574"/>
      <c r="F42" s="355" t="s">
        <v>345</v>
      </c>
      <c r="G42" s="430" t="s">
        <v>321</v>
      </c>
    </row>
    <row r="43" spans="1:7">
      <c r="A43" s="160"/>
      <c r="B43" s="392"/>
      <c r="C43" s="492" t="s">
        <v>336</v>
      </c>
      <c r="D43" s="571" t="s">
        <v>151</v>
      </c>
      <c r="E43" s="572"/>
      <c r="F43" s="357" t="s">
        <v>346</v>
      </c>
      <c r="G43" s="428" t="s">
        <v>347</v>
      </c>
    </row>
    <row r="44" spans="1:7">
      <c r="A44" s="160"/>
      <c r="B44" s="392"/>
      <c r="C44" s="498" t="s">
        <v>337</v>
      </c>
      <c r="D44" s="573" t="s">
        <v>152</v>
      </c>
      <c r="E44" s="574"/>
      <c r="F44" s="355" t="s">
        <v>426</v>
      </c>
      <c r="G44" s="430" t="s">
        <v>321</v>
      </c>
    </row>
    <row r="45" spans="1:7">
      <c r="A45" s="160"/>
      <c r="B45" s="392"/>
      <c r="C45" s="498" t="s">
        <v>338</v>
      </c>
      <c r="D45" s="573" t="s">
        <v>4</v>
      </c>
      <c r="E45" s="574"/>
      <c r="F45" s="355" t="s">
        <v>348</v>
      </c>
      <c r="G45" s="430" t="s">
        <v>321</v>
      </c>
    </row>
    <row r="46" spans="1:7" ht="43.2">
      <c r="A46" s="160"/>
      <c r="B46" s="392"/>
      <c r="C46" s="498" t="s">
        <v>339</v>
      </c>
      <c r="D46" s="573" t="s">
        <v>15</v>
      </c>
      <c r="E46" s="574"/>
      <c r="F46" s="355" t="s">
        <v>349</v>
      </c>
      <c r="G46" s="434" t="s">
        <v>350</v>
      </c>
    </row>
    <row r="47" spans="1:7" ht="28.8">
      <c r="A47" s="160"/>
      <c r="B47" s="392"/>
      <c r="C47" s="492" t="s">
        <v>220</v>
      </c>
      <c r="D47" s="571" t="s">
        <v>184</v>
      </c>
      <c r="E47" s="572"/>
      <c r="F47" s="357" t="s">
        <v>185</v>
      </c>
      <c r="G47" s="433" t="s">
        <v>329</v>
      </c>
    </row>
    <row r="48" spans="1:7" ht="43.2">
      <c r="A48" s="160"/>
      <c r="B48" s="392"/>
      <c r="C48" s="498" t="s">
        <v>340</v>
      </c>
      <c r="D48" s="573" t="s">
        <v>99</v>
      </c>
      <c r="E48" s="574"/>
      <c r="F48" s="355" t="s">
        <v>108</v>
      </c>
      <c r="G48" s="430" t="s">
        <v>321</v>
      </c>
    </row>
    <row r="49" spans="1:7" ht="72">
      <c r="A49" s="160"/>
      <c r="B49" s="392"/>
      <c r="C49" s="498" t="s">
        <v>341</v>
      </c>
      <c r="D49" s="573" t="s">
        <v>100</v>
      </c>
      <c r="E49" s="574"/>
      <c r="F49" s="355" t="s">
        <v>109</v>
      </c>
      <c r="G49" s="430" t="s">
        <v>321</v>
      </c>
    </row>
    <row r="50" spans="1:7" ht="28.8">
      <c r="A50" s="160"/>
      <c r="B50" s="393"/>
      <c r="C50" s="492" t="s">
        <v>342</v>
      </c>
      <c r="D50" s="594" t="s">
        <v>352</v>
      </c>
      <c r="E50" s="595"/>
      <c r="F50" s="435" t="s">
        <v>353</v>
      </c>
      <c r="G50" s="428" t="s">
        <v>347</v>
      </c>
    </row>
    <row r="51" spans="1:7" ht="28.8">
      <c r="A51" s="160"/>
      <c r="B51" s="393"/>
      <c r="C51" s="492" t="s">
        <v>343</v>
      </c>
      <c r="D51" s="627" t="s">
        <v>5</v>
      </c>
      <c r="E51" s="595"/>
      <c r="F51" s="435" t="s">
        <v>355</v>
      </c>
      <c r="G51" s="428" t="s">
        <v>354</v>
      </c>
    </row>
    <row r="52" spans="1:7" ht="28.8">
      <c r="A52" s="160"/>
      <c r="B52" s="392"/>
      <c r="C52" s="492" t="s">
        <v>344</v>
      </c>
      <c r="D52" s="571" t="s">
        <v>356</v>
      </c>
      <c r="E52" s="572"/>
      <c r="F52" s="435" t="s">
        <v>358</v>
      </c>
      <c r="G52" s="428" t="s">
        <v>347</v>
      </c>
    </row>
    <row r="53" spans="1:7" ht="28.8">
      <c r="A53" s="160"/>
      <c r="B53" s="392"/>
      <c r="C53" s="492" t="s">
        <v>364</v>
      </c>
      <c r="D53" s="571" t="s">
        <v>362</v>
      </c>
      <c r="E53" s="572"/>
      <c r="F53" s="357" t="s">
        <v>360</v>
      </c>
      <c r="G53" s="428" t="s">
        <v>359</v>
      </c>
    </row>
    <row r="54" spans="1:7" ht="28.8">
      <c r="A54" s="160"/>
      <c r="B54" s="392"/>
      <c r="C54" s="492" t="s">
        <v>365</v>
      </c>
      <c r="D54" s="571" t="s">
        <v>357</v>
      </c>
      <c r="E54" s="572"/>
      <c r="F54" s="435" t="s">
        <v>361</v>
      </c>
      <c r="G54" s="428" t="s">
        <v>347</v>
      </c>
    </row>
    <row r="55" spans="1:7">
      <c r="A55" s="160"/>
      <c r="B55" s="392"/>
      <c r="C55" s="492" t="s">
        <v>366</v>
      </c>
      <c r="D55" s="571" t="s">
        <v>80</v>
      </c>
      <c r="E55" s="572"/>
      <c r="F55" s="357" t="s">
        <v>110</v>
      </c>
      <c r="G55" s="428" t="s">
        <v>363</v>
      </c>
    </row>
    <row r="56" spans="1:7" ht="57.6">
      <c r="A56" s="160"/>
      <c r="B56" s="393"/>
      <c r="C56" s="498" t="s">
        <v>376</v>
      </c>
      <c r="D56" s="582" t="s">
        <v>368</v>
      </c>
      <c r="E56" s="583"/>
      <c r="F56" s="356" t="s">
        <v>203</v>
      </c>
      <c r="G56" s="430" t="s">
        <v>321</v>
      </c>
    </row>
    <row r="57" spans="1:7" ht="69" customHeight="1">
      <c r="A57" s="160"/>
      <c r="B57" s="392"/>
      <c r="C57" s="498" t="s">
        <v>532</v>
      </c>
      <c r="D57" s="573" t="s">
        <v>43</v>
      </c>
      <c r="E57" s="574"/>
      <c r="F57" s="355" t="s">
        <v>369</v>
      </c>
      <c r="G57" s="434" t="s">
        <v>372</v>
      </c>
    </row>
    <row r="58" spans="1:7" ht="43.5" customHeight="1">
      <c r="A58" s="160"/>
      <c r="B58" s="392"/>
      <c r="C58" s="498" t="s">
        <v>533</v>
      </c>
      <c r="D58" s="573" t="s">
        <v>311</v>
      </c>
      <c r="E58" s="574"/>
      <c r="F58" s="355" t="s">
        <v>371</v>
      </c>
      <c r="G58" s="434" t="s">
        <v>373</v>
      </c>
    </row>
    <row r="59" spans="1:7" ht="28.8">
      <c r="A59" s="160"/>
      <c r="B59" s="392"/>
      <c r="C59" s="498" t="s">
        <v>534</v>
      </c>
      <c r="D59" s="573" t="s">
        <v>102</v>
      </c>
      <c r="E59" s="574"/>
      <c r="F59" s="355" t="s">
        <v>374</v>
      </c>
      <c r="G59" s="430" t="s">
        <v>321</v>
      </c>
    </row>
    <row r="60" spans="1:7" ht="28.8">
      <c r="A60" s="160"/>
      <c r="B60" s="392"/>
      <c r="C60" s="498" t="s">
        <v>535</v>
      </c>
      <c r="D60" s="573" t="s">
        <v>105</v>
      </c>
      <c r="E60" s="574"/>
      <c r="F60" s="355" t="s">
        <v>375</v>
      </c>
      <c r="G60" s="430" t="s">
        <v>321</v>
      </c>
    </row>
    <row r="61" spans="1:7">
      <c r="B61" s="577"/>
      <c r="C61" s="578"/>
      <c r="D61" s="578"/>
      <c r="E61" s="578"/>
      <c r="F61" s="579"/>
      <c r="G61" s="427"/>
    </row>
    <row r="62" spans="1:7" ht="28.8">
      <c r="B62" s="387">
        <v>2</v>
      </c>
      <c r="C62" s="388"/>
      <c r="D62" s="586" t="s">
        <v>163</v>
      </c>
      <c r="E62" s="587"/>
      <c r="F62" s="159" t="s">
        <v>116</v>
      </c>
      <c r="G62" s="427"/>
    </row>
    <row r="63" spans="1:7" ht="28.8">
      <c r="B63" s="390"/>
      <c r="C63" s="438" t="s">
        <v>447</v>
      </c>
      <c r="D63" s="592" t="s">
        <v>213</v>
      </c>
      <c r="E63" s="593"/>
      <c r="F63" s="351" t="s">
        <v>221</v>
      </c>
      <c r="G63" s="430" t="s">
        <v>321</v>
      </c>
    </row>
    <row r="64" spans="1:7" ht="57.6">
      <c r="B64" s="392"/>
      <c r="C64" s="388" t="s">
        <v>448</v>
      </c>
      <c r="D64" s="571" t="s">
        <v>114</v>
      </c>
      <c r="E64" s="572"/>
      <c r="F64" s="165" t="s">
        <v>377</v>
      </c>
      <c r="G64" s="427"/>
    </row>
    <row r="65" spans="1:7" ht="28.8">
      <c r="B65" s="392"/>
      <c r="C65" s="388" t="s">
        <v>449</v>
      </c>
      <c r="D65" s="571" t="s">
        <v>115</v>
      </c>
      <c r="E65" s="572"/>
      <c r="F65" s="165" t="s">
        <v>378</v>
      </c>
      <c r="G65" s="427"/>
    </row>
    <row r="66" spans="1:7">
      <c r="B66" s="577"/>
      <c r="C66" s="578"/>
      <c r="D66" s="578"/>
      <c r="E66" s="578"/>
      <c r="F66" s="579"/>
      <c r="G66" s="427"/>
    </row>
    <row r="67" spans="1:7">
      <c r="A67" s="352"/>
      <c r="B67" s="604">
        <v>3</v>
      </c>
      <c r="C67" s="604"/>
      <c r="D67" s="600" t="s">
        <v>222</v>
      </c>
      <c r="E67" s="601"/>
      <c r="F67" s="598" t="s">
        <v>223</v>
      </c>
      <c r="G67" s="623"/>
    </row>
    <row r="68" spans="1:7" ht="48.9" customHeight="1">
      <c r="A68" s="352"/>
      <c r="B68" s="605"/>
      <c r="C68" s="605"/>
      <c r="D68" s="602"/>
      <c r="E68" s="603"/>
      <c r="F68" s="599"/>
      <c r="G68" s="624"/>
    </row>
    <row r="69" spans="1:7" ht="48.9" customHeight="1">
      <c r="B69" s="353"/>
      <c r="C69" s="439" t="s">
        <v>450</v>
      </c>
      <c r="D69" s="592" t="s">
        <v>213</v>
      </c>
      <c r="E69" s="593"/>
      <c r="F69" s="351" t="s">
        <v>221</v>
      </c>
      <c r="G69" s="430" t="s">
        <v>321</v>
      </c>
    </row>
    <row r="70" spans="1:7" ht="48.9" customHeight="1">
      <c r="B70" s="353"/>
      <c r="C70" s="353" t="s">
        <v>451</v>
      </c>
      <c r="D70" s="606" t="s">
        <v>224</v>
      </c>
      <c r="E70" s="607"/>
      <c r="F70" s="376" t="s">
        <v>226</v>
      </c>
      <c r="G70" s="429"/>
    </row>
    <row r="71" spans="1:7" ht="48.9" customHeight="1">
      <c r="B71" s="353"/>
      <c r="C71" s="439" t="s">
        <v>451</v>
      </c>
      <c r="D71" s="358" t="s">
        <v>225</v>
      </c>
      <c r="E71" s="358"/>
      <c r="F71" s="351" t="s">
        <v>379</v>
      </c>
      <c r="G71" s="430" t="s">
        <v>321</v>
      </c>
    </row>
    <row r="72" spans="1:7">
      <c r="A72" s="352"/>
      <c r="B72" s="616"/>
      <c r="C72" s="617"/>
      <c r="D72" s="617"/>
      <c r="E72" s="617"/>
      <c r="F72" s="618"/>
      <c r="G72" s="429"/>
    </row>
    <row r="73" spans="1:7" ht="28.8">
      <c r="B73" s="486" t="s">
        <v>491</v>
      </c>
      <c r="C73" s="486"/>
      <c r="D73" s="588" t="s">
        <v>510</v>
      </c>
      <c r="E73" s="589"/>
      <c r="F73" s="442" t="s">
        <v>142</v>
      </c>
      <c r="G73" s="427"/>
    </row>
    <row r="74" spans="1:7" ht="28.8">
      <c r="B74" s="486"/>
      <c r="C74" s="487" t="s">
        <v>492</v>
      </c>
      <c r="D74" s="608" t="s">
        <v>213</v>
      </c>
      <c r="E74" s="609"/>
      <c r="F74" s="488" t="s">
        <v>221</v>
      </c>
      <c r="G74" s="440" t="s">
        <v>321</v>
      </c>
    </row>
    <row r="75" spans="1:7" ht="39" customHeight="1">
      <c r="B75" s="486"/>
      <c r="C75" s="528" t="s">
        <v>493</v>
      </c>
      <c r="D75" s="619" t="s">
        <v>527</v>
      </c>
      <c r="E75" s="620"/>
      <c r="F75" s="529" t="s">
        <v>528</v>
      </c>
      <c r="G75" s="440" t="s">
        <v>321</v>
      </c>
    </row>
    <row r="76" spans="1:7">
      <c r="B76" s="492"/>
      <c r="C76" s="492" t="s">
        <v>499</v>
      </c>
      <c r="D76" s="614" t="s">
        <v>250</v>
      </c>
      <c r="E76" s="615"/>
      <c r="F76" s="442" t="s">
        <v>160</v>
      </c>
      <c r="G76" s="427" t="s">
        <v>347</v>
      </c>
    </row>
    <row r="77" spans="1:7">
      <c r="A77" s="352"/>
      <c r="B77" s="616"/>
      <c r="C77" s="617"/>
      <c r="D77" s="617"/>
      <c r="E77" s="617"/>
      <c r="F77" s="618"/>
      <c r="G77" s="429"/>
    </row>
    <row r="78" spans="1:7" ht="28.8">
      <c r="B78" s="486" t="s">
        <v>496</v>
      </c>
      <c r="C78" s="486"/>
      <c r="D78" s="588" t="s">
        <v>514</v>
      </c>
      <c r="E78" s="589"/>
      <c r="F78" s="442" t="s">
        <v>142</v>
      </c>
      <c r="G78" s="427"/>
    </row>
    <row r="79" spans="1:7" ht="28.8">
      <c r="B79" s="486"/>
      <c r="C79" s="487" t="s">
        <v>497</v>
      </c>
      <c r="D79" s="608" t="s">
        <v>213</v>
      </c>
      <c r="E79" s="609"/>
      <c r="F79" s="488" t="s">
        <v>221</v>
      </c>
      <c r="G79" s="440" t="s">
        <v>321</v>
      </c>
    </row>
    <row r="80" spans="1:7" ht="129.6">
      <c r="B80" s="486"/>
      <c r="C80" s="489" t="s">
        <v>498</v>
      </c>
      <c r="D80" s="608" t="s">
        <v>156</v>
      </c>
      <c r="E80" s="609"/>
      <c r="F80" s="490" t="s">
        <v>157</v>
      </c>
      <c r="G80" s="440" t="s">
        <v>494</v>
      </c>
    </row>
    <row r="81" spans="1:7" ht="100.8">
      <c r="B81" s="486"/>
      <c r="C81" s="491" t="s">
        <v>499</v>
      </c>
      <c r="D81" s="608" t="s">
        <v>158</v>
      </c>
      <c r="E81" s="609"/>
      <c r="F81" s="490" t="s">
        <v>159</v>
      </c>
      <c r="G81" s="440" t="s">
        <v>495</v>
      </c>
    </row>
    <row r="82" spans="1:7">
      <c r="B82" s="492"/>
      <c r="C82" s="492" t="s">
        <v>500</v>
      </c>
      <c r="D82" s="614" t="s">
        <v>250</v>
      </c>
      <c r="E82" s="615"/>
      <c r="F82" s="442" t="s">
        <v>160</v>
      </c>
      <c r="G82" s="427" t="s">
        <v>347</v>
      </c>
    </row>
    <row r="83" spans="1:7">
      <c r="B83" s="486"/>
      <c r="C83" s="493" t="s">
        <v>501</v>
      </c>
      <c r="D83" s="612" t="s">
        <v>119</v>
      </c>
      <c r="E83" s="613"/>
      <c r="F83" s="494" t="s">
        <v>161</v>
      </c>
      <c r="G83" s="443" t="s">
        <v>380</v>
      </c>
    </row>
    <row r="84" spans="1:7">
      <c r="A84" s="352"/>
      <c r="B84" s="616"/>
      <c r="C84" s="617"/>
      <c r="D84" s="617"/>
      <c r="E84" s="617"/>
      <c r="F84" s="618"/>
      <c r="G84" s="429"/>
    </row>
    <row r="85" spans="1:7" ht="28.8">
      <c r="B85" s="486" t="s">
        <v>512</v>
      </c>
      <c r="C85" s="486"/>
      <c r="D85" s="588" t="s">
        <v>513</v>
      </c>
      <c r="E85" s="589"/>
      <c r="F85" s="442" t="s">
        <v>142</v>
      </c>
      <c r="G85" s="427"/>
    </row>
    <row r="86" spans="1:7" ht="28.8">
      <c r="B86" s="486"/>
      <c r="C86" s="487" t="s">
        <v>515</v>
      </c>
      <c r="D86" s="608" t="s">
        <v>213</v>
      </c>
      <c r="E86" s="609"/>
      <c r="F86" s="488" t="s">
        <v>221</v>
      </c>
      <c r="G86" s="440" t="s">
        <v>321</v>
      </c>
    </row>
    <row r="87" spans="1:7">
      <c r="B87" s="486"/>
      <c r="C87" s="487" t="s">
        <v>516</v>
      </c>
      <c r="D87" s="610" t="s">
        <v>193</v>
      </c>
      <c r="E87" s="611"/>
      <c r="F87" s="488" t="s">
        <v>427</v>
      </c>
      <c r="G87" s="440" t="s">
        <v>321</v>
      </c>
    </row>
    <row r="88" spans="1:7">
      <c r="B88" s="486"/>
      <c r="C88" s="495" t="s">
        <v>517</v>
      </c>
      <c r="D88" s="612" t="s">
        <v>194</v>
      </c>
      <c r="E88" s="613"/>
      <c r="F88" s="494" t="s">
        <v>120</v>
      </c>
      <c r="G88" s="443" t="s">
        <v>380</v>
      </c>
    </row>
    <row r="89" spans="1:7">
      <c r="B89" s="486"/>
      <c r="C89" s="487" t="s">
        <v>518</v>
      </c>
      <c r="D89" s="610" t="s">
        <v>153</v>
      </c>
      <c r="E89" s="611"/>
      <c r="F89" s="488" t="s">
        <v>122</v>
      </c>
      <c r="G89" s="440" t="s">
        <v>321</v>
      </c>
    </row>
    <row r="90" spans="1:7">
      <c r="B90" s="486"/>
      <c r="C90" s="487" t="s">
        <v>519</v>
      </c>
      <c r="D90" s="610" t="s">
        <v>154</v>
      </c>
      <c r="E90" s="611"/>
      <c r="F90" s="488" t="s">
        <v>121</v>
      </c>
      <c r="G90" s="440" t="s">
        <v>321</v>
      </c>
    </row>
    <row r="91" spans="1:7" ht="28.8">
      <c r="B91" s="486"/>
      <c r="C91" s="486" t="s">
        <v>520</v>
      </c>
      <c r="D91" s="614" t="s">
        <v>117</v>
      </c>
      <c r="E91" s="615"/>
      <c r="F91" s="442" t="s">
        <v>123</v>
      </c>
      <c r="G91" s="442" t="s">
        <v>381</v>
      </c>
    </row>
    <row r="92" spans="1:7">
      <c r="B92" s="486"/>
      <c r="C92" s="495" t="s">
        <v>521</v>
      </c>
      <c r="D92" s="612" t="s">
        <v>118</v>
      </c>
      <c r="E92" s="613"/>
      <c r="F92" s="494" t="s">
        <v>124</v>
      </c>
      <c r="G92" s="443" t="s">
        <v>380</v>
      </c>
    </row>
    <row r="93" spans="1:7" ht="56.25" customHeight="1">
      <c r="B93" s="486"/>
      <c r="C93" s="495" t="s">
        <v>522</v>
      </c>
      <c r="D93" s="612" t="s">
        <v>67</v>
      </c>
      <c r="E93" s="613"/>
      <c r="F93" s="494" t="s">
        <v>155</v>
      </c>
      <c r="G93" s="443" t="s">
        <v>380</v>
      </c>
    </row>
    <row r="94" spans="1:7" ht="129.6">
      <c r="B94" s="486"/>
      <c r="C94" s="495" t="s">
        <v>523</v>
      </c>
      <c r="D94" s="612" t="s">
        <v>156</v>
      </c>
      <c r="E94" s="613"/>
      <c r="F94" s="494" t="s">
        <v>157</v>
      </c>
      <c r="G94" s="443" t="s">
        <v>380</v>
      </c>
    </row>
    <row r="95" spans="1:7" ht="100.8">
      <c r="B95" s="486"/>
      <c r="C95" s="493" t="s">
        <v>524</v>
      </c>
      <c r="D95" s="612" t="s">
        <v>158</v>
      </c>
      <c r="E95" s="613"/>
      <c r="F95" s="494" t="s">
        <v>159</v>
      </c>
      <c r="G95" s="443" t="s">
        <v>380</v>
      </c>
    </row>
    <row r="96" spans="1:7">
      <c r="B96" s="492"/>
      <c r="C96" s="492" t="s">
        <v>525</v>
      </c>
      <c r="D96" s="614" t="s">
        <v>250</v>
      </c>
      <c r="E96" s="615"/>
      <c r="F96" s="442" t="s">
        <v>160</v>
      </c>
      <c r="G96" s="427" t="s">
        <v>347</v>
      </c>
    </row>
    <row r="97" spans="2:7">
      <c r="B97" s="486"/>
      <c r="C97" s="493" t="s">
        <v>526</v>
      </c>
      <c r="D97" s="612" t="s">
        <v>119</v>
      </c>
      <c r="E97" s="613"/>
      <c r="F97" s="494" t="s">
        <v>161</v>
      </c>
      <c r="G97" s="443" t="s">
        <v>380</v>
      </c>
    </row>
    <row r="98" spans="2:7">
      <c r="B98" s="577"/>
      <c r="C98" s="578"/>
      <c r="D98" s="578"/>
      <c r="E98" s="578"/>
      <c r="F98" s="579"/>
      <c r="G98" s="427"/>
    </row>
    <row r="99" spans="2:7" ht="28.8">
      <c r="B99" s="387">
        <v>5</v>
      </c>
      <c r="C99" s="388"/>
      <c r="D99" s="580" t="s">
        <v>91</v>
      </c>
      <c r="E99" s="581"/>
      <c r="F99" s="159" t="s">
        <v>164</v>
      </c>
      <c r="G99" s="427"/>
    </row>
    <row r="100" spans="2:7" ht="28.8">
      <c r="B100" s="390"/>
      <c r="C100" s="487" t="s">
        <v>452</v>
      </c>
      <c r="D100" s="628" t="s">
        <v>213</v>
      </c>
      <c r="E100" s="629"/>
      <c r="F100" s="488" t="s">
        <v>221</v>
      </c>
      <c r="G100" s="440" t="s">
        <v>321</v>
      </c>
    </row>
    <row r="101" spans="2:7" ht="28.8">
      <c r="B101" s="486"/>
      <c r="C101" s="498" t="s">
        <v>453</v>
      </c>
      <c r="D101" s="496" t="s">
        <v>502</v>
      </c>
      <c r="E101" s="497"/>
      <c r="F101" s="488" t="s">
        <v>503</v>
      </c>
      <c r="G101" s="440" t="s">
        <v>321</v>
      </c>
    </row>
    <row r="102" spans="2:7">
      <c r="B102" s="388"/>
      <c r="C102" s="487" t="s">
        <v>454</v>
      </c>
      <c r="D102" s="621" t="s">
        <v>77</v>
      </c>
      <c r="E102" s="622"/>
      <c r="F102" s="488" t="s">
        <v>125</v>
      </c>
      <c r="G102" s="440" t="s">
        <v>321</v>
      </c>
    </row>
    <row r="103" spans="2:7" ht="28.8">
      <c r="B103" s="388"/>
      <c r="C103" s="498" t="s">
        <v>455</v>
      </c>
      <c r="D103" s="621" t="s">
        <v>33</v>
      </c>
      <c r="E103" s="622"/>
      <c r="F103" s="488" t="s">
        <v>126</v>
      </c>
      <c r="G103" s="440" t="s">
        <v>321</v>
      </c>
    </row>
    <row r="104" spans="2:7">
      <c r="B104" s="388"/>
      <c r="C104" s="493" t="s">
        <v>456</v>
      </c>
      <c r="D104" s="630" t="s">
        <v>34</v>
      </c>
      <c r="E104" s="631"/>
      <c r="F104" s="494" t="s">
        <v>127</v>
      </c>
      <c r="G104" s="443" t="s">
        <v>380</v>
      </c>
    </row>
    <row r="105" spans="2:7">
      <c r="B105" s="388"/>
      <c r="C105" s="492" t="s">
        <v>457</v>
      </c>
      <c r="D105" s="621" t="s">
        <v>504</v>
      </c>
      <c r="E105" s="622"/>
      <c r="F105" s="488" t="s">
        <v>128</v>
      </c>
      <c r="G105" s="440" t="s">
        <v>321</v>
      </c>
    </row>
    <row r="106" spans="2:7">
      <c r="B106" s="388"/>
      <c r="C106" s="492" t="s">
        <v>505</v>
      </c>
      <c r="D106" s="621" t="s">
        <v>506</v>
      </c>
      <c r="E106" s="622"/>
      <c r="F106" s="488" t="s">
        <v>129</v>
      </c>
      <c r="G106" s="440" t="s">
        <v>321</v>
      </c>
    </row>
    <row r="107" spans="2:7">
      <c r="B107" s="577"/>
      <c r="C107" s="578"/>
      <c r="D107" s="578"/>
      <c r="E107" s="578"/>
      <c r="F107" s="579"/>
      <c r="G107" s="427"/>
    </row>
    <row r="108" spans="2:7" ht="28.8">
      <c r="B108" s="387">
        <v>6</v>
      </c>
      <c r="C108" s="388"/>
      <c r="D108" s="580" t="s">
        <v>92</v>
      </c>
      <c r="E108" s="581"/>
      <c r="F108" s="159" t="s">
        <v>143</v>
      </c>
      <c r="G108" s="427"/>
    </row>
    <row r="109" spans="2:7" ht="28.8">
      <c r="B109" s="390"/>
      <c r="C109" s="436" t="s">
        <v>382</v>
      </c>
      <c r="D109" s="582" t="s">
        <v>213</v>
      </c>
      <c r="E109" s="583"/>
      <c r="F109" s="351" t="s">
        <v>221</v>
      </c>
      <c r="G109" s="440" t="s">
        <v>321</v>
      </c>
    </row>
    <row r="110" spans="2:7">
      <c r="B110" s="390"/>
      <c r="C110" s="436" t="s">
        <v>383</v>
      </c>
      <c r="D110" s="582" t="s">
        <v>11</v>
      </c>
      <c r="E110" s="583"/>
      <c r="F110" s="351" t="s">
        <v>384</v>
      </c>
      <c r="G110" s="440" t="s">
        <v>321</v>
      </c>
    </row>
    <row r="111" spans="2:7">
      <c r="B111" s="577"/>
      <c r="C111" s="578"/>
      <c r="D111" s="578"/>
      <c r="E111" s="578"/>
      <c r="F111" s="579"/>
      <c r="G111" s="427"/>
    </row>
    <row r="112" spans="2:7" ht="28.8">
      <c r="B112" s="387">
        <v>7</v>
      </c>
      <c r="C112" s="388"/>
      <c r="D112" s="580" t="s">
        <v>71</v>
      </c>
      <c r="E112" s="581"/>
      <c r="F112" s="329" t="s">
        <v>131</v>
      </c>
      <c r="G112" s="427"/>
    </row>
    <row r="113" spans="2:7" ht="28.8">
      <c r="B113" s="390"/>
      <c r="C113" s="436" t="s">
        <v>385</v>
      </c>
      <c r="D113" s="582" t="s">
        <v>213</v>
      </c>
      <c r="E113" s="583"/>
      <c r="F113" s="351" t="s">
        <v>221</v>
      </c>
      <c r="G113" s="440" t="s">
        <v>321</v>
      </c>
    </row>
    <row r="114" spans="2:7" ht="28.8">
      <c r="B114" s="390"/>
      <c r="C114" s="436" t="s">
        <v>386</v>
      </c>
      <c r="D114" s="582" t="s">
        <v>130</v>
      </c>
      <c r="E114" s="583"/>
      <c r="F114" s="351" t="s">
        <v>428</v>
      </c>
      <c r="G114" s="440" t="s">
        <v>321</v>
      </c>
    </row>
    <row r="115" spans="2:7" ht="28.8">
      <c r="B115" s="392"/>
      <c r="C115" s="436" t="s">
        <v>388</v>
      </c>
      <c r="D115" s="573" t="s">
        <v>102</v>
      </c>
      <c r="E115" s="574"/>
      <c r="F115" s="355" t="s">
        <v>387</v>
      </c>
      <c r="G115" s="430" t="s">
        <v>321</v>
      </c>
    </row>
    <row r="116" spans="2:7">
      <c r="B116" s="577"/>
      <c r="C116" s="578"/>
      <c r="D116" s="578"/>
      <c r="E116" s="578"/>
      <c r="F116" s="579"/>
      <c r="G116" s="427"/>
    </row>
    <row r="117" spans="2:7" ht="28.8">
      <c r="B117" s="387">
        <v>8</v>
      </c>
      <c r="C117" s="388"/>
      <c r="D117" s="580" t="s">
        <v>93</v>
      </c>
      <c r="E117" s="581"/>
      <c r="F117" s="159" t="s">
        <v>144</v>
      </c>
      <c r="G117" s="427"/>
    </row>
    <row r="118" spans="2:7" ht="28.8">
      <c r="B118" s="390"/>
      <c r="C118" s="438" t="s">
        <v>458</v>
      </c>
      <c r="D118" s="582" t="s">
        <v>213</v>
      </c>
      <c r="E118" s="583"/>
      <c r="F118" s="351" t="s">
        <v>221</v>
      </c>
      <c r="G118" s="430" t="s">
        <v>321</v>
      </c>
    </row>
    <row r="119" spans="2:7" ht="28.8">
      <c r="B119" s="390"/>
      <c r="C119" s="438" t="s">
        <v>459</v>
      </c>
      <c r="D119" s="582" t="s">
        <v>130</v>
      </c>
      <c r="E119" s="583"/>
      <c r="F119" s="351" t="s">
        <v>429</v>
      </c>
      <c r="G119" s="430" t="s">
        <v>321</v>
      </c>
    </row>
    <row r="120" spans="2:7">
      <c r="B120" s="388"/>
      <c r="C120" s="441" t="s">
        <v>460</v>
      </c>
      <c r="D120" s="573" t="s">
        <v>132</v>
      </c>
      <c r="E120" s="574"/>
      <c r="F120" s="328" t="s">
        <v>133</v>
      </c>
      <c r="G120" s="430" t="s">
        <v>321</v>
      </c>
    </row>
    <row r="121" spans="2:7">
      <c r="B121" s="388"/>
      <c r="C121" s="441" t="s">
        <v>461</v>
      </c>
      <c r="D121" s="573" t="s">
        <v>134</v>
      </c>
      <c r="E121" s="574"/>
      <c r="F121" s="328" t="s">
        <v>135</v>
      </c>
      <c r="G121" s="430" t="s">
        <v>321</v>
      </c>
    </row>
    <row r="122" spans="2:7">
      <c r="B122" s="577"/>
      <c r="C122" s="578"/>
      <c r="D122" s="578"/>
      <c r="E122" s="578"/>
      <c r="F122" s="579"/>
      <c r="G122" s="427"/>
    </row>
    <row r="123" spans="2:7" ht="28.8">
      <c r="B123" s="387">
        <v>9</v>
      </c>
      <c r="C123" s="388"/>
      <c r="D123" s="580" t="s">
        <v>94</v>
      </c>
      <c r="E123" s="581"/>
      <c r="F123" s="159" t="s">
        <v>139</v>
      </c>
      <c r="G123" s="427"/>
    </row>
    <row r="124" spans="2:7" ht="28.8">
      <c r="B124" s="390"/>
      <c r="C124" s="438" t="s">
        <v>462</v>
      </c>
      <c r="D124" s="582" t="s">
        <v>213</v>
      </c>
      <c r="E124" s="583"/>
      <c r="F124" s="351" t="s">
        <v>221</v>
      </c>
      <c r="G124" s="430" t="s">
        <v>321</v>
      </c>
    </row>
    <row r="125" spans="2:7" ht="28.8">
      <c r="B125" s="388"/>
      <c r="C125" s="441" t="s">
        <v>463</v>
      </c>
      <c r="D125" s="573" t="s">
        <v>130</v>
      </c>
      <c r="E125" s="574"/>
      <c r="F125" s="328" t="s">
        <v>430</v>
      </c>
      <c r="G125" s="430" t="s">
        <v>321</v>
      </c>
    </row>
    <row r="126" spans="2:7" ht="28.8">
      <c r="B126" s="388"/>
      <c r="C126" s="438" t="s">
        <v>464</v>
      </c>
      <c r="D126" s="573" t="s">
        <v>389</v>
      </c>
      <c r="E126" s="574"/>
      <c r="F126" s="328" t="s">
        <v>145</v>
      </c>
      <c r="G126" s="430" t="s">
        <v>321</v>
      </c>
    </row>
    <row r="127" spans="2:7" ht="43.2">
      <c r="B127" s="390"/>
      <c r="C127" s="441" t="s">
        <v>465</v>
      </c>
      <c r="D127" s="573" t="s">
        <v>266</v>
      </c>
      <c r="E127" s="574"/>
      <c r="F127" s="351" t="s">
        <v>400</v>
      </c>
      <c r="G127" s="430" t="s">
        <v>321</v>
      </c>
    </row>
    <row r="128" spans="2:7" ht="28.8">
      <c r="B128" s="388"/>
      <c r="C128" s="390" t="s">
        <v>466</v>
      </c>
      <c r="D128" s="571" t="s">
        <v>390</v>
      </c>
      <c r="E128" s="572"/>
      <c r="F128" s="165" t="s">
        <v>146</v>
      </c>
      <c r="G128" s="427" t="s">
        <v>347</v>
      </c>
    </row>
    <row r="129" spans="2:7">
      <c r="B129" s="388"/>
      <c r="C129" s="388" t="s">
        <v>467</v>
      </c>
      <c r="D129" s="571" t="s">
        <v>391</v>
      </c>
      <c r="E129" s="572"/>
      <c r="F129" s="165" t="s">
        <v>396</v>
      </c>
      <c r="G129" s="427" t="s">
        <v>347</v>
      </c>
    </row>
    <row r="130" spans="2:7" ht="28.8">
      <c r="B130" s="388"/>
      <c r="C130" s="390" t="s">
        <v>468</v>
      </c>
      <c r="D130" s="571" t="s">
        <v>392</v>
      </c>
      <c r="E130" s="572"/>
      <c r="F130" s="165" t="s">
        <v>399</v>
      </c>
      <c r="G130" s="427" t="s">
        <v>347</v>
      </c>
    </row>
    <row r="131" spans="2:7">
      <c r="B131" s="388"/>
      <c r="C131" s="388" t="s">
        <v>469</v>
      </c>
      <c r="D131" s="571" t="s">
        <v>393</v>
      </c>
      <c r="E131" s="572"/>
      <c r="F131" s="165" t="s">
        <v>397</v>
      </c>
      <c r="G131" s="427" t="s">
        <v>347</v>
      </c>
    </row>
    <row r="132" spans="2:7" ht="28.8">
      <c r="B132" s="388"/>
      <c r="C132" s="390" t="s">
        <v>470</v>
      </c>
      <c r="D132" s="571" t="s">
        <v>136</v>
      </c>
      <c r="E132" s="572"/>
      <c r="F132" s="165" t="s">
        <v>147</v>
      </c>
      <c r="G132" s="427" t="s">
        <v>347</v>
      </c>
    </row>
    <row r="133" spans="2:7">
      <c r="B133" s="388"/>
      <c r="C133" s="389" t="s">
        <v>395</v>
      </c>
      <c r="D133" s="571" t="s">
        <v>394</v>
      </c>
      <c r="E133" s="572"/>
      <c r="F133" s="165" t="s">
        <v>398</v>
      </c>
      <c r="G133" s="427" t="s">
        <v>347</v>
      </c>
    </row>
    <row r="134" spans="2:7">
      <c r="B134" s="577"/>
      <c r="C134" s="578"/>
      <c r="D134" s="578"/>
      <c r="E134" s="578"/>
      <c r="F134" s="579"/>
      <c r="G134" s="427"/>
    </row>
    <row r="135" spans="2:7" ht="28.8">
      <c r="B135" s="387">
        <v>10</v>
      </c>
      <c r="C135" s="388"/>
      <c r="D135" s="580" t="s">
        <v>95</v>
      </c>
      <c r="E135" s="581"/>
      <c r="F135" s="159" t="s">
        <v>140</v>
      </c>
      <c r="G135" s="430" t="s">
        <v>321</v>
      </c>
    </row>
    <row r="136" spans="2:7" ht="28.8">
      <c r="B136" s="390"/>
      <c r="C136" s="391" t="s">
        <v>401</v>
      </c>
      <c r="D136" s="582" t="s">
        <v>213</v>
      </c>
      <c r="E136" s="583"/>
      <c r="F136" s="351" t="s">
        <v>221</v>
      </c>
      <c r="G136" s="430" t="s">
        <v>321</v>
      </c>
    </row>
    <row r="137" spans="2:7" ht="28.8">
      <c r="B137" s="388"/>
      <c r="C137" s="389" t="s">
        <v>402</v>
      </c>
      <c r="D137" s="621" t="s">
        <v>130</v>
      </c>
      <c r="E137" s="622"/>
      <c r="F137" s="328" t="s">
        <v>431</v>
      </c>
      <c r="G137" s="430" t="s">
        <v>321</v>
      </c>
    </row>
    <row r="138" spans="2:7">
      <c r="B138" s="388"/>
      <c r="C138" s="389" t="s">
        <v>403</v>
      </c>
      <c r="D138" s="621" t="s">
        <v>404</v>
      </c>
      <c r="E138" s="622"/>
      <c r="F138" s="328" t="s">
        <v>405</v>
      </c>
      <c r="G138" s="430" t="s">
        <v>321</v>
      </c>
    </row>
    <row r="139" spans="2:7">
      <c r="B139" s="577"/>
      <c r="C139" s="578"/>
      <c r="D139" s="578"/>
      <c r="E139" s="578"/>
      <c r="F139" s="579"/>
      <c r="G139" s="427"/>
    </row>
    <row r="140" spans="2:7" ht="43.2">
      <c r="B140" s="387">
        <v>11</v>
      </c>
      <c r="C140" s="388"/>
      <c r="D140" s="580" t="s">
        <v>96</v>
      </c>
      <c r="E140" s="581"/>
      <c r="F140" s="159" t="s">
        <v>141</v>
      </c>
      <c r="G140" s="427"/>
    </row>
    <row r="141" spans="2:7" ht="28.8">
      <c r="B141" s="390"/>
      <c r="C141" s="390" t="s">
        <v>471</v>
      </c>
      <c r="D141" s="582" t="s">
        <v>213</v>
      </c>
      <c r="E141" s="583"/>
      <c r="F141" s="351" t="s">
        <v>221</v>
      </c>
      <c r="G141" s="430" t="s">
        <v>321</v>
      </c>
    </row>
    <row r="142" spans="2:7" ht="28.8">
      <c r="B142" s="388"/>
      <c r="C142" s="388" t="s">
        <v>472</v>
      </c>
      <c r="D142" s="573" t="s">
        <v>99</v>
      </c>
      <c r="E142" s="574"/>
      <c r="F142" s="328" t="s">
        <v>137</v>
      </c>
      <c r="G142" s="430" t="s">
        <v>321</v>
      </c>
    </row>
    <row r="143" spans="2:7" ht="28.8">
      <c r="B143" s="388"/>
      <c r="C143" s="388" t="s">
        <v>473</v>
      </c>
      <c r="D143" s="573" t="s">
        <v>38</v>
      </c>
      <c r="E143" s="574"/>
      <c r="F143" s="328" t="s">
        <v>138</v>
      </c>
      <c r="G143" s="430" t="s">
        <v>321</v>
      </c>
    </row>
    <row r="144" spans="2:7" ht="28.8">
      <c r="B144" s="388"/>
      <c r="C144" s="388" t="s">
        <v>474</v>
      </c>
      <c r="D144" s="573" t="s">
        <v>78</v>
      </c>
      <c r="E144" s="574"/>
      <c r="F144" s="328" t="s">
        <v>432</v>
      </c>
      <c r="G144" s="430" t="s">
        <v>321</v>
      </c>
    </row>
    <row r="145" spans="2:7">
      <c r="B145" s="577"/>
      <c r="C145" s="578"/>
      <c r="D145" s="578"/>
      <c r="E145" s="578"/>
      <c r="F145" s="579"/>
      <c r="G145" s="427"/>
    </row>
    <row r="146" spans="2:7" ht="57.6">
      <c r="B146" s="387">
        <v>12</v>
      </c>
      <c r="C146" s="388"/>
      <c r="D146" s="580" t="s">
        <v>315</v>
      </c>
      <c r="E146" s="581"/>
      <c r="F146" s="159" t="s">
        <v>200</v>
      </c>
      <c r="G146" s="427"/>
    </row>
    <row r="147" spans="2:7" ht="28.8">
      <c r="B147" s="390"/>
      <c r="C147" s="391" t="s">
        <v>408</v>
      </c>
      <c r="D147" s="582" t="s">
        <v>213</v>
      </c>
      <c r="E147" s="583"/>
      <c r="F147" s="351" t="s">
        <v>221</v>
      </c>
      <c r="G147" s="430" t="s">
        <v>321</v>
      </c>
    </row>
    <row r="148" spans="2:7" ht="28.8">
      <c r="B148" s="388"/>
      <c r="C148" s="389" t="s">
        <v>409</v>
      </c>
      <c r="D148" s="621" t="s">
        <v>130</v>
      </c>
      <c r="E148" s="622"/>
      <c r="F148" s="328" t="s">
        <v>433</v>
      </c>
      <c r="G148" s="430" t="s">
        <v>321</v>
      </c>
    </row>
    <row r="149" spans="2:7">
      <c r="B149" s="577"/>
      <c r="C149" s="578"/>
      <c r="D149" s="578"/>
      <c r="E149" s="578"/>
      <c r="F149" s="579"/>
      <c r="G149" s="427"/>
    </row>
    <row r="150" spans="2:7" ht="28.8">
      <c r="B150" s="390">
        <v>13</v>
      </c>
      <c r="C150" s="390"/>
      <c r="D150" s="580" t="s">
        <v>407</v>
      </c>
      <c r="E150" s="581"/>
      <c r="F150" s="351" t="s">
        <v>258</v>
      </c>
      <c r="G150" s="427"/>
    </row>
    <row r="151" spans="2:7" ht="28.8">
      <c r="B151" s="390"/>
      <c r="C151" s="390" t="s">
        <v>475</v>
      </c>
      <c r="D151" s="582" t="s">
        <v>213</v>
      </c>
      <c r="E151" s="583"/>
      <c r="F151" s="351" t="s">
        <v>221</v>
      </c>
      <c r="G151" s="430" t="s">
        <v>321</v>
      </c>
    </row>
    <row r="152" spans="2:7">
      <c r="B152" s="390"/>
      <c r="C152" s="390" t="s">
        <v>476</v>
      </c>
      <c r="D152" s="573" t="s">
        <v>259</v>
      </c>
      <c r="E152" s="574"/>
      <c r="F152" s="351" t="s">
        <v>434</v>
      </c>
      <c r="G152" s="430" t="s">
        <v>321</v>
      </c>
    </row>
    <row r="153" spans="2:7" ht="30" customHeight="1">
      <c r="B153" s="390"/>
      <c r="C153" s="390" t="s">
        <v>477</v>
      </c>
      <c r="D153" s="573" t="s">
        <v>260</v>
      </c>
      <c r="E153" s="574"/>
      <c r="F153" s="351" t="s">
        <v>435</v>
      </c>
      <c r="G153" s="430" t="s">
        <v>321</v>
      </c>
    </row>
    <row r="154" spans="2:7">
      <c r="B154" s="577"/>
      <c r="C154" s="578"/>
      <c r="D154" s="578"/>
      <c r="E154" s="578"/>
      <c r="F154" s="579"/>
      <c r="G154" s="427"/>
    </row>
    <row r="155" spans="2:7" ht="72">
      <c r="B155" s="390">
        <v>14</v>
      </c>
      <c r="C155" s="390"/>
      <c r="D155" s="580" t="s">
        <v>251</v>
      </c>
      <c r="E155" s="581"/>
      <c r="F155" s="376" t="s">
        <v>252</v>
      </c>
      <c r="G155" s="427"/>
    </row>
    <row r="156" spans="2:7" ht="28.8">
      <c r="B156" s="390"/>
      <c r="C156" s="390" t="s">
        <v>478</v>
      </c>
      <c r="D156" s="582" t="s">
        <v>213</v>
      </c>
      <c r="E156" s="583"/>
      <c r="F156" s="351" t="s">
        <v>221</v>
      </c>
      <c r="G156" s="430" t="s">
        <v>321</v>
      </c>
    </row>
    <row r="157" spans="2:7" ht="28.8">
      <c r="B157" s="390"/>
      <c r="C157" s="390" t="s">
        <v>479</v>
      </c>
      <c r="D157" s="582" t="s">
        <v>267</v>
      </c>
      <c r="E157" s="583"/>
      <c r="F157" s="351" t="s">
        <v>268</v>
      </c>
      <c r="G157" s="430" t="s">
        <v>321</v>
      </c>
    </row>
    <row r="158" spans="2:7">
      <c r="B158" s="390"/>
      <c r="C158" s="390" t="s">
        <v>480</v>
      </c>
      <c r="D158" s="582" t="s">
        <v>269</v>
      </c>
      <c r="E158" s="583"/>
      <c r="F158" s="351" t="s">
        <v>270</v>
      </c>
      <c r="G158" s="430" t="s">
        <v>321</v>
      </c>
    </row>
    <row r="159" spans="2:7" ht="28.8">
      <c r="B159" s="390"/>
      <c r="C159" s="390" t="s">
        <v>481</v>
      </c>
      <c r="D159" s="573" t="s">
        <v>236</v>
      </c>
      <c r="E159" s="574"/>
      <c r="F159" s="351" t="s">
        <v>253</v>
      </c>
      <c r="G159" s="430" t="s">
        <v>321</v>
      </c>
    </row>
    <row r="160" spans="2:7">
      <c r="B160" s="390"/>
      <c r="C160" s="390" t="s">
        <v>482</v>
      </c>
      <c r="D160" s="573" t="s">
        <v>271</v>
      </c>
      <c r="E160" s="574"/>
      <c r="F160" s="351" t="s">
        <v>272</v>
      </c>
      <c r="G160" s="430" t="s">
        <v>321</v>
      </c>
    </row>
    <row r="161" spans="2:7">
      <c r="B161" s="390"/>
      <c r="C161" s="390" t="s">
        <v>483</v>
      </c>
      <c r="D161" s="573" t="s">
        <v>273</v>
      </c>
      <c r="E161" s="574"/>
      <c r="F161" s="351" t="s">
        <v>274</v>
      </c>
      <c r="G161" s="430" t="s">
        <v>321</v>
      </c>
    </row>
    <row r="162" spans="2:7" ht="35.1" customHeight="1">
      <c r="B162" s="390"/>
      <c r="C162" s="390" t="s">
        <v>484</v>
      </c>
      <c r="D162" s="575" t="s">
        <v>275</v>
      </c>
      <c r="E162" s="576"/>
      <c r="F162" s="351" t="s">
        <v>276</v>
      </c>
      <c r="G162" s="430" t="s">
        <v>321</v>
      </c>
    </row>
    <row r="163" spans="2:7" ht="48" customHeight="1">
      <c r="B163" s="390"/>
      <c r="C163" s="390" t="s">
        <v>485</v>
      </c>
      <c r="D163" s="575" t="s">
        <v>237</v>
      </c>
      <c r="E163" s="576"/>
      <c r="F163" s="351" t="s">
        <v>254</v>
      </c>
      <c r="G163" s="430" t="s">
        <v>321</v>
      </c>
    </row>
    <row r="164" spans="2:7" ht="28.8">
      <c r="B164" s="390"/>
      <c r="C164" s="390" t="s">
        <v>486</v>
      </c>
      <c r="D164" s="575" t="s">
        <v>277</v>
      </c>
      <c r="E164" s="576"/>
      <c r="F164" s="351" t="s">
        <v>278</v>
      </c>
      <c r="G164" s="430" t="s">
        <v>321</v>
      </c>
    </row>
  </sheetData>
  <mergeCells count="142">
    <mergeCell ref="D31:E31"/>
    <mergeCell ref="D133:E133"/>
    <mergeCell ref="D136:E136"/>
    <mergeCell ref="D147:E147"/>
    <mergeCell ref="D148:E148"/>
    <mergeCell ref="D43:E43"/>
    <mergeCell ref="D44:E44"/>
    <mergeCell ref="D45:E45"/>
    <mergeCell ref="D46:E46"/>
    <mergeCell ref="D51:E51"/>
    <mergeCell ref="D52:E52"/>
    <mergeCell ref="D54:E54"/>
    <mergeCell ref="D58:E58"/>
    <mergeCell ref="D137:E137"/>
    <mergeCell ref="D142:E142"/>
    <mergeCell ref="D143:E143"/>
    <mergeCell ref="D100:E100"/>
    <mergeCell ref="D102:E102"/>
    <mergeCell ref="D103:E103"/>
    <mergeCell ref="D104:E104"/>
    <mergeCell ref="D105:E105"/>
    <mergeCell ref="D95:E95"/>
    <mergeCell ref="D96:E96"/>
    <mergeCell ref="D97:E97"/>
    <mergeCell ref="D138:E138"/>
    <mergeCell ref="D93:E93"/>
    <mergeCell ref="D94:E94"/>
    <mergeCell ref="G67:G68"/>
    <mergeCell ref="D144:E144"/>
    <mergeCell ref="D119:E119"/>
    <mergeCell ref="D120:E120"/>
    <mergeCell ref="D121:E121"/>
    <mergeCell ref="D125:E125"/>
    <mergeCell ref="D126:E126"/>
    <mergeCell ref="D127:E127"/>
    <mergeCell ref="D106:E106"/>
    <mergeCell ref="D118:E118"/>
    <mergeCell ref="D124:E124"/>
    <mergeCell ref="D141:E141"/>
    <mergeCell ref="D128:E128"/>
    <mergeCell ref="D132:E132"/>
    <mergeCell ref="D109:E109"/>
    <mergeCell ref="D110:E110"/>
    <mergeCell ref="D113:E113"/>
    <mergeCell ref="D115:E115"/>
    <mergeCell ref="D114:E114"/>
    <mergeCell ref="D129:E129"/>
    <mergeCell ref="D130:E130"/>
    <mergeCell ref="D131:E131"/>
    <mergeCell ref="D86:E86"/>
    <mergeCell ref="D87:E87"/>
    <mergeCell ref="D88:E88"/>
    <mergeCell ref="D63:E63"/>
    <mergeCell ref="D89:E89"/>
    <mergeCell ref="D90:E90"/>
    <mergeCell ref="D91:E91"/>
    <mergeCell ref="D92:E92"/>
    <mergeCell ref="B77:F77"/>
    <mergeCell ref="D78:E78"/>
    <mergeCell ref="D79:E79"/>
    <mergeCell ref="D80:E80"/>
    <mergeCell ref="D81:E81"/>
    <mergeCell ref="D82:E82"/>
    <mergeCell ref="D83:E83"/>
    <mergeCell ref="B84:F84"/>
    <mergeCell ref="B72:F72"/>
    <mergeCell ref="D73:E73"/>
    <mergeCell ref="D74:E74"/>
    <mergeCell ref="D76:E76"/>
    <mergeCell ref="D75:E75"/>
    <mergeCell ref="B134:F134"/>
    <mergeCell ref="D50:E50"/>
    <mergeCell ref="D53:E53"/>
    <mergeCell ref="D55:E55"/>
    <mergeCell ref="D56:E56"/>
    <mergeCell ref="D57:E57"/>
    <mergeCell ref="B1:F1"/>
    <mergeCell ref="B3:F3"/>
    <mergeCell ref="B61:F61"/>
    <mergeCell ref="B66:F66"/>
    <mergeCell ref="B98:F98"/>
    <mergeCell ref="F67:F68"/>
    <mergeCell ref="D67:E68"/>
    <mergeCell ref="B67:B68"/>
    <mergeCell ref="C67:C68"/>
    <mergeCell ref="D28:E28"/>
    <mergeCell ref="D29:E29"/>
    <mergeCell ref="D30:E30"/>
    <mergeCell ref="D32:E32"/>
    <mergeCell ref="D34:E34"/>
    <mergeCell ref="D37:E37"/>
    <mergeCell ref="D38:E38"/>
    <mergeCell ref="D39:E39"/>
    <mergeCell ref="D70:E70"/>
    <mergeCell ref="B26:C26"/>
    <mergeCell ref="D62:E62"/>
    <mergeCell ref="D27:E27"/>
    <mergeCell ref="D99:E99"/>
    <mergeCell ref="D85:E85"/>
    <mergeCell ref="D108:E108"/>
    <mergeCell ref="D112:E112"/>
    <mergeCell ref="D117:E117"/>
    <mergeCell ref="D123:E123"/>
    <mergeCell ref="B107:F107"/>
    <mergeCell ref="B116:F116"/>
    <mergeCell ref="B111:F111"/>
    <mergeCell ref="B122:F122"/>
    <mergeCell ref="D40:E40"/>
    <mergeCell ref="D42:E42"/>
    <mergeCell ref="D47:E47"/>
    <mergeCell ref="D48:E48"/>
    <mergeCell ref="D49:E49"/>
    <mergeCell ref="D41:E41"/>
    <mergeCell ref="D59:E59"/>
    <mergeCell ref="D60:E60"/>
    <mergeCell ref="D64:E64"/>
    <mergeCell ref="D65:E65"/>
    <mergeCell ref="D69:E69"/>
    <mergeCell ref="D33:E33"/>
    <mergeCell ref="D35:E35"/>
    <mergeCell ref="D36:E36"/>
    <mergeCell ref="D164:E164"/>
    <mergeCell ref="B149:F149"/>
    <mergeCell ref="D150:E150"/>
    <mergeCell ref="D151:E151"/>
    <mergeCell ref="D152:E152"/>
    <mergeCell ref="D153:E153"/>
    <mergeCell ref="D163:E163"/>
    <mergeCell ref="B154:F154"/>
    <mergeCell ref="D155:E155"/>
    <mergeCell ref="D156:E156"/>
    <mergeCell ref="D159:E159"/>
    <mergeCell ref="D162:E162"/>
    <mergeCell ref="D157:E157"/>
    <mergeCell ref="D158:E158"/>
    <mergeCell ref="D160:E160"/>
    <mergeCell ref="D161:E161"/>
    <mergeCell ref="D146:E146"/>
    <mergeCell ref="B139:F139"/>
    <mergeCell ref="B145:F145"/>
    <mergeCell ref="D135:E135"/>
    <mergeCell ref="D140:E140"/>
  </mergeCells>
  <hyperlinks>
    <hyperlink ref="D27:E27" location="'1. New Employee Data'!A1" display="New Employee Data" xr:uid="{00000000-0004-0000-0100-000000000000}"/>
    <hyperlink ref="D62:E62" location="'2. Variable Income&amp;Deductio IDR'!A1" display="'2. Variable Income&amp;Deductio IDR'!A1" xr:uid="{00000000-0004-0000-0100-000001000000}"/>
    <hyperlink ref="D99:E99" location="'5. Fixed Deduction'!A1" display="Fixed Deduction" xr:uid="{00000000-0004-0000-0100-000002000000}"/>
    <hyperlink ref="D108:E108" location="'6. Hold Salary'!A1" display="Hold Salary" xr:uid="{00000000-0004-0000-0100-000003000000}"/>
    <hyperlink ref="D112:E112" location="'7. Salary Change'!A1" display="Salary Change" xr:uid="{00000000-0004-0000-0100-000004000000}"/>
    <hyperlink ref="D117:E117" location="'8. Mutation'!A1" display="Mutation" xr:uid="{00000000-0004-0000-0100-000005000000}"/>
    <hyperlink ref="D123:E123" location="'9. Resign'!A1" display="Resign" xr:uid="{00000000-0004-0000-0100-000006000000}"/>
    <hyperlink ref="D135:E135" location="'10. BankAccountChange'!A1" display="Bank Account Change" xr:uid="{00000000-0004-0000-0100-000007000000}"/>
    <hyperlink ref="D140:E140" location="'11. Tax Status Change'!A1" display="Tax Status Change" xr:uid="{00000000-0004-0000-0100-000008000000}"/>
    <hyperlink ref="D146:E146" location="'12. Other Personal Data Change'!A1" display="Personal Data Change" xr:uid="{00000000-0004-0000-0100-000009000000}"/>
    <hyperlink ref="D155:E155" location="'14. SPT 1721 A1 Ex Company'!A1" display="SPT 1721 A1 from Ex Company" xr:uid="{00000000-0004-0000-0100-00000A000000}"/>
    <hyperlink ref="D150:E150" location="'13. Unpaid Leave'!A1" display="13. Unpaid Leave" xr:uid="{00000000-0004-0000-0100-00000B000000}"/>
    <hyperlink ref="D67:E68" location="'3. BPJS Healthcare'!A1" display="BPJS Healthcare" xr:uid="{00000000-0004-0000-0100-00000C000000}"/>
    <hyperlink ref="D78:E78" location="'4b. Overtime Summary (Opt 2)'!A1" display="Overtime Summary (Opt. 2)" xr:uid="{00000000-0004-0000-0100-00000D000000}"/>
    <hyperlink ref="D85:E85" location="'4c. Overtime Daily (Opt 3)'!A1" display="Overtime Daily (Opt. 3)" xr:uid="{00000000-0004-0000-0100-00000E000000}"/>
    <hyperlink ref="D73:E73" location="'4a. Overtime Summary (Opt 1)'!A1" display="Overtime Summary (Opt. 1)" xr:uid="{00000000-0004-0000-0100-00000F000000}"/>
  </hyperlink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45"/>
  <sheetViews>
    <sheetView tabSelected="1" zoomScaleSheetLayoutView="100" workbookViewId="0">
      <selection activeCell="AQ12" sqref="AQ12"/>
    </sheetView>
  </sheetViews>
  <sheetFormatPr defaultColWidth="9.109375" defaultRowHeight="15.6"/>
  <cols>
    <col min="1" max="1" width="4.88671875" style="2" customWidth="1"/>
    <col min="2" max="2" width="19.109375" style="2" customWidth="1"/>
    <col min="3" max="3" width="14" style="4" bestFit="1" customWidth="1"/>
    <col min="4" max="4" width="39.44140625" style="2" customWidth="1"/>
    <col min="5" max="5" width="34.33203125" style="2" customWidth="1"/>
    <col min="6" max="8" width="34.33203125" style="268" customWidth="1"/>
    <col min="9" max="9" width="14.6640625" style="2" customWidth="1"/>
    <col min="10" max="10" width="11" style="2" customWidth="1"/>
    <col min="11" max="11" width="12.6640625" style="2" customWidth="1"/>
    <col min="12" max="12" width="11.109375" style="2" customWidth="1"/>
    <col min="13" max="14" width="25.33203125" style="2" customWidth="1"/>
    <col min="15" max="15" width="22.44140625" style="2" customWidth="1"/>
    <col min="16" max="16" width="29.88671875" style="2" customWidth="1"/>
    <col min="17" max="17" width="29.88671875" style="268" customWidth="1"/>
    <col min="18" max="18" width="16" style="2" customWidth="1"/>
    <col min="19" max="19" width="13.44140625" style="2" customWidth="1"/>
    <col min="20" max="20" width="13.33203125" style="4" customWidth="1"/>
    <col min="21" max="21" width="9" style="2" customWidth="1"/>
    <col min="22" max="22" width="20.109375" style="2" customWidth="1"/>
    <col min="23" max="23" width="12.44140625" style="189" customWidth="1"/>
    <col min="24" max="24" width="16.109375" style="2" customWidth="1"/>
    <col min="25" max="25" width="16.44140625" style="2" customWidth="1"/>
    <col min="26" max="26" width="10.44140625" style="2" customWidth="1"/>
    <col min="27" max="27" width="24" style="2" customWidth="1"/>
    <col min="28" max="28" width="27.109375" style="2" customWidth="1"/>
    <col min="29" max="29" width="28.33203125" style="2" customWidth="1"/>
    <col min="30" max="30" width="28" style="2" customWidth="1"/>
    <col min="31" max="31" width="25.88671875" style="2" customWidth="1"/>
    <col min="32" max="32" width="28.33203125" style="2" customWidth="1"/>
    <col min="33" max="34" width="15.6640625" style="2" customWidth="1"/>
    <col min="35" max="35" width="17.109375" style="2" customWidth="1"/>
    <col min="36" max="36" width="11" style="2" customWidth="1"/>
    <col min="37" max="37" width="30.6640625" style="2" customWidth="1"/>
    <col min="38" max="38" width="30.6640625" style="268" customWidth="1"/>
    <col min="39" max="39" width="17.88671875" style="2" customWidth="1"/>
    <col min="40" max="40" width="15.88671875" style="2" customWidth="1"/>
    <col min="41" max="42" width="15.88671875" style="268" customWidth="1"/>
    <col min="43" max="43" width="15" style="132" customWidth="1"/>
    <col min="44" max="45" width="15" style="268" customWidth="1"/>
    <col min="46" max="46" width="11.6640625" style="132" bestFit="1" customWidth="1"/>
    <col min="47" max="47" width="15.33203125" style="268" bestFit="1" customWidth="1"/>
    <col min="48" max="48" width="14.44140625" style="268" bestFit="1" customWidth="1"/>
    <col min="49" max="49" width="30.6640625" style="10" customWidth="1"/>
    <col min="50" max="50" width="21.33203125" style="2" customWidth="1"/>
    <col min="51" max="51" width="25.44140625" style="2" customWidth="1"/>
    <col min="52" max="52" width="38.44140625" style="11" customWidth="1"/>
    <col min="53" max="53" width="31.88671875" style="2" customWidth="1"/>
    <col min="54" max="54" width="31.88671875" style="268" customWidth="1"/>
    <col min="55" max="55" width="9.6640625" style="2" bestFit="1" customWidth="1"/>
    <col min="56" max="16384" width="9.109375" style="2"/>
  </cols>
  <sheetData>
    <row r="1" spans="1:55">
      <c r="A1" s="1" t="s">
        <v>53</v>
      </c>
    </row>
    <row r="2" spans="1:55">
      <c r="A2" s="5" t="s">
        <v>21</v>
      </c>
      <c r="B2" s="132"/>
      <c r="C2" s="426" t="s">
        <v>191</v>
      </c>
      <c r="D2" s="6" t="str">
        <f>'Flexi Form Guidelines'!B2</f>
        <v xml:space="preserve">PT. DENVEGRAHA </v>
      </c>
      <c r="E2" s="5"/>
      <c r="F2" s="270"/>
      <c r="G2" s="270"/>
      <c r="H2" s="270"/>
      <c r="I2" s="5"/>
    </row>
    <row r="3" spans="1:55">
      <c r="A3" s="5" t="s">
        <v>23</v>
      </c>
      <c r="C3" s="426" t="s">
        <v>191</v>
      </c>
      <c r="D3" s="182">
        <v>43466</v>
      </c>
      <c r="E3" s="456"/>
      <c r="F3" s="456"/>
      <c r="G3" s="456"/>
      <c r="H3" s="456"/>
    </row>
    <row r="4" spans="1:55">
      <c r="A4" s="5" t="s">
        <v>22</v>
      </c>
      <c r="C4" s="426" t="s">
        <v>191</v>
      </c>
      <c r="D4" s="6" t="s">
        <v>65</v>
      </c>
    </row>
    <row r="5" spans="1:55">
      <c r="A5" s="5" t="s">
        <v>32</v>
      </c>
      <c r="C5" s="426" t="s">
        <v>191</v>
      </c>
      <c r="D5" s="6" t="s">
        <v>174</v>
      </c>
    </row>
    <row r="6" spans="1:55" s="268" customFormat="1">
      <c r="A6" s="270" t="s">
        <v>316</v>
      </c>
      <c r="C6" s="426" t="s">
        <v>191</v>
      </c>
      <c r="D6" s="455" t="s">
        <v>417</v>
      </c>
      <c r="E6" s="347"/>
      <c r="T6" s="269"/>
      <c r="AW6" s="10"/>
      <c r="AZ6" s="11"/>
    </row>
    <row r="7" spans="1:55" ht="17.25" customHeight="1">
      <c r="AN7" s="60"/>
      <c r="AO7" s="60"/>
      <c r="AP7" s="60"/>
      <c r="AQ7" s="60"/>
      <c r="AR7" s="60"/>
      <c r="AS7" s="60"/>
      <c r="AT7" s="60"/>
      <c r="AU7" s="60"/>
      <c r="AV7" s="60"/>
    </row>
    <row r="8" spans="1:55" ht="17.25" customHeight="1" thickBot="1">
      <c r="A8" s="643" t="s">
        <v>59</v>
      </c>
      <c r="B8" s="643"/>
      <c r="C8" s="643"/>
      <c r="D8" s="643"/>
      <c r="E8" s="643"/>
      <c r="F8" s="643"/>
      <c r="G8" s="643"/>
      <c r="H8" s="643"/>
      <c r="I8" s="643"/>
      <c r="J8" s="643"/>
      <c r="K8" s="643"/>
      <c r="AN8" s="60"/>
      <c r="AO8" s="60"/>
      <c r="AP8" s="60"/>
      <c r="AQ8" s="60"/>
      <c r="AR8" s="60"/>
      <c r="AS8" s="60"/>
      <c r="AT8" s="60"/>
      <c r="AU8" s="60"/>
      <c r="AV8" s="60"/>
    </row>
    <row r="9" spans="1:55" ht="82.5" customHeight="1" thickBot="1">
      <c r="AM9" s="650" t="s">
        <v>219</v>
      </c>
      <c r="AN9" s="651"/>
      <c r="AO9" s="651"/>
      <c r="AP9" s="651"/>
      <c r="AQ9" s="652"/>
      <c r="AR9" s="653"/>
      <c r="AS9" s="653"/>
      <c r="AT9" s="653"/>
      <c r="AU9" s="653"/>
      <c r="AV9" s="653"/>
    </row>
    <row r="10" spans="1:55" s="190" customFormat="1" ht="57" customHeight="1">
      <c r="A10" s="644" t="s">
        <v>10</v>
      </c>
      <c r="B10" s="632" t="s">
        <v>212</v>
      </c>
      <c r="C10" s="645" t="s">
        <v>98</v>
      </c>
      <c r="D10" s="647" t="s">
        <v>536</v>
      </c>
      <c r="E10" s="632" t="s">
        <v>1</v>
      </c>
      <c r="F10" s="641" t="s">
        <v>182</v>
      </c>
      <c r="G10" s="641" t="s">
        <v>228</v>
      </c>
      <c r="H10" s="633" t="s">
        <v>229</v>
      </c>
      <c r="I10" s="633" t="s">
        <v>230</v>
      </c>
      <c r="J10" s="646" t="s">
        <v>28</v>
      </c>
      <c r="K10" s="632" t="s">
        <v>55</v>
      </c>
      <c r="L10" s="632" t="s">
        <v>148</v>
      </c>
      <c r="M10" s="632" t="s">
        <v>149</v>
      </c>
      <c r="N10" s="632" t="s">
        <v>0</v>
      </c>
      <c r="O10" s="641" t="s">
        <v>74</v>
      </c>
      <c r="P10" s="632" t="s">
        <v>44</v>
      </c>
      <c r="Q10" s="633" t="s">
        <v>54</v>
      </c>
      <c r="R10" s="649" t="s">
        <v>265</v>
      </c>
      <c r="S10" s="632" t="s">
        <v>2</v>
      </c>
      <c r="T10" s="644" t="s">
        <v>151</v>
      </c>
      <c r="U10" s="645" t="s">
        <v>152</v>
      </c>
      <c r="V10" s="632" t="s">
        <v>4</v>
      </c>
      <c r="W10" s="632" t="s">
        <v>15</v>
      </c>
      <c r="X10" s="637" t="s">
        <v>183</v>
      </c>
      <c r="Y10" s="632" t="s">
        <v>99</v>
      </c>
      <c r="Z10" s="632" t="s">
        <v>100</v>
      </c>
      <c r="AA10" s="641" t="s">
        <v>5</v>
      </c>
      <c r="AB10" s="644" t="s">
        <v>19</v>
      </c>
      <c r="AC10" s="635" t="s">
        <v>56</v>
      </c>
      <c r="AD10" s="635" t="s">
        <v>57</v>
      </c>
      <c r="AE10" s="635" t="s">
        <v>58</v>
      </c>
      <c r="AF10" s="635" t="s">
        <v>367</v>
      </c>
      <c r="AG10" s="632" t="s">
        <v>6</v>
      </c>
      <c r="AH10" s="632" t="s">
        <v>7</v>
      </c>
      <c r="AI10" s="632" t="s">
        <v>8</v>
      </c>
      <c r="AJ10" s="632" t="s">
        <v>29</v>
      </c>
      <c r="AK10" s="632" t="s">
        <v>30</v>
      </c>
      <c r="AL10" s="633" t="s">
        <v>43</v>
      </c>
      <c r="AM10" s="633" t="s">
        <v>311</v>
      </c>
      <c r="AN10" s="656" t="s">
        <v>31</v>
      </c>
      <c r="AO10" s="657"/>
      <c r="AP10" s="657"/>
      <c r="AQ10" s="654" t="s">
        <v>179</v>
      </c>
      <c r="AR10" s="655"/>
      <c r="AS10" s="655"/>
      <c r="AT10" s="658" t="s">
        <v>178</v>
      </c>
      <c r="AU10" s="659"/>
      <c r="AV10" s="659"/>
      <c r="AW10" s="639" t="s">
        <v>13</v>
      </c>
      <c r="AX10" s="633" t="s">
        <v>39</v>
      </c>
      <c r="AY10" s="632" t="s">
        <v>9</v>
      </c>
      <c r="AZ10" s="633" t="s">
        <v>40</v>
      </c>
      <c r="BA10" s="632" t="s">
        <v>41</v>
      </c>
      <c r="BB10" s="632" t="s">
        <v>42</v>
      </c>
      <c r="BC10" s="632" t="s">
        <v>231</v>
      </c>
    </row>
    <row r="11" spans="1:55" s="190" customFormat="1" ht="37.5" customHeight="1">
      <c r="A11" s="644"/>
      <c r="B11" s="632"/>
      <c r="C11" s="645"/>
      <c r="D11" s="648"/>
      <c r="E11" s="632"/>
      <c r="F11" s="642"/>
      <c r="G11" s="642"/>
      <c r="H11" s="634"/>
      <c r="I11" s="634"/>
      <c r="J11" s="640"/>
      <c r="K11" s="632"/>
      <c r="L11" s="632"/>
      <c r="M11" s="632"/>
      <c r="N11" s="632"/>
      <c r="O11" s="642"/>
      <c r="P11" s="632"/>
      <c r="Q11" s="634"/>
      <c r="R11" s="648"/>
      <c r="S11" s="632"/>
      <c r="T11" s="644"/>
      <c r="U11" s="645"/>
      <c r="V11" s="632"/>
      <c r="W11" s="632"/>
      <c r="X11" s="638"/>
      <c r="Y11" s="632"/>
      <c r="Z11" s="632"/>
      <c r="AA11" s="642"/>
      <c r="AB11" s="644"/>
      <c r="AC11" s="636"/>
      <c r="AD11" s="636"/>
      <c r="AE11" s="636"/>
      <c r="AF11" s="636"/>
      <c r="AG11" s="632"/>
      <c r="AH11" s="632"/>
      <c r="AI11" s="632"/>
      <c r="AJ11" s="632"/>
      <c r="AK11" s="632"/>
      <c r="AL11" s="634"/>
      <c r="AM11" s="634"/>
      <c r="AN11" s="457" t="s">
        <v>538</v>
      </c>
      <c r="AO11" s="554" t="s">
        <v>572</v>
      </c>
      <c r="AP11" s="554" t="s">
        <v>573</v>
      </c>
      <c r="AQ11" s="333" t="s">
        <v>585</v>
      </c>
      <c r="AR11" s="560" t="s">
        <v>572</v>
      </c>
      <c r="AS11" s="560" t="s">
        <v>573</v>
      </c>
      <c r="AT11" s="560" t="s">
        <v>538</v>
      </c>
      <c r="AU11" s="560" t="s">
        <v>572</v>
      </c>
      <c r="AV11" s="560" t="s">
        <v>573</v>
      </c>
      <c r="AW11" s="640"/>
      <c r="AX11" s="634"/>
      <c r="AY11" s="632"/>
      <c r="AZ11" s="634"/>
      <c r="BA11" s="632"/>
      <c r="BB11" s="632"/>
      <c r="BC11" s="632"/>
    </row>
    <row r="12" spans="1:55" s="191" customFormat="1" ht="113.25" customHeight="1">
      <c r="A12" s="184"/>
      <c r="B12" s="184" t="s">
        <v>14</v>
      </c>
      <c r="C12" s="192" t="s">
        <v>60</v>
      </c>
      <c r="D12" s="531" t="s">
        <v>537</v>
      </c>
      <c r="E12" s="184"/>
      <c r="F12" s="184" t="s">
        <v>328</v>
      </c>
      <c r="G12" s="184" t="s">
        <v>328</v>
      </c>
      <c r="H12" s="184"/>
      <c r="I12" s="184"/>
      <c r="J12" s="230" t="s">
        <v>327</v>
      </c>
      <c r="K12" s="184"/>
      <c r="L12" s="184"/>
      <c r="M12" s="184"/>
      <c r="N12" s="184"/>
      <c r="O12" s="184" t="s">
        <v>330</v>
      </c>
      <c r="P12" s="184"/>
      <c r="Q12" s="184" t="s">
        <v>186</v>
      </c>
      <c r="R12" s="184" t="s">
        <v>279</v>
      </c>
      <c r="S12" s="184" t="s">
        <v>150</v>
      </c>
      <c r="T12" s="184"/>
      <c r="U12" s="192" t="s">
        <v>60</v>
      </c>
      <c r="V12" s="184" t="s">
        <v>17</v>
      </c>
      <c r="W12" s="184" t="s">
        <v>351</v>
      </c>
      <c r="X12" s="230" t="s">
        <v>317</v>
      </c>
      <c r="Y12" s="184" t="s">
        <v>436</v>
      </c>
      <c r="Z12" s="184" t="s">
        <v>437</v>
      </c>
      <c r="AA12" s="184" t="s">
        <v>18</v>
      </c>
      <c r="AB12" s="184" t="s">
        <v>199</v>
      </c>
      <c r="AC12" s="184" t="s">
        <v>18</v>
      </c>
      <c r="AD12" s="184"/>
      <c r="AE12" s="184" t="s">
        <v>18</v>
      </c>
      <c r="AF12" s="184"/>
      <c r="AG12" s="184" t="s">
        <v>16</v>
      </c>
      <c r="AH12" s="184" t="s">
        <v>16</v>
      </c>
      <c r="AI12" s="184" t="s">
        <v>16</v>
      </c>
      <c r="AJ12" s="184"/>
      <c r="AK12" s="184"/>
      <c r="AL12" s="184" t="s">
        <v>313</v>
      </c>
      <c r="AM12" s="184" t="s">
        <v>312</v>
      </c>
      <c r="AN12" s="184"/>
      <c r="AO12" s="555"/>
      <c r="AP12" s="555"/>
      <c r="AQ12" s="193"/>
      <c r="AR12" s="561"/>
      <c r="AS12" s="561"/>
      <c r="AT12" s="193"/>
      <c r="AU12" s="561"/>
      <c r="AV12" s="561"/>
      <c r="AW12" s="184"/>
      <c r="AX12" s="184"/>
      <c r="AY12" s="184"/>
      <c r="AZ12" s="184"/>
      <c r="BA12" s="195"/>
      <c r="BB12" s="184"/>
      <c r="BC12" s="184"/>
    </row>
    <row r="13" spans="1:55" s="12" customFormat="1" ht="12.75" customHeight="1">
      <c r="A13" s="196">
        <v>1</v>
      </c>
      <c r="B13" s="231" t="s">
        <v>175</v>
      </c>
      <c r="C13" s="186">
        <v>42604</v>
      </c>
      <c r="D13" s="532"/>
      <c r="E13" s="185"/>
      <c r="F13" s="185"/>
      <c r="G13" s="185"/>
      <c r="H13" s="185"/>
      <c r="I13" s="185"/>
      <c r="J13" s="197"/>
      <c r="K13" s="185"/>
      <c r="L13" s="204"/>
      <c r="M13" s="194"/>
      <c r="N13" s="198"/>
      <c r="O13" s="198"/>
      <c r="P13" s="198"/>
      <c r="Q13" s="198"/>
      <c r="R13" s="397"/>
      <c r="S13" s="185"/>
      <c r="T13" s="206"/>
      <c r="U13" s="199"/>
      <c r="V13" s="185"/>
      <c r="W13" s="185"/>
      <c r="X13" s="185"/>
      <c r="Y13" s="185"/>
      <c r="Z13" s="185"/>
      <c r="AA13" s="200"/>
      <c r="AB13" s="201"/>
      <c r="AC13" s="202"/>
      <c r="AD13" s="185"/>
      <c r="AE13" s="202"/>
      <c r="AF13" s="198"/>
      <c r="AG13" s="198"/>
      <c r="AH13" s="194"/>
      <c r="AI13" s="205"/>
      <c r="AJ13" s="194"/>
      <c r="AK13" s="203"/>
      <c r="AL13" s="205"/>
      <c r="AM13" s="205"/>
      <c r="AN13" s="232"/>
      <c r="AO13" s="556"/>
      <c r="AP13" s="556"/>
      <c r="AQ13" s="204">
        <f t="shared" ref="AQ13:AQ41" si="0">ROUNDUP(IF(MONTH($C13)&lt;MONTH($D$3),(NETWORKDAYS($C13,EOMONTH($C13,0))/NETWORKDAYS(DATE(YEAR($C13),MONTH($C13),1),EOMONTH($C13,0)))*AN13,0)+IF(MONTH($D$3)-MONTH($C13)&gt;1,AN13*(MONTH($D$3)-MONTH($C13)-1),0),0)</f>
        <v>0</v>
      </c>
      <c r="AR13" s="562"/>
      <c r="AS13" s="562"/>
      <c r="AT13" s="204">
        <f t="shared" ref="AT13:AT41" si="1">ROUNDUP(IF(MONTH($C13)&lt;MONTH($D$3),0,(NETWORKDAYS($C13,EOMONTH($D$3,0))/NETWORKDAYS($D$3,EOMONTH($C13,0)))*AN13),0)</f>
        <v>0</v>
      </c>
      <c r="AU13" s="562"/>
      <c r="AV13" s="562"/>
      <c r="AW13" s="198"/>
      <c r="AX13" s="185"/>
      <c r="AY13" s="198"/>
      <c r="AZ13" s="198"/>
      <c r="BA13" s="198"/>
      <c r="BB13" s="198"/>
      <c r="BC13" s="198"/>
    </row>
    <row r="14" spans="1:55" s="12" customFormat="1" ht="12.75" customHeight="1">
      <c r="A14" s="207"/>
      <c r="B14" s="235"/>
      <c r="C14" s="236"/>
      <c r="D14" s="533"/>
      <c r="E14" s="233"/>
      <c r="F14" s="233"/>
      <c r="G14" s="233"/>
      <c r="H14" s="233"/>
      <c r="I14" s="233"/>
      <c r="J14" s="237"/>
      <c r="K14" s="233"/>
      <c r="L14" s="238"/>
      <c r="M14" s="238"/>
      <c r="N14" s="234"/>
      <c r="O14" s="233"/>
      <c r="P14" s="234"/>
      <c r="Q14" s="239"/>
      <c r="R14" s="398"/>
      <c r="S14" s="233"/>
      <c r="T14" s="234"/>
      <c r="U14" s="240"/>
      <c r="V14" s="233"/>
      <c r="W14" s="188"/>
      <c r="X14" s="188"/>
      <c r="Y14" s="233"/>
      <c r="Z14" s="233"/>
      <c r="AA14" s="241"/>
      <c r="AB14" s="242"/>
      <c r="AC14" s="214"/>
      <c r="AD14" s="243"/>
      <c r="AE14" s="244"/>
      <c r="AF14" s="245"/>
      <c r="AG14" s="246"/>
      <c r="AH14" s="246"/>
      <c r="AI14" s="247"/>
      <c r="AJ14" s="246"/>
      <c r="AK14" s="248"/>
      <c r="AL14" s="247"/>
      <c r="AM14" s="247"/>
      <c r="AN14" s="249"/>
      <c r="AO14" s="557"/>
      <c r="AP14" s="557"/>
      <c r="AQ14" s="325">
        <f t="shared" si="0"/>
        <v>0</v>
      </c>
      <c r="AR14" s="563"/>
      <c r="AS14" s="563"/>
      <c r="AT14" s="324">
        <f t="shared" si="1"/>
        <v>0</v>
      </c>
      <c r="AU14" s="564"/>
      <c r="AV14" s="564"/>
      <c r="AW14" s="234"/>
      <c r="AX14" s="242"/>
      <c r="AY14" s="250"/>
      <c r="AZ14" s="234"/>
      <c r="BA14" s="234"/>
      <c r="BB14" s="234"/>
      <c r="BC14" s="234"/>
    </row>
    <row r="15" spans="1:55" s="12" customFormat="1" ht="12.75" customHeight="1">
      <c r="A15" s="207"/>
      <c r="B15" s="235"/>
      <c r="C15" s="236"/>
      <c r="D15" s="533"/>
      <c r="E15" s="233"/>
      <c r="F15" s="233"/>
      <c r="G15" s="233"/>
      <c r="H15" s="233"/>
      <c r="I15" s="233"/>
      <c r="J15" s="237"/>
      <c r="K15" s="233"/>
      <c r="L15" s="238"/>
      <c r="M15" s="238"/>
      <c r="N15" s="234"/>
      <c r="O15" s="233"/>
      <c r="P15" s="234"/>
      <c r="Q15" s="234"/>
      <c r="R15" s="399"/>
      <c r="S15" s="233"/>
      <c r="T15" s="234"/>
      <c r="U15" s="240"/>
      <c r="V15" s="233"/>
      <c r="W15" s="188"/>
      <c r="X15" s="188"/>
      <c r="Y15" s="233"/>
      <c r="Z15" s="233"/>
      <c r="AA15" s="241"/>
      <c r="AB15" s="242"/>
      <c r="AC15" s="244"/>
      <c r="AD15" s="243"/>
      <c r="AE15" s="244"/>
      <c r="AF15" s="245"/>
      <c r="AG15" s="246"/>
      <c r="AH15" s="246"/>
      <c r="AI15" s="247"/>
      <c r="AJ15" s="246"/>
      <c r="AK15" s="248"/>
      <c r="AL15" s="247"/>
      <c r="AM15" s="247"/>
      <c r="AN15" s="249"/>
      <c r="AO15" s="557"/>
      <c r="AP15" s="557"/>
      <c r="AQ15" s="325">
        <f t="shared" si="0"/>
        <v>0</v>
      </c>
      <c r="AR15" s="563"/>
      <c r="AS15" s="563"/>
      <c r="AT15" s="324">
        <f t="shared" si="1"/>
        <v>0</v>
      </c>
      <c r="AU15" s="564"/>
      <c r="AV15" s="564"/>
      <c r="AW15" s="234"/>
      <c r="AX15" s="242"/>
      <c r="AY15" s="250"/>
      <c r="AZ15" s="234"/>
      <c r="BA15" s="234"/>
      <c r="BB15" s="234"/>
      <c r="BC15" s="234"/>
    </row>
    <row r="16" spans="1:55" s="12" customFormat="1" ht="12.75" customHeight="1">
      <c r="A16" s="207"/>
      <c r="B16" s="233"/>
      <c r="C16" s="236"/>
      <c r="D16" s="533"/>
      <c r="E16" s="233"/>
      <c r="F16" s="233"/>
      <c r="G16" s="233"/>
      <c r="H16" s="233"/>
      <c r="I16" s="233"/>
      <c r="J16" s="237"/>
      <c r="K16" s="233"/>
      <c r="L16" s="238"/>
      <c r="M16" s="246"/>
      <c r="N16" s="234"/>
      <c r="O16" s="233"/>
      <c r="P16" s="234"/>
      <c r="Q16" s="234"/>
      <c r="R16" s="399"/>
      <c r="S16" s="233"/>
      <c r="T16" s="234"/>
      <c r="U16" s="240"/>
      <c r="V16" s="233"/>
      <c r="W16" s="188"/>
      <c r="X16" s="188"/>
      <c r="Y16" s="233"/>
      <c r="Z16" s="233"/>
      <c r="AA16" s="241"/>
      <c r="AB16" s="242"/>
      <c r="AC16" s="244"/>
      <c r="AD16" s="243"/>
      <c r="AE16" s="244"/>
      <c r="AF16" s="245"/>
      <c r="AG16" s="246"/>
      <c r="AH16" s="246"/>
      <c r="AI16" s="247"/>
      <c r="AJ16" s="246"/>
      <c r="AK16" s="248"/>
      <c r="AL16" s="247"/>
      <c r="AM16" s="247"/>
      <c r="AN16" s="249"/>
      <c r="AO16" s="557"/>
      <c r="AP16" s="557"/>
      <c r="AQ16" s="325">
        <f t="shared" si="0"/>
        <v>0</v>
      </c>
      <c r="AR16" s="563"/>
      <c r="AS16" s="563"/>
      <c r="AT16" s="324">
        <f t="shared" si="1"/>
        <v>0</v>
      </c>
      <c r="AU16" s="564"/>
      <c r="AV16" s="564"/>
      <c r="AW16" s="234"/>
      <c r="AX16" s="242"/>
      <c r="AY16" s="250"/>
      <c r="AZ16" s="234"/>
      <c r="BA16" s="234"/>
      <c r="BB16" s="234"/>
      <c r="BC16" s="234"/>
    </row>
    <row r="17" spans="1:55" s="12" customFormat="1">
      <c r="A17" s="251"/>
      <c r="B17" s="233"/>
      <c r="C17" s="236"/>
      <c r="D17" s="533"/>
      <c r="E17" s="233"/>
      <c r="F17" s="233"/>
      <c r="G17" s="233"/>
      <c r="H17" s="233"/>
      <c r="I17" s="233"/>
      <c r="J17" s="237"/>
      <c r="K17" s="234"/>
      <c r="L17" s="234"/>
      <c r="M17" s="234"/>
      <c r="N17" s="234"/>
      <c r="O17" s="233"/>
      <c r="P17" s="234"/>
      <c r="Q17" s="233"/>
      <c r="R17" s="400"/>
      <c r="S17" s="233"/>
      <c r="T17" s="238"/>
      <c r="U17" s="240"/>
      <c r="V17" s="233"/>
      <c r="W17" s="188"/>
      <c r="X17" s="188"/>
      <c r="Y17" s="233"/>
      <c r="Z17" s="233"/>
      <c r="AA17" s="241"/>
      <c r="AB17" s="234"/>
      <c r="AC17" s="244"/>
      <c r="AD17" s="243"/>
      <c r="AE17" s="244"/>
      <c r="AF17" s="245"/>
      <c r="AG17" s="234"/>
      <c r="AH17" s="234"/>
      <c r="AI17" s="247"/>
      <c r="AJ17" s="234"/>
      <c r="AK17" s="248"/>
      <c r="AL17" s="234"/>
      <c r="AM17" s="234"/>
      <c r="AN17" s="249"/>
      <c r="AO17" s="557"/>
      <c r="AP17" s="557"/>
      <c r="AQ17" s="325">
        <f t="shared" si="0"/>
        <v>0</v>
      </c>
      <c r="AR17" s="563"/>
      <c r="AS17" s="563"/>
      <c r="AT17" s="324">
        <f t="shared" si="1"/>
        <v>0</v>
      </c>
      <c r="AU17" s="564"/>
      <c r="AV17" s="564"/>
      <c r="AW17" s="234"/>
      <c r="AX17" s="252"/>
      <c r="AY17" s="250"/>
      <c r="AZ17" s="234"/>
      <c r="BA17" s="239"/>
      <c r="BB17" s="234"/>
      <c r="BC17" s="234"/>
    </row>
    <row r="18" spans="1:55" s="12" customFormat="1">
      <c r="A18" s="251"/>
      <c r="B18" s="233"/>
      <c r="C18" s="236"/>
      <c r="D18" s="533"/>
      <c r="E18" s="233"/>
      <c r="F18" s="233"/>
      <c r="G18" s="233"/>
      <c r="H18" s="233"/>
      <c r="I18" s="233"/>
      <c r="J18" s="237"/>
      <c r="K18" s="234"/>
      <c r="L18" s="234"/>
      <c r="M18" s="234"/>
      <c r="N18" s="234"/>
      <c r="O18" s="233"/>
      <c r="P18" s="234"/>
      <c r="Q18" s="233"/>
      <c r="R18" s="400"/>
      <c r="S18" s="233"/>
      <c r="T18" s="238"/>
      <c r="U18" s="240"/>
      <c r="V18" s="233"/>
      <c r="W18" s="188"/>
      <c r="X18" s="188"/>
      <c r="Y18" s="233"/>
      <c r="Z18" s="233"/>
      <c r="AA18" s="241"/>
      <c r="AB18" s="234"/>
      <c r="AC18" s="244"/>
      <c r="AD18" s="243"/>
      <c r="AE18" s="244"/>
      <c r="AF18" s="245"/>
      <c r="AG18" s="234"/>
      <c r="AH18" s="234"/>
      <c r="AI18" s="247"/>
      <c r="AJ18" s="234"/>
      <c r="AK18" s="248"/>
      <c r="AL18" s="234"/>
      <c r="AM18" s="234"/>
      <c r="AN18" s="249"/>
      <c r="AO18" s="557"/>
      <c r="AP18" s="557"/>
      <c r="AQ18" s="325">
        <f t="shared" si="0"/>
        <v>0</v>
      </c>
      <c r="AR18" s="563"/>
      <c r="AS18" s="563"/>
      <c r="AT18" s="324">
        <f t="shared" si="1"/>
        <v>0</v>
      </c>
      <c r="AU18" s="564"/>
      <c r="AV18" s="564"/>
      <c r="AW18" s="234"/>
      <c r="AX18" s="252"/>
      <c r="AY18" s="250"/>
      <c r="AZ18" s="234"/>
      <c r="BA18" s="234"/>
      <c r="BB18" s="234"/>
      <c r="BC18" s="234"/>
    </row>
    <row r="19" spans="1:55" s="12" customFormat="1">
      <c r="A19" s="251"/>
      <c r="B19" s="233"/>
      <c r="C19" s="236"/>
      <c r="D19" s="533"/>
      <c r="E19" s="233"/>
      <c r="F19" s="233"/>
      <c r="G19" s="233"/>
      <c r="H19" s="233"/>
      <c r="I19" s="233"/>
      <c r="J19" s="237"/>
      <c r="K19" s="234"/>
      <c r="L19" s="234"/>
      <c r="M19" s="234"/>
      <c r="N19" s="234"/>
      <c r="O19" s="233"/>
      <c r="P19" s="234"/>
      <c r="Q19" s="233"/>
      <c r="R19" s="400"/>
      <c r="S19" s="233"/>
      <c r="T19" s="238"/>
      <c r="U19" s="240"/>
      <c r="V19" s="233"/>
      <c r="W19" s="188"/>
      <c r="X19" s="188"/>
      <c r="Y19" s="233"/>
      <c r="Z19" s="233"/>
      <c r="AA19" s="241"/>
      <c r="AB19" s="234"/>
      <c r="AC19" s="244"/>
      <c r="AD19" s="243"/>
      <c r="AE19" s="244"/>
      <c r="AF19" s="245"/>
      <c r="AG19" s="234"/>
      <c r="AH19" s="234"/>
      <c r="AI19" s="247"/>
      <c r="AJ19" s="234"/>
      <c r="AK19" s="248"/>
      <c r="AL19" s="253"/>
      <c r="AM19" s="253"/>
      <c r="AN19" s="249"/>
      <c r="AO19" s="557"/>
      <c r="AP19" s="557"/>
      <c r="AQ19" s="325">
        <f t="shared" si="0"/>
        <v>0</v>
      </c>
      <c r="AR19" s="563"/>
      <c r="AS19" s="563"/>
      <c r="AT19" s="324">
        <f t="shared" si="1"/>
        <v>0</v>
      </c>
      <c r="AU19" s="564"/>
      <c r="AV19" s="564"/>
      <c r="AW19" s="234"/>
      <c r="AX19" s="252"/>
      <c r="AY19" s="250"/>
      <c r="AZ19" s="234"/>
      <c r="BA19" s="234"/>
      <c r="BB19" s="234"/>
      <c r="BC19" s="234"/>
    </row>
    <row r="20" spans="1:55" s="12" customFormat="1">
      <c r="A20" s="251"/>
      <c r="B20" s="233"/>
      <c r="C20" s="236"/>
      <c r="D20" s="533"/>
      <c r="E20" s="233"/>
      <c r="F20" s="233"/>
      <c r="G20" s="233"/>
      <c r="H20" s="233"/>
      <c r="I20" s="233"/>
      <c r="J20" s="237"/>
      <c r="K20" s="234"/>
      <c r="L20" s="234"/>
      <c r="M20" s="234"/>
      <c r="N20" s="234"/>
      <c r="O20" s="233"/>
      <c r="P20" s="234"/>
      <c r="Q20" s="254"/>
      <c r="R20" s="401"/>
      <c r="S20" s="233"/>
      <c r="T20" s="238"/>
      <c r="U20" s="240"/>
      <c r="V20" s="233"/>
      <c r="W20" s="188"/>
      <c r="X20" s="188"/>
      <c r="Y20" s="233"/>
      <c r="Z20" s="233"/>
      <c r="AA20" s="241"/>
      <c r="AB20" s="234"/>
      <c r="AC20" s="244"/>
      <c r="AD20" s="255"/>
      <c r="AE20" s="244"/>
      <c r="AF20" s="256"/>
      <c r="AG20" s="234"/>
      <c r="AH20" s="234"/>
      <c r="AI20" s="247"/>
      <c r="AJ20" s="234"/>
      <c r="AK20" s="234"/>
      <c r="AL20" s="253"/>
      <c r="AM20" s="253"/>
      <c r="AN20" s="249"/>
      <c r="AO20" s="557"/>
      <c r="AP20" s="557"/>
      <c r="AQ20" s="325">
        <f t="shared" si="0"/>
        <v>0</v>
      </c>
      <c r="AR20" s="563"/>
      <c r="AS20" s="563"/>
      <c r="AT20" s="324">
        <f t="shared" si="1"/>
        <v>0</v>
      </c>
      <c r="AU20" s="564"/>
      <c r="AV20" s="564"/>
      <c r="AW20" s="250"/>
      <c r="AX20" s="257"/>
      <c r="AY20" s="250"/>
      <c r="AZ20" s="234"/>
      <c r="BA20" s="239"/>
      <c r="BB20" s="234"/>
      <c r="BC20" s="234"/>
    </row>
    <row r="21" spans="1:55" s="12" customFormat="1">
      <c r="A21" s="251"/>
      <c r="B21" s="233"/>
      <c r="C21" s="236"/>
      <c r="D21" s="533"/>
      <c r="E21" s="233"/>
      <c r="F21" s="233"/>
      <c r="G21" s="233"/>
      <c r="H21" s="233"/>
      <c r="I21" s="233"/>
      <c r="J21" s="237"/>
      <c r="K21" s="234"/>
      <c r="L21" s="234"/>
      <c r="M21" s="234"/>
      <c r="N21" s="234"/>
      <c r="O21" s="233"/>
      <c r="P21" s="234"/>
      <c r="Q21" s="254"/>
      <c r="R21" s="401"/>
      <c r="S21" s="233"/>
      <c r="T21" s="258"/>
      <c r="U21" s="240"/>
      <c r="V21" s="233"/>
      <c r="W21" s="188"/>
      <c r="X21" s="188"/>
      <c r="Y21" s="233"/>
      <c r="Z21" s="233"/>
      <c r="AA21" s="241"/>
      <c r="AB21" s="234"/>
      <c r="AC21" s="244"/>
      <c r="AD21" s="243"/>
      <c r="AE21" s="214"/>
      <c r="AF21" s="245"/>
      <c r="AG21" s="234"/>
      <c r="AH21" s="234"/>
      <c r="AI21" s="247"/>
      <c r="AJ21" s="234"/>
      <c r="AK21" s="234"/>
      <c r="AL21" s="253"/>
      <c r="AM21" s="253"/>
      <c r="AN21" s="249"/>
      <c r="AO21" s="557"/>
      <c r="AP21" s="557"/>
      <c r="AQ21" s="325">
        <f t="shared" si="0"/>
        <v>0</v>
      </c>
      <c r="AR21" s="563"/>
      <c r="AS21" s="563"/>
      <c r="AT21" s="324">
        <f t="shared" si="1"/>
        <v>0</v>
      </c>
      <c r="AU21" s="564"/>
      <c r="AV21" s="564"/>
      <c r="AW21" s="246"/>
      <c r="AX21" s="252"/>
      <c r="AY21" s="246"/>
      <c r="AZ21" s="234"/>
      <c r="BA21" s="239"/>
      <c r="BB21" s="234"/>
      <c r="BC21" s="234"/>
    </row>
    <row r="22" spans="1:55" s="12" customFormat="1">
      <c r="A22" s="251"/>
      <c r="B22" s="210"/>
      <c r="C22" s="228"/>
      <c r="D22" s="534"/>
      <c r="E22" s="210"/>
      <c r="F22" s="210"/>
      <c r="G22" s="210"/>
      <c r="H22" s="210"/>
      <c r="I22" s="210"/>
      <c r="J22" s="237"/>
      <c r="K22" s="211"/>
      <c r="L22" s="211"/>
      <c r="M22" s="211"/>
      <c r="N22" s="211"/>
      <c r="O22" s="210"/>
      <c r="P22" s="234"/>
      <c r="Q22" s="210"/>
      <c r="R22" s="402"/>
      <c r="S22" s="233"/>
      <c r="T22" s="217"/>
      <c r="U22" s="229"/>
      <c r="V22" s="208"/>
      <c r="W22" s="187"/>
      <c r="X22" s="188"/>
      <c r="Y22" s="210"/>
      <c r="Z22" s="233"/>
      <c r="AA22" s="241"/>
      <c r="AB22" s="211"/>
      <c r="AC22" s="214"/>
      <c r="AD22" s="259"/>
      <c r="AE22" s="244"/>
      <c r="AF22" s="226"/>
      <c r="AG22" s="211"/>
      <c r="AH22" s="211"/>
      <c r="AI22" s="247"/>
      <c r="AJ22" s="211"/>
      <c r="AK22" s="211"/>
      <c r="AL22" s="211"/>
      <c r="AM22" s="211"/>
      <c r="AN22" s="249"/>
      <c r="AO22" s="557"/>
      <c r="AP22" s="557"/>
      <c r="AQ22" s="325">
        <f t="shared" si="0"/>
        <v>0</v>
      </c>
      <c r="AR22" s="563"/>
      <c r="AS22" s="563"/>
      <c r="AT22" s="324">
        <f t="shared" si="1"/>
        <v>0</v>
      </c>
      <c r="AU22" s="564"/>
      <c r="AV22" s="564"/>
      <c r="AW22" s="246"/>
      <c r="AX22" s="220"/>
      <c r="AY22" s="215"/>
      <c r="AZ22" s="211"/>
      <c r="BA22" s="234"/>
      <c r="BB22" s="211"/>
      <c r="BC22" s="211"/>
    </row>
    <row r="23" spans="1:55" s="12" customFormat="1">
      <c r="A23" s="251"/>
      <c r="B23" s="210"/>
      <c r="C23" s="228"/>
      <c r="D23" s="534"/>
      <c r="E23" s="210"/>
      <c r="F23" s="210"/>
      <c r="G23" s="210"/>
      <c r="H23" s="210"/>
      <c r="I23" s="210"/>
      <c r="J23" s="237"/>
      <c r="K23" s="211"/>
      <c r="L23" s="211"/>
      <c r="M23" s="211"/>
      <c r="N23" s="211"/>
      <c r="O23" s="210"/>
      <c r="P23" s="234"/>
      <c r="Q23" s="210"/>
      <c r="R23" s="402"/>
      <c r="S23" s="233"/>
      <c r="T23" s="217"/>
      <c r="U23" s="229"/>
      <c r="V23" s="208"/>
      <c r="W23" s="187"/>
      <c r="X23" s="188"/>
      <c r="Y23" s="210"/>
      <c r="Z23" s="233"/>
      <c r="AA23" s="241"/>
      <c r="AB23" s="211"/>
      <c r="AC23" s="244"/>
      <c r="AD23" s="259"/>
      <c r="AE23" s="244"/>
      <c r="AF23" s="226"/>
      <c r="AG23" s="211"/>
      <c r="AH23" s="211"/>
      <c r="AI23" s="211"/>
      <c r="AJ23" s="234"/>
      <c r="AK23" s="211"/>
      <c r="AL23" s="211"/>
      <c r="AM23" s="211"/>
      <c r="AN23" s="249"/>
      <c r="AO23" s="557"/>
      <c r="AP23" s="557"/>
      <c r="AQ23" s="325">
        <f t="shared" si="0"/>
        <v>0</v>
      </c>
      <c r="AR23" s="563"/>
      <c r="AS23" s="563"/>
      <c r="AT23" s="324">
        <f t="shared" si="1"/>
        <v>0</v>
      </c>
      <c r="AU23" s="564"/>
      <c r="AV23" s="564"/>
      <c r="AW23" s="246"/>
      <c r="AX23" s="219"/>
      <c r="AY23" s="216"/>
      <c r="AZ23" s="211"/>
      <c r="BA23" s="234"/>
      <c r="BB23" s="211"/>
      <c r="BC23" s="211"/>
    </row>
    <row r="24" spans="1:55" s="12" customFormat="1">
      <c r="A24" s="251"/>
      <c r="B24" s="210"/>
      <c r="C24" s="228"/>
      <c r="D24" s="534"/>
      <c r="E24" s="210"/>
      <c r="F24" s="210"/>
      <c r="G24" s="210"/>
      <c r="H24" s="210"/>
      <c r="I24" s="210"/>
      <c r="J24" s="237"/>
      <c r="K24" s="211"/>
      <c r="L24" s="211"/>
      <c r="M24" s="211"/>
      <c r="N24" s="211"/>
      <c r="O24" s="210"/>
      <c r="P24" s="234"/>
      <c r="Q24" s="210"/>
      <c r="R24" s="402"/>
      <c r="S24" s="233"/>
      <c r="T24" s="221"/>
      <c r="U24" s="229"/>
      <c r="V24" s="208"/>
      <c r="W24" s="212"/>
      <c r="X24" s="188"/>
      <c r="Y24" s="233"/>
      <c r="Z24" s="208"/>
      <c r="AA24" s="213"/>
      <c r="AB24" s="211"/>
      <c r="AC24" s="214"/>
      <c r="AD24" s="259"/>
      <c r="AE24" s="260"/>
      <c r="AF24" s="226"/>
      <c r="AG24" s="211"/>
      <c r="AH24" s="211"/>
      <c r="AI24" s="211"/>
      <c r="AJ24" s="211"/>
      <c r="AK24" s="211"/>
      <c r="AL24" s="211"/>
      <c r="AM24" s="211"/>
      <c r="AN24" s="261"/>
      <c r="AO24" s="558"/>
      <c r="AP24" s="558"/>
      <c r="AQ24" s="325">
        <f t="shared" si="0"/>
        <v>0</v>
      </c>
      <c r="AR24" s="563"/>
      <c r="AS24" s="563"/>
      <c r="AT24" s="324">
        <f t="shared" si="1"/>
        <v>0</v>
      </c>
      <c r="AU24" s="564"/>
      <c r="AV24" s="564"/>
      <c r="AW24" s="215"/>
      <c r="AX24" s="220"/>
      <c r="AY24" s="215"/>
      <c r="AZ24" s="211"/>
      <c r="BA24" s="262"/>
      <c r="BB24" s="215"/>
      <c r="BC24" s="215"/>
    </row>
    <row r="25" spans="1:55" s="12" customFormat="1">
      <c r="A25" s="251"/>
      <c r="B25" s="210"/>
      <c r="C25" s="228"/>
      <c r="D25" s="534"/>
      <c r="E25" s="222"/>
      <c r="F25" s="233"/>
      <c r="G25" s="233"/>
      <c r="H25" s="233"/>
      <c r="I25" s="233"/>
      <c r="J25" s="237"/>
      <c r="K25" s="211"/>
      <c r="L25" s="211"/>
      <c r="M25" s="211"/>
      <c r="N25" s="211"/>
      <c r="O25" s="211"/>
      <c r="P25" s="234"/>
      <c r="Q25" s="211"/>
      <c r="R25" s="403"/>
      <c r="S25" s="233"/>
      <c r="T25" s="221"/>
      <c r="U25" s="229"/>
      <c r="V25" s="208"/>
      <c r="W25" s="212"/>
      <c r="X25" s="188"/>
      <c r="Y25" s="210"/>
      <c r="Z25" s="233"/>
      <c r="AA25" s="213"/>
      <c r="AB25" s="211"/>
      <c r="AC25" s="214"/>
      <c r="AD25" s="259"/>
      <c r="AE25" s="260"/>
      <c r="AF25" s="226"/>
      <c r="AG25" s="211"/>
      <c r="AH25" s="211"/>
      <c r="AI25" s="211"/>
      <c r="AJ25" s="211"/>
      <c r="AK25" s="211"/>
      <c r="AL25" s="211"/>
      <c r="AM25" s="211"/>
      <c r="AN25" s="261"/>
      <c r="AO25" s="558"/>
      <c r="AP25" s="558"/>
      <c r="AQ25" s="325">
        <f t="shared" si="0"/>
        <v>0</v>
      </c>
      <c r="AR25" s="563"/>
      <c r="AS25" s="563"/>
      <c r="AT25" s="324">
        <f t="shared" si="1"/>
        <v>0</v>
      </c>
      <c r="AU25" s="564"/>
      <c r="AV25" s="564"/>
      <c r="AW25" s="215"/>
      <c r="AX25" s="220"/>
      <c r="AY25" s="215"/>
      <c r="AZ25" s="211"/>
      <c r="BA25" s="239"/>
      <c r="BB25" s="211"/>
      <c r="BC25" s="211"/>
    </row>
    <row r="26" spans="1:55" s="12" customFormat="1">
      <c r="A26" s="251"/>
      <c r="B26" s="210"/>
      <c r="C26" s="228"/>
      <c r="D26" s="534"/>
      <c r="E26" s="222"/>
      <c r="F26" s="222"/>
      <c r="G26" s="222"/>
      <c r="H26" s="222"/>
      <c r="I26" s="222"/>
      <c r="J26" s="209"/>
      <c r="K26" s="211"/>
      <c r="L26" s="211"/>
      <c r="M26" s="211"/>
      <c r="N26" s="211"/>
      <c r="O26" s="211"/>
      <c r="P26" s="211"/>
      <c r="Q26" s="211"/>
      <c r="R26" s="403"/>
      <c r="S26" s="211"/>
      <c r="T26" s="263"/>
      <c r="U26" s="229"/>
      <c r="V26" s="208"/>
      <c r="W26" s="187"/>
      <c r="X26" s="188"/>
      <c r="Y26" s="210"/>
      <c r="Z26" s="208"/>
      <c r="AA26" s="213"/>
      <c r="AB26" s="211"/>
      <c r="AC26" s="214"/>
      <c r="AD26" s="226"/>
      <c r="AE26" s="226"/>
      <c r="AF26" s="226"/>
      <c r="AG26" s="211"/>
      <c r="AH26" s="211"/>
      <c r="AI26" s="211"/>
      <c r="AJ26" s="211"/>
      <c r="AK26" s="211"/>
      <c r="AL26" s="211"/>
      <c r="AM26" s="211"/>
      <c r="AN26" s="211"/>
      <c r="AO26" s="559"/>
      <c r="AP26" s="559"/>
      <c r="AQ26" s="325">
        <f t="shared" si="0"/>
        <v>0</v>
      </c>
      <c r="AR26" s="563"/>
      <c r="AS26" s="563"/>
      <c r="AT26" s="324">
        <f t="shared" si="1"/>
        <v>0</v>
      </c>
      <c r="AU26" s="564"/>
      <c r="AV26" s="564"/>
      <c r="AW26" s="215"/>
      <c r="AX26" s="220"/>
      <c r="AY26" s="215"/>
      <c r="AZ26" s="211"/>
      <c r="BA26" s="227"/>
      <c r="BB26" s="211"/>
      <c r="BC26" s="211"/>
    </row>
    <row r="27" spans="1:55" s="12" customFormat="1">
      <c r="A27" s="251"/>
      <c r="B27" s="210"/>
      <c r="C27" s="228"/>
      <c r="D27" s="534"/>
      <c r="E27" s="222"/>
      <c r="F27" s="222"/>
      <c r="G27" s="222"/>
      <c r="H27" s="222"/>
      <c r="I27" s="222"/>
      <c r="J27" s="209"/>
      <c r="K27" s="211"/>
      <c r="L27" s="211"/>
      <c r="M27" s="211"/>
      <c r="N27" s="211"/>
      <c r="O27" s="211"/>
      <c r="P27" s="211"/>
      <c r="Q27" s="211"/>
      <c r="R27" s="403"/>
      <c r="S27" s="211"/>
      <c r="T27" s="263"/>
      <c r="U27" s="229"/>
      <c r="V27" s="208"/>
      <c r="W27" s="187"/>
      <c r="X27" s="188"/>
      <c r="Y27" s="210"/>
      <c r="Z27" s="208"/>
      <c r="AA27" s="213"/>
      <c r="AB27" s="211"/>
      <c r="AC27" s="214"/>
      <c r="AD27" s="226"/>
      <c r="AE27" s="226"/>
      <c r="AF27" s="226"/>
      <c r="AG27" s="211"/>
      <c r="AH27" s="211"/>
      <c r="AI27" s="211"/>
      <c r="AJ27" s="211"/>
      <c r="AK27" s="211"/>
      <c r="AL27" s="211"/>
      <c r="AM27" s="211"/>
      <c r="AN27" s="211"/>
      <c r="AO27" s="559"/>
      <c r="AP27" s="559"/>
      <c r="AQ27" s="325">
        <f t="shared" si="0"/>
        <v>0</v>
      </c>
      <c r="AR27" s="563"/>
      <c r="AS27" s="563"/>
      <c r="AT27" s="324">
        <f t="shared" si="1"/>
        <v>0</v>
      </c>
      <c r="AU27" s="564"/>
      <c r="AV27" s="564"/>
      <c r="AW27" s="215"/>
      <c r="AX27" s="220"/>
      <c r="AY27" s="215"/>
      <c r="AZ27" s="211"/>
      <c r="BA27" s="227"/>
      <c r="BB27" s="211"/>
      <c r="BC27" s="211"/>
    </row>
    <row r="28" spans="1:55" s="12" customFormat="1">
      <c r="A28" s="251"/>
      <c r="B28" s="211"/>
      <c r="C28" s="228"/>
      <c r="D28" s="534"/>
      <c r="E28" s="222"/>
      <c r="F28" s="222"/>
      <c r="G28" s="222"/>
      <c r="H28" s="222"/>
      <c r="I28" s="222"/>
      <c r="J28" s="209"/>
      <c r="K28" s="211"/>
      <c r="L28" s="211"/>
      <c r="M28" s="211"/>
      <c r="N28" s="211"/>
      <c r="O28" s="211"/>
      <c r="P28" s="211"/>
      <c r="Q28" s="211"/>
      <c r="R28" s="403"/>
      <c r="S28" s="211"/>
      <c r="T28" s="263"/>
      <c r="U28" s="229"/>
      <c r="V28" s="208"/>
      <c r="W28" s="187"/>
      <c r="X28" s="188"/>
      <c r="Y28" s="210"/>
      <c r="Z28" s="208"/>
      <c r="AA28" s="213"/>
      <c r="AB28" s="211"/>
      <c r="AC28" s="214"/>
      <c r="AD28" s="226"/>
      <c r="AE28" s="226"/>
      <c r="AF28" s="226"/>
      <c r="AG28" s="211"/>
      <c r="AH28" s="211"/>
      <c r="AI28" s="211"/>
      <c r="AJ28" s="211"/>
      <c r="AK28" s="211"/>
      <c r="AL28" s="211"/>
      <c r="AM28" s="211"/>
      <c r="AN28" s="211"/>
      <c r="AO28" s="559"/>
      <c r="AP28" s="559"/>
      <c r="AQ28" s="325">
        <f t="shared" si="0"/>
        <v>0</v>
      </c>
      <c r="AR28" s="563"/>
      <c r="AS28" s="563"/>
      <c r="AT28" s="324">
        <f t="shared" si="1"/>
        <v>0</v>
      </c>
      <c r="AU28" s="564"/>
      <c r="AV28" s="564"/>
      <c r="AW28" s="215"/>
      <c r="AX28" s="220"/>
      <c r="AY28" s="215"/>
      <c r="AZ28" s="211"/>
      <c r="BA28" s="227"/>
      <c r="BB28" s="211"/>
      <c r="BC28" s="211"/>
    </row>
    <row r="29" spans="1:55" s="12" customFormat="1">
      <c r="A29" s="251"/>
      <c r="B29" s="211"/>
      <c r="C29" s="228"/>
      <c r="D29" s="534"/>
      <c r="E29" s="222"/>
      <c r="F29" s="222"/>
      <c r="G29" s="222"/>
      <c r="H29" s="222"/>
      <c r="I29" s="222"/>
      <c r="J29" s="209"/>
      <c r="K29" s="211"/>
      <c r="L29" s="211"/>
      <c r="M29" s="211"/>
      <c r="N29" s="211"/>
      <c r="O29" s="211"/>
      <c r="P29" s="211"/>
      <c r="Q29" s="211"/>
      <c r="R29" s="403"/>
      <c r="S29" s="211"/>
      <c r="T29" s="263"/>
      <c r="U29" s="229"/>
      <c r="V29" s="208"/>
      <c r="W29" s="187"/>
      <c r="X29" s="188"/>
      <c r="Y29" s="210"/>
      <c r="Z29" s="208"/>
      <c r="AA29" s="213"/>
      <c r="AB29" s="211"/>
      <c r="AC29" s="214"/>
      <c r="AD29" s="226"/>
      <c r="AE29" s="226"/>
      <c r="AF29" s="226"/>
      <c r="AG29" s="211"/>
      <c r="AH29" s="211"/>
      <c r="AI29" s="211"/>
      <c r="AJ29" s="211"/>
      <c r="AK29" s="211"/>
      <c r="AL29" s="211"/>
      <c r="AM29" s="211"/>
      <c r="AN29" s="211"/>
      <c r="AO29" s="559"/>
      <c r="AP29" s="559"/>
      <c r="AQ29" s="325">
        <f t="shared" si="0"/>
        <v>0</v>
      </c>
      <c r="AR29" s="563"/>
      <c r="AS29" s="563"/>
      <c r="AT29" s="324">
        <f t="shared" si="1"/>
        <v>0</v>
      </c>
      <c r="AU29" s="564"/>
      <c r="AV29" s="564"/>
      <c r="AW29" s="215"/>
      <c r="AX29" s="220"/>
      <c r="AY29" s="215"/>
      <c r="AZ29" s="211"/>
      <c r="BA29" s="227"/>
      <c r="BB29" s="211"/>
      <c r="BC29" s="211"/>
    </row>
    <row r="30" spans="1:55" s="12" customFormat="1">
      <c r="A30" s="251"/>
      <c r="B30" s="211"/>
      <c r="C30" s="228"/>
      <c r="D30" s="534"/>
      <c r="E30" s="222"/>
      <c r="F30" s="222"/>
      <c r="G30" s="222"/>
      <c r="H30" s="222"/>
      <c r="I30" s="222"/>
      <c r="J30" s="209"/>
      <c r="K30" s="211"/>
      <c r="L30" s="211"/>
      <c r="M30" s="211"/>
      <c r="N30" s="211"/>
      <c r="O30" s="211"/>
      <c r="P30" s="211"/>
      <c r="Q30" s="211"/>
      <c r="R30" s="403"/>
      <c r="S30" s="211"/>
      <c r="T30" s="263"/>
      <c r="U30" s="229"/>
      <c r="V30" s="208"/>
      <c r="W30" s="187"/>
      <c r="X30" s="188"/>
      <c r="Y30" s="210"/>
      <c r="Z30" s="208"/>
      <c r="AA30" s="213"/>
      <c r="AB30" s="211"/>
      <c r="AC30" s="214"/>
      <c r="AD30" s="226"/>
      <c r="AE30" s="226"/>
      <c r="AF30" s="226"/>
      <c r="AG30" s="211"/>
      <c r="AH30" s="211"/>
      <c r="AI30" s="211"/>
      <c r="AJ30" s="211"/>
      <c r="AK30" s="211"/>
      <c r="AL30" s="211"/>
      <c r="AM30" s="211"/>
      <c r="AN30" s="211"/>
      <c r="AO30" s="559"/>
      <c r="AP30" s="559"/>
      <c r="AQ30" s="325">
        <f t="shared" si="0"/>
        <v>0</v>
      </c>
      <c r="AR30" s="563"/>
      <c r="AS30" s="563"/>
      <c r="AT30" s="324">
        <f t="shared" si="1"/>
        <v>0</v>
      </c>
      <c r="AU30" s="564"/>
      <c r="AV30" s="564"/>
      <c r="AW30" s="215"/>
      <c r="AX30" s="220"/>
      <c r="AY30" s="215"/>
      <c r="AZ30" s="211"/>
      <c r="BA30" s="227"/>
      <c r="BB30" s="211"/>
      <c r="BC30" s="211"/>
    </row>
    <row r="31" spans="1:55" s="12" customFormat="1">
      <c r="A31" s="251"/>
      <c r="B31" s="211"/>
      <c r="C31" s="228"/>
      <c r="D31" s="534"/>
      <c r="E31" s="222"/>
      <c r="F31" s="222"/>
      <c r="G31" s="222"/>
      <c r="H31" s="222"/>
      <c r="I31" s="222"/>
      <c r="J31" s="209"/>
      <c r="K31" s="211"/>
      <c r="L31" s="211"/>
      <c r="M31" s="211"/>
      <c r="N31" s="211"/>
      <c r="O31" s="211"/>
      <c r="P31" s="211"/>
      <c r="Q31" s="211"/>
      <c r="R31" s="403"/>
      <c r="S31" s="211"/>
      <c r="T31" s="263"/>
      <c r="U31" s="229"/>
      <c r="V31" s="208"/>
      <c r="W31" s="187"/>
      <c r="X31" s="188"/>
      <c r="Y31" s="210"/>
      <c r="Z31" s="208"/>
      <c r="AA31" s="213"/>
      <c r="AB31" s="211"/>
      <c r="AC31" s="214"/>
      <c r="AD31" s="226"/>
      <c r="AE31" s="226"/>
      <c r="AF31" s="226"/>
      <c r="AG31" s="211"/>
      <c r="AH31" s="211"/>
      <c r="AI31" s="211"/>
      <c r="AJ31" s="211"/>
      <c r="AK31" s="211"/>
      <c r="AL31" s="211"/>
      <c r="AM31" s="211"/>
      <c r="AN31" s="211"/>
      <c r="AO31" s="559"/>
      <c r="AP31" s="559"/>
      <c r="AQ31" s="325">
        <f t="shared" si="0"/>
        <v>0</v>
      </c>
      <c r="AR31" s="563"/>
      <c r="AS31" s="563"/>
      <c r="AT31" s="324">
        <f t="shared" si="1"/>
        <v>0</v>
      </c>
      <c r="AU31" s="564"/>
      <c r="AV31" s="564"/>
      <c r="AW31" s="215"/>
      <c r="AX31" s="220"/>
      <c r="AY31" s="215"/>
      <c r="AZ31" s="211"/>
      <c r="BA31" s="227"/>
      <c r="BB31" s="211"/>
      <c r="BC31" s="211"/>
    </row>
    <row r="32" spans="1:55" s="12" customFormat="1">
      <c r="A32" s="251"/>
      <c r="B32" s="211"/>
      <c r="C32" s="228"/>
      <c r="D32" s="534"/>
      <c r="E32" s="222"/>
      <c r="F32" s="222"/>
      <c r="G32" s="222"/>
      <c r="H32" s="222"/>
      <c r="I32" s="222"/>
      <c r="J32" s="209"/>
      <c r="K32" s="211"/>
      <c r="L32" s="211"/>
      <c r="M32" s="211"/>
      <c r="N32" s="211"/>
      <c r="O32" s="211"/>
      <c r="P32" s="211"/>
      <c r="Q32" s="211"/>
      <c r="R32" s="403"/>
      <c r="S32" s="211"/>
      <c r="T32" s="263"/>
      <c r="U32" s="229"/>
      <c r="V32" s="208"/>
      <c r="W32" s="187"/>
      <c r="X32" s="188"/>
      <c r="Y32" s="210"/>
      <c r="Z32" s="208"/>
      <c r="AA32" s="213"/>
      <c r="AB32" s="211"/>
      <c r="AC32" s="214"/>
      <c r="AD32" s="226"/>
      <c r="AE32" s="226"/>
      <c r="AF32" s="226"/>
      <c r="AG32" s="211"/>
      <c r="AH32" s="211"/>
      <c r="AI32" s="211"/>
      <c r="AJ32" s="211"/>
      <c r="AK32" s="211"/>
      <c r="AL32" s="211"/>
      <c r="AM32" s="211"/>
      <c r="AN32" s="211"/>
      <c r="AO32" s="559"/>
      <c r="AP32" s="559"/>
      <c r="AQ32" s="325">
        <f t="shared" si="0"/>
        <v>0</v>
      </c>
      <c r="AR32" s="563"/>
      <c r="AS32" s="563"/>
      <c r="AT32" s="324">
        <f t="shared" si="1"/>
        <v>0</v>
      </c>
      <c r="AU32" s="564"/>
      <c r="AV32" s="564"/>
      <c r="AW32" s="215"/>
      <c r="AX32" s="223"/>
      <c r="AY32" s="215"/>
      <c r="AZ32" s="211"/>
      <c r="BA32" s="227"/>
      <c r="BB32" s="211"/>
      <c r="BC32" s="211"/>
    </row>
    <row r="33" spans="1:55" s="12" customFormat="1">
      <c r="A33" s="251"/>
      <c r="B33" s="224"/>
      <c r="C33" s="228"/>
      <c r="D33" s="534"/>
      <c r="E33" s="222"/>
      <c r="F33" s="222"/>
      <c r="G33" s="222"/>
      <c r="H33" s="222"/>
      <c r="I33" s="222"/>
      <c r="J33" s="209"/>
      <c r="K33" s="211"/>
      <c r="L33" s="211"/>
      <c r="M33" s="211"/>
      <c r="N33" s="211"/>
      <c r="O33" s="211"/>
      <c r="P33" s="211"/>
      <c r="Q33" s="211"/>
      <c r="R33" s="403"/>
      <c r="S33" s="211"/>
      <c r="T33" s="263"/>
      <c r="U33" s="229"/>
      <c r="V33" s="208"/>
      <c r="W33" s="187"/>
      <c r="X33" s="188"/>
      <c r="Y33" s="210"/>
      <c r="Z33" s="208"/>
      <c r="AA33" s="213"/>
      <c r="AB33" s="211"/>
      <c r="AC33" s="214"/>
      <c r="AD33" s="226"/>
      <c r="AE33" s="226"/>
      <c r="AF33" s="226"/>
      <c r="AG33" s="211"/>
      <c r="AH33" s="211"/>
      <c r="AI33" s="211"/>
      <c r="AJ33" s="211"/>
      <c r="AK33" s="211"/>
      <c r="AL33" s="211"/>
      <c r="AM33" s="211"/>
      <c r="AN33" s="211"/>
      <c r="AO33" s="559"/>
      <c r="AP33" s="559"/>
      <c r="AQ33" s="325">
        <f t="shared" si="0"/>
        <v>0</v>
      </c>
      <c r="AR33" s="563"/>
      <c r="AS33" s="563"/>
      <c r="AT33" s="324">
        <f t="shared" si="1"/>
        <v>0</v>
      </c>
      <c r="AU33" s="564"/>
      <c r="AV33" s="564"/>
      <c r="AW33" s="215"/>
      <c r="AX33" s="218"/>
      <c r="AY33" s="215"/>
      <c r="AZ33" s="211"/>
      <c r="BA33" s="227"/>
      <c r="BB33" s="211"/>
      <c r="BC33" s="211"/>
    </row>
    <row r="34" spans="1:55" s="12" customFormat="1">
      <c r="A34" s="251"/>
      <c r="B34" s="224"/>
      <c r="C34" s="228"/>
      <c r="D34" s="534"/>
      <c r="E34" s="222"/>
      <c r="F34" s="222"/>
      <c r="G34" s="222"/>
      <c r="H34" s="222"/>
      <c r="I34" s="222"/>
      <c r="J34" s="209"/>
      <c r="K34" s="211"/>
      <c r="L34" s="211"/>
      <c r="M34" s="211"/>
      <c r="N34" s="211"/>
      <c r="O34" s="211"/>
      <c r="P34" s="211"/>
      <c r="Q34" s="211"/>
      <c r="R34" s="403"/>
      <c r="S34" s="211"/>
      <c r="T34" s="263"/>
      <c r="U34" s="229"/>
      <c r="V34" s="208"/>
      <c r="W34" s="187"/>
      <c r="X34" s="188"/>
      <c r="Y34" s="210"/>
      <c r="Z34" s="208"/>
      <c r="AA34" s="213"/>
      <c r="AB34" s="211"/>
      <c r="AC34" s="214"/>
      <c r="AD34" s="226"/>
      <c r="AE34" s="226"/>
      <c r="AF34" s="226"/>
      <c r="AG34" s="211"/>
      <c r="AH34" s="211"/>
      <c r="AI34" s="211"/>
      <c r="AJ34" s="211"/>
      <c r="AK34" s="211"/>
      <c r="AL34" s="211"/>
      <c r="AM34" s="211"/>
      <c r="AN34" s="211"/>
      <c r="AO34" s="559"/>
      <c r="AP34" s="559"/>
      <c r="AQ34" s="325">
        <f t="shared" si="0"/>
        <v>0</v>
      </c>
      <c r="AR34" s="563"/>
      <c r="AS34" s="563"/>
      <c r="AT34" s="324">
        <f t="shared" si="1"/>
        <v>0</v>
      </c>
      <c r="AU34" s="564"/>
      <c r="AV34" s="564"/>
      <c r="AW34" s="215"/>
      <c r="AX34" s="225"/>
      <c r="AY34" s="215"/>
      <c r="AZ34" s="211"/>
      <c r="BA34" s="227"/>
      <c r="BB34" s="211"/>
      <c r="BC34" s="211"/>
    </row>
    <row r="35" spans="1:55" s="12" customFormat="1">
      <c r="A35" s="251"/>
      <c r="B35" s="224"/>
      <c r="C35" s="228"/>
      <c r="D35" s="534"/>
      <c r="E35" s="222"/>
      <c r="F35" s="222"/>
      <c r="G35" s="222"/>
      <c r="H35" s="222"/>
      <c r="I35" s="222"/>
      <c r="J35" s="209"/>
      <c r="K35" s="211"/>
      <c r="L35" s="211"/>
      <c r="M35" s="211"/>
      <c r="N35" s="211"/>
      <c r="O35" s="211"/>
      <c r="P35" s="211"/>
      <c r="Q35" s="211"/>
      <c r="R35" s="403"/>
      <c r="S35" s="211"/>
      <c r="T35" s="263"/>
      <c r="U35" s="229"/>
      <c r="V35" s="208"/>
      <c r="W35" s="187"/>
      <c r="X35" s="188"/>
      <c r="Y35" s="210"/>
      <c r="Z35" s="208"/>
      <c r="AA35" s="213"/>
      <c r="AB35" s="211"/>
      <c r="AC35" s="214"/>
      <c r="AD35" s="226"/>
      <c r="AE35" s="226"/>
      <c r="AF35" s="226"/>
      <c r="AG35" s="211"/>
      <c r="AH35" s="211"/>
      <c r="AI35" s="211"/>
      <c r="AJ35" s="211"/>
      <c r="AK35" s="211"/>
      <c r="AL35" s="211"/>
      <c r="AM35" s="211"/>
      <c r="AN35" s="211"/>
      <c r="AO35" s="559"/>
      <c r="AP35" s="559"/>
      <c r="AQ35" s="325">
        <f t="shared" si="0"/>
        <v>0</v>
      </c>
      <c r="AR35" s="563"/>
      <c r="AS35" s="563"/>
      <c r="AT35" s="324">
        <f t="shared" si="1"/>
        <v>0</v>
      </c>
      <c r="AU35" s="564"/>
      <c r="AV35" s="564"/>
      <c r="AW35" s="215"/>
      <c r="AX35" s="225"/>
      <c r="AY35" s="215"/>
      <c r="AZ35" s="211"/>
      <c r="BA35" s="227"/>
      <c r="BB35" s="211"/>
      <c r="BC35" s="211"/>
    </row>
    <row r="36" spans="1:55" s="12" customFormat="1">
      <c r="A36" s="251"/>
      <c r="B36" s="224"/>
      <c r="C36" s="228"/>
      <c r="D36" s="534"/>
      <c r="E36" s="222"/>
      <c r="F36" s="222"/>
      <c r="G36" s="222"/>
      <c r="H36" s="222"/>
      <c r="I36" s="222"/>
      <c r="J36" s="209"/>
      <c r="K36" s="211"/>
      <c r="L36" s="211"/>
      <c r="M36" s="211"/>
      <c r="N36" s="211"/>
      <c r="O36" s="211"/>
      <c r="P36" s="211"/>
      <c r="Q36" s="211"/>
      <c r="R36" s="403"/>
      <c r="S36" s="211"/>
      <c r="T36" s="263"/>
      <c r="U36" s="229"/>
      <c r="V36" s="208"/>
      <c r="W36" s="187"/>
      <c r="X36" s="188"/>
      <c r="Y36" s="210"/>
      <c r="Z36" s="208"/>
      <c r="AA36" s="213"/>
      <c r="AB36" s="211"/>
      <c r="AC36" s="214"/>
      <c r="AD36" s="226"/>
      <c r="AE36" s="226"/>
      <c r="AF36" s="226"/>
      <c r="AG36" s="211"/>
      <c r="AH36" s="211"/>
      <c r="AI36" s="211"/>
      <c r="AJ36" s="211"/>
      <c r="AK36" s="211"/>
      <c r="AL36" s="211"/>
      <c r="AM36" s="211"/>
      <c r="AN36" s="211"/>
      <c r="AO36" s="559"/>
      <c r="AP36" s="559"/>
      <c r="AQ36" s="325">
        <f t="shared" si="0"/>
        <v>0</v>
      </c>
      <c r="AR36" s="563"/>
      <c r="AS36" s="563"/>
      <c r="AT36" s="324">
        <f t="shared" si="1"/>
        <v>0</v>
      </c>
      <c r="AU36" s="564"/>
      <c r="AV36" s="564"/>
      <c r="AW36" s="215"/>
      <c r="AX36" s="218"/>
      <c r="AY36" s="215"/>
      <c r="AZ36" s="211"/>
      <c r="BA36" s="227"/>
      <c r="BB36" s="211"/>
      <c r="BC36" s="211"/>
    </row>
    <row r="37" spans="1:55" s="12" customFormat="1">
      <c r="A37" s="251"/>
      <c r="B37" s="224"/>
      <c r="C37" s="228"/>
      <c r="D37" s="534"/>
      <c r="E37" s="222"/>
      <c r="F37" s="222"/>
      <c r="G37" s="222"/>
      <c r="H37" s="222"/>
      <c r="I37" s="222"/>
      <c r="J37" s="209"/>
      <c r="K37" s="211"/>
      <c r="L37" s="211"/>
      <c r="M37" s="211"/>
      <c r="N37" s="211"/>
      <c r="O37" s="211"/>
      <c r="P37" s="211"/>
      <c r="Q37" s="211"/>
      <c r="R37" s="403"/>
      <c r="S37" s="211"/>
      <c r="T37" s="263"/>
      <c r="U37" s="229"/>
      <c r="V37" s="208"/>
      <c r="W37" s="187"/>
      <c r="X37" s="188"/>
      <c r="Y37" s="210"/>
      <c r="Z37" s="208"/>
      <c r="AA37" s="213"/>
      <c r="AB37" s="211"/>
      <c r="AC37" s="214"/>
      <c r="AD37" s="226"/>
      <c r="AE37" s="226"/>
      <c r="AF37" s="226"/>
      <c r="AG37" s="211"/>
      <c r="AH37" s="211"/>
      <c r="AI37" s="211"/>
      <c r="AJ37" s="211"/>
      <c r="AK37" s="211"/>
      <c r="AL37" s="211"/>
      <c r="AM37" s="211"/>
      <c r="AN37" s="211"/>
      <c r="AO37" s="559"/>
      <c r="AP37" s="559"/>
      <c r="AQ37" s="325">
        <f t="shared" si="0"/>
        <v>0</v>
      </c>
      <c r="AR37" s="563"/>
      <c r="AS37" s="563"/>
      <c r="AT37" s="324">
        <f t="shared" si="1"/>
        <v>0</v>
      </c>
      <c r="AU37" s="564"/>
      <c r="AV37" s="564"/>
      <c r="AW37" s="215"/>
      <c r="AX37" s="225"/>
      <c r="AY37" s="215"/>
      <c r="AZ37" s="211"/>
      <c r="BA37" s="227"/>
      <c r="BB37" s="211"/>
      <c r="BC37" s="211"/>
    </row>
    <row r="38" spans="1:55" s="12" customFormat="1">
      <c r="A38" s="251"/>
      <c r="B38" s="224"/>
      <c r="C38" s="228"/>
      <c r="D38" s="534"/>
      <c r="E38" s="222"/>
      <c r="F38" s="222"/>
      <c r="G38" s="222"/>
      <c r="H38" s="222"/>
      <c r="I38" s="222"/>
      <c r="J38" s="209"/>
      <c r="K38" s="211"/>
      <c r="L38" s="211"/>
      <c r="M38" s="211"/>
      <c r="N38" s="211"/>
      <c r="O38" s="211"/>
      <c r="P38" s="211"/>
      <c r="Q38" s="211"/>
      <c r="R38" s="403"/>
      <c r="S38" s="211"/>
      <c r="T38" s="263"/>
      <c r="U38" s="229"/>
      <c r="V38" s="208"/>
      <c r="W38" s="187"/>
      <c r="X38" s="188"/>
      <c r="Y38" s="210"/>
      <c r="Z38" s="208"/>
      <c r="AA38" s="213"/>
      <c r="AB38" s="211"/>
      <c r="AC38" s="214"/>
      <c r="AD38" s="226"/>
      <c r="AE38" s="226"/>
      <c r="AF38" s="226"/>
      <c r="AG38" s="211"/>
      <c r="AH38" s="211"/>
      <c r="AI38" s="211"/>
      <c r="AJ38" s="211"/>
      <c r="AK38" s="211"/>
      <c r="AL38" s="211"/>
      <c r="AM38" s="211"/>
      <c r="AN38" s="211"/>
      <c r="AO38" s="559"/>
      <c r="AP38" s="559"/>
      <c r="AQ38" s="325">
        <f t="shared" si="0"/>
        <v>0</v>
      </c>
      <c r="AR38" s="563"/>
      <c r="AS38" s="563"/>
      <c r="AT38" s="324">
        <f t="shared" si="1"/>
        <v>0</v>
      </c>
      <c r="AU38" s="564"/>
      <c r="AV38" s="564"/>
      <c r="AW38" s="215"/>
      <c r="AX38" s="218"/>
      <c r="AY38" s="215"/>
      <c r="AZ38" s="211"/>
      <c r="BA38" s="227"/>
      <c r="BB38" s="211"/>
      <c r="BC38" s="211"/>
    </row>
    <row r="39" spans="1:55" s="12" customFormat="1">
      <c r="A39" s="251"/>
      <c r="B39" s="224"/>
      <c r="C39" s="228"/>
      <c r="D39" s="534"/>
      <c r="E39" s="222"/>
      <c r="F39" s="222"/>
      <c r="G39" s="222"/>
      <c r="H39" s="222"/>
      <c r="I39" s="222"/>
      <c r="J39" s="209"/>
      <c r="K39" s="211"/>
      <c r="L39" s="211"/>
      <c r="M39" s="211"/>
      <c r="N39" s="211"/>
      <c r="O39" s="211"/>
      <c r="P39" s="211"/>
      <c r="Q39" s="211"/>
      <c r="R39" s="403"/>
      <c r="S39" s="211"/>
      <c r="T39" s="263"/>
      <c r="U39" s="229"/>
      <c r="V39" s="208"/>
      <c r="W39" s="187"/>
      <c r="X39" s="188"/>
      <c r="Y39" s="210"/>
      <c r="Z39" s="208"/>
      <c r="AA39" s="213"/>
      <c r="AB39" s="211"/>
      <c r="AC39" s="214"/>
      <c r="AD39" s="226"/>
      <c r="AE39" s="226"/>
      <c r="AF39" s="226"/>
      <c r="AG39" s="211"/>
      <c r="AH39" s="211"/>
      <c r="AI39" s="211"/>
      <c r="AJ39" s="211"/>
      <c r="AK39" s="211"/>
      <c r="AL39" s="211"/>
      <c r="AM39" s="211"/>
      <c r="AN39" s="211"/>
      <c r="AO39" s="559"/>
      <c r="AP39" s="559"/>
      <c r="AQ39" s="325">
        <f t="shared" si="0"/>
        <v>0</v>
      </c>
      <c r="AR39" s="563"/>
      <c r="AS39" s="563"/>
      <c r="AT39" s="324">
        <f t="shared" si="1"/>
        <v>0</v>
      </c>
      <c r="AU39" s="564"/>
      <c r="AV39" s="564"/>
      <c r="AW39" s="215"/>
      <c r="AX39" s="218"/>
      <c r="AY39" s="215"/>
      <c r="AZ39" s="211"/>
      <c r="BA39" s="227"/>
      <c r="BB39" s="211"/>
      <c r="BC39" s="211"/>
    </row>
    <row r="40" spans="1:55" s="12" customFormat="1">
      <c r="A40" s="251"/>
      <c r="B40" s="224"/>
      <c r="C40" s="228"/>
      <c r="D40" s="534"/>
      <c r="E40" s="222"/>
      <c r="F40" s="222"/>
      <c r="G40" s="222"/>
      <c r="H40" s="222"/>
      <c r="I40" s="222"/>
      <c r="J40" s="209"/>
      <c r="K40" s="211"/>
      <c r="L40" s="211"/>
      <c r="M40" s="211"/>
      <c r="N40" s="211"/>
      <c r="O40" s="211"/>
      <c r="P40" s="211"/>
      <c r="Q40" s="211"/>
      <c r="R40" s="403"/>
      <c r="S40" s="211"/>
      <c r="T40" s="263"/>
      <c r="U40" s="229"/>
      <c r="V40" s="208"/>
      <c r="W40" s="187"/>
      <c r="X40" s="188"/>
      <c r="Y40" s="210"/>
      <c r="Z40" s="208"/>
      <c r="AA40" s="213"/>
      <c r="AB40" s="211"/>
      <c r="AC40" s="214"/>
      <c r="AD40" s="226"/>
      <c r="AE40" s="226"/>
      <c r="AF40" s="226"/>
      <c r="AG40" s="211"/>
      <c r="AH40" s="211"/>
      <c r="AI40" s="211"/>
      <c r="AJ40" s="211"/>
      <c r="AK40" s="211"/>
      <c r="AL40" s="211"/>
      <c r="AM40" s="211"/>
      <c r="AN40" s="211"/>
      <c r="AO40" s="559"/>
      <c r="AP40" s="559"/>
      <c r="AQ40" s="325">
        <f t="shared" si="0"/>
        <v>0</v>
      </c>
      <c r="AR40" s="563"/>
      <c r="AS40" s="563"/>
      <c r="AT40" s="324">
        <f t="shared" si="1"/>
        <v>0</v>
      </c>
      <c r="AU40" s="564"/>
      <c r="AV40" s="564"/>
      <c r="AW40" s="215"/>
      <c r="AX40" s="218"/>
      <c r="AY40" s="215"/>
      <c r="AZ40" s="211"/>
      <c r="BA40" s="227"/>
      <c r="BB40" s="211"/>
      <c r="BC40" s="211"/>
    </row>
    <row r="41" spans="1:55" s="12" customFormat="1">
      <c r="A41" s="251"/>
      <c r="B41" s="224"/>
      <c r="C41" s="228"/>
      <c r="D41" s="534"/>
      <c r="E41" s="222"/>
      <c r="F41" s="222"/>
      <c r="G41" s="222"/>
      <c r="H41" s="222"/>
      <c r="I41" s="222"/>
      <c r="J41" s="209"/>
      <c r="K41" s="211"/>
      <c r="L41" s="211"/>
      <c r="M41" s="211"/>
      <c r="N41" s="211"/>
      <c r="O41" s="211"/>
      <c r="P41" s="211"/>
      <c r="Q41" s="211"/>
      <c r="R41" s="403"/>
      <c r="S41" s="211"/>
      <c r="T41" s="263"/>
      <c r="U41" s="229"/>
      <c r="V41" s="208"/>
      <c r="W41" s="187"/>
      <c r="X41" s="188"/>
      <c r="Y41" s="210"/>
      <c r="Z41" s="208"/>
      <c r="AA41" s="213"/>
      <c r="AB41" s="211"/>
      <c r="AC41" s="214"/>
      <c r="AD41" s="226"/>
      <c r="AE41" s="226"/>
      <c r="AF41" s="226"/>
      <c r="AG41" s="211"/>
      <c r="AH41" s="211"/>
      <c r="AI41" s="211"/>
      <c r="AJ41" s="211"/>
      <c r="AK41" s="211"/>
      <c r="AL41" s="211"/>
      <c r="AM41" s="211"/>
      <c r="AN41" s="211"/>
      <c r="AO41" s="559"/>
      <c r="AP41" s="559"/>
      <c r="AQ41" s="325">
        <f t="shared" si="0"/>
        <v>0</v>
      </c>
      <c r="AR41" s="563"/>
      <c r="AS41" s="563"/>
      <c r="AT41" s="324">
        <f t="shared" si="1"/>
        <v>0</v>
      </c>
      <c r="AU41" s="564"/>
      <c r="AV41" s="564"/>
      <c r="AW41" s="215"/>
      <c r="AX41" s="218"/>
      <c r="AY41" s="215"/>
      <c r="AZ41" s="211"/>
      <c r="BA41" s="227"/>
      <c r="BB41" s="211"/>
      <c r="BC41" s="211"/>
    </row>
    <row r="43" spans="1:55">
      <c r="B43" s="269"/>
    </row>
    <row r="44" spans="1:55">
      <c r="B44" s="269"/>
      <c r="C44" s="269"/>
    </row>
    <row r="45" spans="1:55">
      <c r="B45" s="269"/>
      <c r="C45" s="269"/>
    </row>
  </sheetData>
  <mergeCells count="52">
    <mergeCell ref="AX10:AX11"/>
    <mergeCell ref="AZ10:AZ11"/>
    <mergeCell ref="AY10:AY11"/>
    <mergeCell ref="AM9:AP9"/>
    <mergeCell ref="AQ9:AV9"/>
    <mergeCell ref="AQ10:AS10"/>
    <mergeCell ref="AN10:AP10"/>
    <mergeCell ref="AT10:AV10"/>
    <mergeCell ref="O10:O11"/>
    <mergeCell ref="AH10:AH11"/>
    <mergeCell ref="AJ10:AJ11"/>
    <mergeCell ref="AK10:AK11"/>
    <mergeCell ref="M10:M11"/>
    <mergeCell ref="N10:N11"/>
    <mergeCell ref="Z10:Z11"/>
    <mergeCell ref="AA10:AA11"/>
    <mergeCell ref="AB10:AB11"/>
    <mergeCell ref="S10:S11"/>
    <mergeCell ref="T10:T11"/>
    <mergeCell ref="U10:U11"/>
    <mergeCell ref="Q10:Q11"/>
    <mergeCell ref="P10:P11"/>
    <mergeCell ref="R10:R11"/>
    <mergeCell ref="A8:K8"/>
    <mergeCell ref="A10:A11"/>
    <mergeCell ref="B10:B11"/>
    <mergeCell ref="C10:C11"/>
    <mergeCell ref="E10:E11"/>
    <mergeCell ref="J10:J11"/>
    <mergeCell ref="D10:D11"/>
    <mergeCell ref="L10:L11"/>
    <mergeCell ref="K10:K11"/>
    <mergeCell ref="F10:F11"/>
    <mergeCell ref="G10:G11"/>
    <mergeCell ref="H10:H11"/>
    <mergeCell ref="I10:I11"/>
    <mergeCell ref="BC10:BC11"/>
    <mergeCell ref="AL10:AL11"/>
    <mergeCell ref="V10:V11"/>
    <mergeCell ref="W10:W11"/>
    <mergeCell ref="AE10:AE11"/>
    <mergeCell ref="AF10:AF11"/>
    <mergeCell ref="Y10:Y11"/>
    <mergeCell ref="AI10:AI11"/>
    <mergeCell ref="AC10:AC11"/>
    <mergeCell ref="AG10:AG11"/>
    <mergeCell ref="X10:X11"/>
    <mergeCell ref="AD10:AD11"/>
    <mergeCell ref="AM10:AM11"/>
    <mergeCell ref="AW10:AW11"/>
    <mergeCell ref="BA10:BA11"/>
    <mergeCell ref="BB10:BB11"/>
  </mergeCells>
  <phoneticPr fontId="9" type="noConversion"/>
  <dataValidations count="7">
    <dataValidation type="list" allowBlank="1" showInputMessage="1" showErrorMessage="1" sqref="W13:W41 X13" xr:uid="{00000000-0002-0000-0200-000000000000}">
      <formula1>"Budha, Hindu, Islam, Katolik, Kristen"</formula1>
    </dataValidation>
    <dataValidation type="list" allowBlank="1" showInputMessage="1" showErrorMessage="1" sqref="Y13:Y41" xr:uid="{00000000-0002-0000-0200-000001000000}">
      <formula1>"Single, Married"</formula1>
    </dataValidation>
    <dataValidation type="list" allowBlank="1" showInputMessage="1" showErrorMessage="1" sqref="Z13:Z41" xr:uid="{00000000-0002-0000-0200-000002000000}">
      <formula1>"0, 1, 2, 3"</formula1>
    </dataValidation>
    <dataValidation type="list" allowBlank="1" showInputMessage="1" showErrorMessage="1" sqref="AA13:AA41 AC13:AC41 AE13:AE23" xr:uid="{00000000-0002-0000-0200-000003000000}">
      <formula1>"Yes, No"</formula1>
    </dataValidation>
    <dataValidation type="list" allowBlank="1" showInputMessage="1" showErrorMessage="1" sqref="V13:V41" xr:uid="{00000000-0002-0000-0200-000004000000}">
      <formula1>"M, F"</formula1>
    </dataValidation>
    <dataValidation type="list" allowBlank="1" showInputMessage="1" showErrorMessage="1" sqref="X14:X41" xr:uid="{00000000-0002-0000-0200-000005000000}">
      <formula1>"A, B, O, AB"</formula1>
    </dataValidation>
    <dataValidation type="list" allowBlank="1" showInputMessage="1" showErrorMessage="1" promptTitle="Permanent, Contract, Probation" sqref="J13:J41" xr:uid="{00000000-0002-0000-0200-000006000000}">
      <formula1>"Permanent, Probation, Contract, Intern, Daily Worker"</formula1>
    </dataValidation>
  </dataValidations>
  <pageMargins left="0.98425196850393704" right="0.19685039370078741" top="0.59055118110236227" bottom="0.70866141732283472" header="0.51181102362204722" footer="0.51181102362204722"/>
  <pageSetup paperSize="5" scale="60" orientation="landscape" horizontalDpi="4294967293" verticalDpi="4294967293"/>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76"/>
  <sheetViews>
    <sheetView topLeftCell="AD1" workbookViewId="0">
      <selection activeCell="AG12" sqref="AG12"/>
    </sheetView>
  </sheetViews>
  <sheetFormatPr defaultColWidth="8.88671875" defaultRowHeight="15.6"/>
  <cols>
    <col min="1" max="1" width="18.109375" style="2" customWidth="1"/>
    <col min="2" max="2" width="19.44140625" style="2" customWidth="1"/>
    <col min="3" max="3" width="17.88671875" style="2" customWidth="1"/>
    <col min="4" max="4" width="17.88671875" style="268" customWidth="1"/>
    <col min="5" max="5" width="22.44140625" style="99" bestFit="1" customWidth="1"/>
    <col min="6" max="6" width="18.33203125" style="99" bestFit="1" customWidth="1"/>
    <col min="7" max="7" width="16.6640625" style="99" bestFit="1" customWidth="1"/>
    <col min="8" max="8" width="15.44140625" style="99" customWidth="1"/>
    <col min="9" max="9" width="18" style="99" customWidth="1"/>
    <col min="10" max="10" width="22" style="99" bestFit="1" customWidth="1"/>
    <col min="11" max="11" width="16.44140625" style="99" bestFit="1" customWidth="1"/>
    <col min="12" max="12" width="19.109375" style="99" bestFit="1" customWidth="1"/>
    <col min="13" max="13" width="19.109375" style="99" customWidth="1"/>
    <col min="14" max="14" width="18.44140625" style="99" customWidth="1"/>
    <col min="15" max="15" width="17.44140625" style="99" bestFit="1" customWidth="1"/>
    <col min="16" max="16" width="19.33203125" style="99" customWidth="1"/>
    <col min="17" max="17" width="21" style="99" customWidth="1"/>
    <col min="18" max="18" width="21.44140625" style="99" customWidth="1"/>
    <col min="19" max="19" width="27.109375" style="99" bestFit="1" customWidth="1"/>
    <col min="20" max="22" width="21.44140625" style="99" customWidth="1"/>
    <col min="23" max="23" width="19.5546875" style="99" customWidth="1"/>
    <col min="24" max="24" width="19" style="99" customWidth="1"/>
    <col min="25" max="25" width="16.5546875" style="99" customWidth="1"/>
    <col min="26" max="26" width="25.6640625" style="99" bestFit="1" customWidth="1"/>
    <col min="27" max="29" width="19.5546875" style="99" customWidth="1"/>
    <col min="30" max="30" width="22.109375" style="99" customWidth="1"/>
    <col min="31" max="34" width="29.109375" style="99" customWidth="1"/>
    <col min="35" max="35" width="24.5546875" style="99" bestFit="1" customWidth="1"/>
    <col min="36" max="36" width="31.44140625" style="2" customWidth="1"/>
    <col min="37" max="16384" width="8.88671875" style="2"/>
  </cols>
  <sheetData>
    <row r="1" spans="1:36" s="12" customFormat="1" ht="14.25" customHeight="1">
      <c r="A1" s="108" t="s">
        <v>45</v>
      </c>
      <c r="B1" s="109"/>
      <c r="C1" s="109"/>
      <c r="D1" s="109"/>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10"/>
      <c r="AJ1" s="109"/>
    </row>
    <row r="2" spans="1:36" s="12" customFormat="1" ht="14.25" customHeight="1">
      <c r="A2" s="111" t="s">
        <v>21</v>
      </c>
      <c r="B2" s="426" t="s">
        <v>191</v>
      </c>
      <c r="C2" s="112" t="str">
        <f>'1. New Employee Data'!D2</f>
        <v xml:space="preserve">PT. DENVEGRAHA </v>
      </c>
      <c r="D2" s="112"/>
      <c r="E2" s="110"/>
      <c r="F2" s="110"/>
      <c r="G2" s="110"/>
      <c r="H2" s="110"/>
      <c r="I2" s="110"/>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09"/>
    </row>
    <row r="3" spans="1:36" s="12" customFormat="1" ht="14.25" customHeight="1">
      <c r="A3" s="111" t="s">
        <v>23</v>
      </c>
      <c r="B3" s="426" t="s">
        <v>191</v>
      </c>
      <c r="C3" s="182">
        <f>'1. New Employee Data'!D3</f>
        <v>43466</v>
      </c>
      <c r="D3" s="182"/>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09"/>
    </row>
    <row r="4" spans="1:36" s="12" customFormat="1" ht="14.25" customHeight="1">
      <c r="A4" s="111" t="s">
        <v>22</v>
      </c>
      <c r="B4" s="426" t="s">
        <v>191</v>
      </c>
      <c r="C4" s="112" t="str">
        <f>'1. New Employee Data'!D4</f>
        <v>IDR</v>
      </c>
      <c r="D4" s="112"/>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09"/>
    </row>
    <row r="5" spans="1:36" s="12" customFormat="1" ht="14.25" customHeight="1">
      <c r="A5" s="111" t="s">
        <v>32</v>
      </c>
      <c r="B5" s="426" t="s">
        <v>191</v>
      </c>
      <c r="C5" s="112" t="s">
        <v>261</v>
      </c>
      <c r="D5" s="112"/>
      <c r="E5" s="110"/>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09"/>
    </row>
    <row r="6" spans="1:36" s="272" customFormat="1" ht="14.25" customHeight="1">
      <c r="A6" s="270" t="s">
        <v>316</v>
      </c>
      <c r="B6" s="426" t="s">
        <v>191</v>
      </c>
      <c r="C6" s="455" t="s">
        <v>417</v>
      </c>
      <c r="D6" s="455"/>
      <c r="E6" s="458"/>
      <c r="F6" s="458"/>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c r="AF6" s="110"/>
      <c r="AG6" s="110"/>
      <c r="AH6" s="110"/>
      <c r="AI6" s="110"/>
      <c r="AJ6" s="109"/>
    </row>
    <row r="7" spans="1:36" s="330" customFormat="1" ht="14.25" customHeight="1">
      <c r="A7" s="643" t="s">
        <v>59</v>
      </c>
      <c r="B7" s="643"/>
      <c r="C7" s="643"/>
      <c r="D7" s="643"/>
      <c r="E7" s="643"/>
      <c r="F7" s="643"/>
      <c r="G7" s="643"/>
      <c r="H7" s="643"/>
      <c r="I7" s="643"/>
      <c r="J7" s="643"/>
      <c r="K7" s="643"/>
      <c r="L7" s="643"/>
      <c r="M7" s="643"/>
      <c r="N7" s="643"/>
      <c r="O7" s="643"/>
      <c r="P7" s="643"/>
      <c r="Q7" s="643"/>
      <c r="R7" s="643"/>
      <c r="S7" s="643"/>
      <c r="T7" s="643"/>
      <c r="U7" s="643"/>
      <c r="V7" s="643"/>
      <c r="W7" s="643"/>
      <c r="X7" s="643"/>
      <c r="Y7" s="643"/>
      <c r="Z7" s="643"/>
      <c r="AA7" s="643"/>
      <c r="AB7" s="643"/>
      <c r="AC7" s="643"/>
      <c r="AD7" s="643"/>
      <c r="AE7" s="643"/>
      <c r="AF7" s="643"/>
      <c r="AG7" s="643"/>
      <c r="AH7" s="643"/>
      <c r="AI7" s="643"/>
      <c r="AJ7" s="643"/>
    </row>
    <row r="8" spans="1:36" s="12" customFormat="1">
      <c r="A8" s="432"/>
      <c r="B8" s="432"/>
      <c r="C8" s="662" t="s">
        <v>214</v>
      </c>
      <c r="D8" s="662"/>
      <c r="E8" s="662"/>
      <c r="F8" s="662"/>
      <c r="G8" s="662"/>
      <c r="H8" s="662"/>
      <c r="I8" s="662"/>
      <c r="J8" s="662"/>
      <c r="K8" s="662"/>
      <c r="L8" s="662"/>
      <c r="M8" s="662"/>
      <c r="N8" s="662"/>
      <c r="O8" s="662"/>
      <c r="P8" s="662"/>
      <c r="Q8" s="662"/>
      <c r="R8" s="662"/>
      <c r="S8" s="662"/>
      <c r="T8" s="662"/>
      <c r="U8" s="662"/>
      <c r="V8" s="662"/>
      <c r="W8" s="662"/>
      <c r="X8" s="662"/>
      <c r="Y8" s="662"/>
      <c r="Z8" s="662"/>
      <c r="AA8" s="662"/>
      <c r="AB8" s="662"/>
      <c r="AC8" s="662"/>
      <c r="AD8" s="662"/>
      <c r="AE8" s="662"/>
      <c r="AF8" s="662"/>
      <c r="AG8" s="662"/>
      <c r="AH8" s="662"/>
      <c r="AI8" s="662"/>
      <c r="AJ8" s="349"/>
    </row>
    <row r="9" spans="1:36" s="12" customFormat="1">
      <c r="A9" s="109"/>
      <c r="B9" s="109"/>
      <c r="C9" s="146"/>
      <c r="D9" s="146"/>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46"/>
      <c r="AJ9" s="146"/>
    </row>
    <row r="10" spans="1:36" s="12" customFormat="1" ht="19.5" customHeight="1">
      <c r="A10" s="109"/>
      <c r="B10" s="109"/>
      <c r="C10" s="547" t="s">
        <v>76</v>
      </c>
      <c r="D10" s="548"/>
      <c r="E10" s="549"/>
      <c r="F10" s="549"/>
      <c r="G10" s="549"/>
      <c r="H10" s="549"/>
      <c r="I10" s="549"/>
      <c r="J10" s="549"/>
      <c r="K10" s="549"/>
      <c r="L10" s="549"/>
      <c r="M10" s="549"/>
      <c r="N10" s="549"/>
      <c r="O10" s="549"/>
      <c r="P10" s="549"/>
      <c r="Q10" s="549"/>
      <c r="R10" s="548"/>
      <c r="S10" s="548"/>
      <c r="T10" s="548"/>
      <c r="U10" s="548"/>
      <c r="V10" s="548"/>
      <c r="W10" s="548"/>
      <c r="X10" s="548"/>
      <c r="Y10" s="548"/>
      <c r="Z10" s="548"/>
      <c r="AA10" s="548"/>
      <c r="AB10" s="548"/>
      <c r="AC10" s="548"/>
      <c r="AD10" s="545"/>
      <c r="AE10" s="660"/>
      <c r="AF10" s="660"/>
      <c r="AG10" s="660"/>
      <c r="AH10" s="660"/>
      <c r="AI10" s="661"/>
      <c r="AJ10" s="161"/>
    </row>
    <row r="11" spans="1:36" s="154" customFormat="1" ht="32.25" customHeight="1">
      <c r="A11" s="113" t="s">
        <v>3</v>
      </c>
      <c r="B11" s="459" t="s">
        <v>213</v>
      </c>
      <c r="C11" s="167" t="s">
        <v>540</v>
      </c>
      <c r="D11" s="167" t="s">
        <v>539</v>
      </c>
      <c r="E11" s="167" t="s">
        <v>541</v>
      </c>
      <c r="F11" s="167" t="s">
        <v>542</v>
      </c>
      <c r="G11" s="167" t="s">
        <v>576</v>
      </c>
      <c r="H11" s="167" t="s">
        <v>543</v>
      </c>
      <c r="I11" s="167" t="s">
        <v>544</v>
      </c>
      <c r="J11" s="167" t="s">
        <v>545</v>
      </c>
      <c r="K11" s="167" t="s">
        <v>546</v>
      </c>
      <c r="L11" s="346" t="s">
        <v>581</v>
      </c>
      <c r="M11" s="167" t="s">
        <v>547</v>
      </c>
      <c r="N11" s="167" t="s">
        <v>548</v>
      </c>
      <c r="O11" s="167" t="s">
        <v>549</v>
      </c>
      <c r="P11" s="544" t="s">
        <v>550</v>
      </c>
      <c r="Q11" s="167" t="s">
        <v>551</v>
      </c>
      <c r="R11" s="540" t="s">
        <v>552</v>
      </c>
      <c r="S11" s="540" t="s">
        <v>553</v>
      </c>
      <c r="T11" s="540" t="s">
        <v>554</v>
      </c>
      <c r="U11" s="540" t="s">
        <v>555</v>
      </c>
      <c r="V11" s="546" t="s">
        <v>558</v>
      </c>
      <c r="W11" s="540" t="s">
        <v>559</v>
      </c>
      <c r="X11" s="540" t="s">
        <v>560</v>
      </c>
      <c r="Y11" s="540" t="s">
        <v>561</v>
      </c>
      <c r="Z11" s="540" t="s">
        <v>582</v>
      </c>
      <c r="AA11" s="540" t="s">
        <v>562</v>
      </c>
      <c r="AB11" s="540" t="s">
        <v>563</v>
      </c>
      <c r="AC11" s="540" t="s">
        <v>564</v>
      </c>
      <c r="AD11" s="540" t="s">
        <v>565</v>
      </c>
      <c r="AE11" s="550" t="s">
        <v>566</v>
      </c>
      <c r="AF11" s="550" t="s">
        <v>567</v>
      </c>
      <c r="AG11" s="550" t="s">
        <v>568</v>
      </c>
      <c r="AH11" s="550" t="s">
        <v>569</v>
      </c>
      <c r="AI11" s="166" t="s">
        <v>570</v>
      </c>
      <c r="AJ11" s="128" t="s">
        <v>69</v>
      </c>
    </row>
    <row r="12" spans="1:36" s="12" customFormat="1">
      <c r="A12" s="100">
        <v>1</v>
      </c>
      <c r="B12" s="104"/>
      <c r="C12" s="101"/>
      <c r="D12" s="541"/>
      <c r="E12" s="101"/>
      <c r="F12" s="101"/>
      <c r="G12" s="129"/>
      <c r="H12" s="129"/>
      <c r="I12" s="101"/>
      <c r="J12" s="129"/>
      <c r="K12" s="129"/>
      <c r="L12" s="129"/>
      <c r="M12" s="129"/>
      <c r="N12" s="129"/>
      <c r="O12" s="129"/>
      <c r="P12" s="129"/>
      <c r="Q12" s="133"/>
      <c r="R12" s="101"/>
      <c r="S12" s="541"/>
      <c r="T12" s="541"/>
      <c r="U12" s="541"/>
      <c r="V12" s="552"/>
      <c r="W12" s="551"/>
      <c r="X12" s="552"/>
      <c r="Y12" s="552"/>
      <c r="Z12" s="552"/>
      <c r="AA12" s="552"/>
      <c r="AB12" s="552"/>
      <c r="AC12" s="552"/>
      <c r="AD12" s="541"/>
      <c r="AE12" s="541"/>
      <c r="AF12" s="541"/>
      <c r="AG12" s="541"/>
      <c r="AH12" s="541"/>
      <c r="AI12" s="101"/>
      <c r="AJ12" s="133"/>
    </row>
    <row r="13" spans="1:36" s="12" customFormat="1">
      <c r="A13" s="100"/>
      <c r="B13" s="104"/>
      <c r="C13" s="101"/>
      <c r="D13" s="541"/>
      <c r="E13" s="101"/>
      <c r="F13" s="101"/>
      <c r="G13" s="129"/>
      <c r="H13" s="129"/>
      <c r="I13" s="101"/>
      <c r="J13" s="129"/>
      <c r="K13" s="129"/>
      <c r="L13" s="129"/>
      <c r="M13" s="129"/>
      <c r="N13" s="129"/>
      <c r="O13" s="129"/>
      <c r="P13" s="129"/>
      <c r="Q13" s="133"/>
      <c r="R13" s="101"/>
      <c r="S13" s="541"/>
      <c r="T13" s="541"/>
      <c r="U13" s="541"/>
      <c r="V13" s="541"/>
      <c r="W13" s="541"/>
      <c r="X13" s="541"/>
      <c r="Y13" s="541"/>
      <c r="Z13" s="541"/>
      <c r="AA13" s="541"/>
      <c r="AB13" s="541"/>
      <c r="AC13" s="541"/>
      <c r="AD13" s="541"/>
      <c r="AE13" s="541"/>
      <c r="AF13" s="541"/>
      <c r="AG13" s="541"/>
      <c r="AH13" s="541"/>
      <c r="AI13" s="101"/>
      <c r="AJ13" s="133"/>
    </row>
    <row r="14" spans="1:36" s="12" customFormat="1">
      <c r="A14" s="100"/>
      <c r="B14" s="105"/>
      <c r="C14" s="101"/>
      <c r="D14" s="541"/>
      <c r="E14" s="101"/>
      <c r="F14" s="101"/>
      <c r="G14" s="129"/>
      <c r="H14" s="129"/>
      <c r="I14" s="129"/>
      <c r="J14" s="129"/>
      <c r="K14" s="129"/>
      <c r="L14" s="129"/>
      <c r="M14" s="129"/>
      <c r="N14" s="133"/>
      <c r="O14" s="129"/>
      <c r="P14" s="129"/>
      <c r="Q14" s="129"/>
      <c r="R14" s="101"/>
      <c r="S14" s="541"/>
      <c r="T14" s="541"/>
      <c r="U14" s="541"/>
      <c r="V14" s="541"/>
      <c r="W14" s="541"/>
      <c r="X14" s="541"/>
      <c r="Y14" s="541"/>
      <c r="Z14" s="541"/>
      <c r="AA14" s="541"/>
      <c r="AB14" s="541"/>
      <c r="AC14" s="541"/>
      <c r="AD14" s="541"/>
      <c r="AE14" s="541"/>
      <c r="AF14" s="541"/>
      <c r="AG14" s="541"/>
      <c r="AH14" s="541"/>
      <c r="AI14" s="101"/>
      <c r="AJ14" s="133"/>
    </row>
    <row r="15" spans="1:36" s="12" customFormat="1">
      <c r="A15" s="100"/>
      <c r="B15" s="105"/>
      <c r="C15" s="101"/>
      <c r="D15" s="541"/>
      <c r="E15" s="101"/>
      <c r="F15" s="101"/>
      <c r="G15" s="129"/>
      <c r="H15" s="129"/>
      <c r="I15" s="129"/>
      <c r="J15" s="129"/>
      <c r="K15" s="129"/>
      <c r="L15" s="129"/>
      <c r="M15" s="129"/>
      <c r="N15" s="133"/>
      <c r="O15" s="129"/>
      <c r="P15" s="129"/>
      <c r="Q15" s="129"/>
      <c r="R15" s="101"/>
      <c r="S15" s="541"/>
      <c r="T15" s="541"/>
      <c r="U15" s="541"/>
      <c r="V15" s="541"/>
      <c r="W15" s="541"/>
      <c r="X15" s="541"/>
      <c r="Y15" s="541"/>
      <c r="Z15" s="541"/>
      <c r="AA15" s="541"/>
      <c r="AB15" s="541"/>
      <c r="AC15" s="541"/>
      <c r="AD15" s="541"/>
      <c r="AE15" s="541"/>
      <c r="AF15" s="541"/>
      <c r="AG15" s="541"/>
      <c r="AH15" s="541"/>
      <c r="AI15" s="101"/>
      <c r="AJ15" s="133"/>
    </row>
    <row r="16" spans="1:36" s="12" customFormat="1">
      <c r="A16" s="100"/>
      <c r="B16" s="114"/>
      <c r="C16" s="115"/>
      <c r="D16" s="542"/>
      <c r="E16" s="115"/>
      <c r="F16" s="115"/>
      <c r="G16" s="130"/>
      <c r="H16" s="130"/>
      <c r="I16" s="130"/>
      <c r="J16" s="115"/>
      <c r="K16" s="130"/>
      <c r="L16" s="130"/>
      <c r="M16" s="130"/>
      <c r="N16" s="115"/>
      <c r="O16" s="130"/>
      <c r="P16" s="130"/>
      <c r="Q16" s="133"/>
      <c r="R16" s="115"/>
      <c r="S16" s="542"/>
      <c r="T16" s="542"/>
      <c r="U16" s="542"/>
      <c r="V16" s="542"/>
      <c r="W16" s="542"/>
      <c r="X16" s="542"/>
      <c r="Y16" s="542"/>
      <c r="Z16" s="542"/>
      <c r="AA16" s="542"/>
      <c r="AB16" s="542"/>
      <c r="AC16" s="542"/>
      <c r="AD16" s="542"/>
      <c r="AE16" s="541"/>
      <c r="AF16" s="541"/>
      <c r="AG16" s="541"/>
      <c r="AH16" s="541"/>
      <c r="AI16" s="115"/>
      <c r="AJ16" s="133"/>
    </row>
    <row r="17" spans="1:36" s="12" customFormat="1" ht="15" customHeight="1">
      <c r="A17" s="100"/>
      <c r="B17" s="114"/>
      <c r="C17" s="101"/>
      <c r="D17" s="541"/>
      <c r="E17" s="101"/>
      <c r="F17" s="101"/>
      <c r="G17" s="129"/>
      <c r="H17" s="129"/>
      <c r="I17" s="129"/>
      <c r="J17" s="101"/>
      <c r="K17" s="129"/>
      <c r="L17" s="129"/>
      <c r="M17" s="129"/>
      <c r="N17" s="101"/>
      <c r="O17" s="129"/>
      <c r="P17" s="129"/>
      <c r="Q17" s="133"/>
      <c r="R17" s="101"/>
      <c r="S17" s="541"/>
      <c r="T17" s="541"/>
      <c r="U17" s="541"/>
      <c r="V17" s="541"/>
      <c r="W17" s="541"/>
      <c r="X17" s="541"/>
      <c r="Y17" s="541"/>
      <c r="Z17" s="541"/>
      <c r="AA17" s="541"/>
      <c r="AB17" s="541"/>
      <c r="AC17" s="541"/>
      <c r="AD17" s="541"/>
      <c r="AE17" s="541"/>
      <c r="AF17" s="541"/>
      <c r="AG17" s="541"/>
      <c r="AH17" s="541"/>
      <c r="AI17" s="101"/>
      <c r="AJ17" s="133"/>
    </row>
    <row r="18" spans="1:36" s="12" customFormat="1">
      <c r="A18" s="100"/>
      <c r="B18" s="114"/>
      <c r="C18" s="101"/>
      <c r="D18" s="541"/>
      <c r="E18" s="101"/>
      <c r="F18" s="101"/>
      <c r="G18" s="129"/>
      <c r="H18" s="129"/>
      <c r="I18" s="129"/>
      <c r="J18" s="101"/>
      <c r="K18" s="129"/>
      <c r="L18" s="129"/>
      <c r="M18" s="129"/>
      <c r="N18" s="101"/>
      <c r="O18" s="129"/>
      <c r="P18" s="129"/>
      <c r="Q18" s="133"/>
      <c r="R18" s="101"/>
      <c r="S18" s="541"/>
      <c r="T18" s="541"/>
      <c r="U18" s="541"/>
      <c r="V18" s="541"/>
      <c r="W18" s="541"/>
      <c r="X18" s="541"/>
      <c r="Y18" s="541"/>
      <c r="Z18" s="541"/>
      <c r="AA18" s="541"/>
      <c r="AB18" s="541"/>
      <c r="AC18" s="541"/>
      <c r="AD18" s="541"/>
      <c r="AE18" s="541"/>
      <c r="AF18" s="541"/>
      <c r="AG18" s="541"/>
      <c r="AH18" s="541"/>
      <c r="AI18" s="101"/>
      <c r="AJ18" s="133"/>
    </row>
    <row r="19" spans="1:36" s="12" customFormat="1">
      <c r="A19" s="100"/>
      <c r="B19" s="104"/>
      <c r="C19" s="101"/>
      <c r="D19" s="541"/>
      <c r="E19" s="101"/>
      <c r="F19" s="101"/>
      <c r="G19" s="129"/>
      <c r="H19" s="129"/>
      <c r="I19" s="129"/>
      <c r="J19" s="101"/>
      <c r="K19" s="129"/>
      <c r="L19" s="129"/>
      <c r="M19" s="129"/>
      <c r="N19" s="101"/>
      <c r="O19" s="129"/>
      <c r="P19" s="129"/>
      <c r="Q19" s="133"/>
      <c r="R19" s="101"/>
      <c r="S19" s="541"/>
      <c r="T19" s="541"/>
      <c r="U19" s="541"/>
      <c r="V19" s="541"/>
      <c r="W19" s="541"/>
      <c r="X19" s="541"/>
      <c r="Y19" s="541"/>
      <c r="Z19" s="541"/>
      <c r="AA19" s="541"/>
      <c r="AB19" s="541"/>
      <c r="AC19" s="541"/>
      <c r="AD19" s="541"/>
      <c r="AE19" s="541"/>
      <c r="AF19" s="541"/>
      <c r="AG19" s="541"/>
      <c r="AH19" s="541"/>
      <c r="AI19" s="101"/>
      <c r="AJ19" s="133"/>
    </row>
    <row r="20" spans="1:36" s="12" customFormat="1">
      <c r="A20" s="100"/>
      <c r="B20" s="104"/>
      <c r="C20" s="101"/>
      <c r="D20" s="541"/>
      <c r="E20" s="101"/>
      <c r="F20" s="101"/>
      <c r="G20" s="129"/>
      <c r="H20" s="129"/>
      <c r="I20" s="129"/>
      <c r="J20" s="101"/>
      <c r="K20" s="129"/>
      <c r="L20" s="129"/>
      <c r="M20" s="129"/>
      <c r="N20" s="101"/>
      <c r="O20" s="129"/>
      <c r="P20" s="129"/>
      <c r="Q20" s="133"/>
      <c r="R20" s="101"/>
      <c r="S20" s="541"/>
      <c r="T20" s="541"/>
      <c r="U20" s="541"/>
      <c r="V20" s="541"/>
      <c r="W20" s="541"/>
      <c r="X20" s="541"/>
      <c r="Y20" s="541"/>
      <c r="Z20" s="541"/>
      <c r="AA20" s="541"/>
      <c r="AB20" s="541"/>
      <c r="AC20" s="541"/>
      <c r="AD20" s="541"/>
      <c r="AE20" s="541"/>
      <c r="AF20" s="541"/>
      <c r="AG20" s="541"/>
      <c r="AH20" s="541"/>
      <c r="AI20" s="101"/>
      <c r="AJ20" s="133"/>
    </row>
    <row r="21" spans="1:36" s="12" customFormat="1">
      <c r="A21" s="100"/>
      <c r="B21" s="104"/>
      <c r="C21" s="101"/>
      <c r="D21" s="541"/>
      <c r="E21" s="101"/>
      <c r="F21" s="101"/>
      <c r="G21" s="129"/>
      <c r="H21" s="129"/>
      <c r="I21" s="129"/>
      <c r="J21" s="101"/>
      <c r="K21" s="129"/>
      <c r="L21" s="129"/>
      <c r="M21" s="129"/>
      <c r="N21" s="101"/>
      <c r="O21" s="129"/>
      <c r="P21" s="129"/>
      <c r="Q21" s="133"/>
      <c r="R21" s="101"/>
      <c r="S21" s="541"/>
      <c r="T21" s="541"/>
      <c r="U21" s="541"/>
      <c r="V21" s="541"/>
      <c r="W21" s="541"/>
      <c r="X21" s="541"/>
      <c r="Y21" s="541"/>
      <c r="Z21" s="541"/>
      <c r="AA21" s="541"/>
      <c r="AB21" s="541"/>
      <c r="AC21" s="541"/>
      <c r="AD21" s="541"/>
      <c r="AE21" s="541"/>
      <c r="AF21" s="541"/>
      <c r="AG21" s="541"/>
      <c r="AH21" s="541"/>
      <c r="AI21" s="101"/>
      <c r="AJ21" s="133"/>
    </row>
    <row r="22" spans="1:36" s="12" customFormat="1">
      <c r="A22" s="100"/>
      <c r="B22" s="104"/>
      <c r="C22" s="101"/>
      <c r="D22" s="541"/>
      <c r="E22" s="101"/>
      <c r="F22" s="101"/>
      <c r="G22" s="129"/>
      <c r="H22" s="129"/>
      <c r="I22" s="129"/>
      <c r="J22" s="129"/>
      <c r="K22" s="129"/>
      <c r="L22" s="129"/>
      <c r="M22" s="129"/>
      <c r="N22" s="101"/>
      <c r="O22" s="129"/>
      <c r="P22" s="129"/>
      <c r="Q22" s="129"/>
      <c r="R22" s="101"/>
      <c r="S22" s="541"/>
      <c r="T22" s="541"/>
      <c r="U22" s="541"/>
      <c r="V22" s="541"/>
      <c r="W22" s="541"/>
      <c r="X22" s="541"/>
      <c r="Y22" s="541"/>
      <c r="Z22" s="541"/>
      <c r="AA22" s="541"/>
      <c r="AB22" s="541"/>
      <c r="AC22" s="541"/>
      <c r="AD22" s="541"/>
      <c r="AE22" s="541"/>
      <c r="AF22" s="541"/>
      <c r="AG22" s="541"/>
      <c r="AH22" s="541"/>
      <c r="AI22" s="101"/>
      <c r="AJ22" s="133"/>
    </row>
    <row r="23" spans="1:36" s="12" customFormat="1">
      <c r="A23" s="100"/>
      <c r="B23" s="104"/>
      <c r="C23" s="101"/>
      <c r="D23" s="541"/>
      <c r="E23" s="101"/>
      <c r="F23" s="101"/>
      <c r="G23" s="129"/>
      <c r="H23" s="129"/>
      <c r="I23" s="129"/>
      <c r="J23" s="129"/>
      <c r="K23" s="129"/>
      <c r="L23" s="129"/>
      <c r="M23" s="129"/>
      <c r="N23" s="101"/>
      <c r="O23" s="129"/>
      <c r="P23" s="129"/>
      <c r="Q23" s="129"/>
      <c r="R23" s="101"/>
      <c r="S23" s="541"/>
      <c r="T23" s="541"/>
      <c r="U23" s="541"/>
      <c r="V23" s="541"/>
      <c r="W23" s="541"/>
      <c r="X23" s="541"/>
      <c r="Y23" s="541"/>
      <c r="Z23" s="541"/>
      <c r="AA23" s="541"/>
      <c r="AB23" s="541"/>
      <c r="AC23" s="541"/>
      <c r="AD23" s="541"/>
      <c r="AE23" s="541"/>
      <c r="AF23" s="541"/>
      <c r="AG23" s="541"/>
      <c r="AH23" s="541"/>
      <c r="AI23" s="101"/>
      <c r="AJ23" s="133"/>
    </row>
    <row r="24" spans="1:36" s="12" customFormat="1">
      <c r="A24" s="100"/>
      <c r="B24" s="104"/>
      <c r="C24" s="101"/>
      <c r="D24" s="541"/>
      <c r="E24" s="101"/>
      <c r="F24" s="101"/>
      <c r="G24" s="129"/>
      <c r="H24" s="129"/>
      <c r="I24" s="129"/>
      <c r="J24" s="129"/>
      <c r="K24" s="129"/>
      <c r="L24" s="129"/>
      <c r="M24" s="129"/>
      <c r="N24" s="101"/>
      <c r="O24" s="129"/>
      <c r="P24" s="129"/>
      <c r="Q24" s="129"/>
      <c r="R24" s="101"/>
      <c r="S24" s="541"/>
      <c r="T24" s="541"/>
      <c r="U24" s="541"/>
      <c r="V24" s="541"/>
      <c r="W24" s="541"/>
      <c r="X24" s="541"/>
      <c r="Y24" s="541"/>
      <c r="Z24" s="541"/>
      <c r="AA24" s="541"/>
      <c r="AB24" s="541"/>
      <c r="AC24" s="541"/>
      <c r="AD24" s="541"/>
      <c r="AE24" s="541"/>
      <c r="AF24" s="541"/>
      <c r="AG24" s="541"/>
      <c r="AH24" s="541"/>
      <c r="AI24" s="101"/>
      <c r="AJ24" s="133"/>
    </row>
    <row r="25" spans="1:36" s="12" customFormat="1">
      <c r="A25" s="100"/>
      <c r="B25" s="104"/>
      <c r="C25" s="101"/>
      <c r="D25" s="541"/>
      <c r="E25" s="101"/>
      <c r="F25" s="101"/>
      <c r="G25" s="129"/>
      <c r="H25" s="129"/>
      <c r="I25" s="129"/>
      <c r="J25" s="129"/>
      <c r="K25" s="129"/>
      <c r="L25" s="129"/>
      <c r="M25" s="129"/>
      <c r="N25" s="101"/>
      <c r="O25" s="129"/>
      <c r="P25" s="129"/>
      <c r="Q25" s="129"/>
      <c r="R25" s="101"/>
      <c r="S25" s="541"/>
      <c r="T25" s="541"/>
      <c r="U25" s="541"/>
      <c r="V25" s="541"/>
      <c r="W25" s="541"/>
      <c r="X25" s="541"/>
      <c r="Y25" s="541"/>
      <c r="Z25" s="541"/>
      <c r="AA25" s="541"/>
      <c r="AB25" s="541"/>
      <c r="AC25" s="541"/>
      <c r="AD25" s="541"/>
      <c r="AE25" s="541"/>
      <c r="AF25" s="541"/>
      <c r="AG25" s="541"/>
      <c r="AH25" s="541"/>
      <c r="AI25" s="101"/>
      <c r="AJ25" s="133"/>
    </row>
    <row r="26" spans="1:36" s="12" customFormat="1">
      <c r="A26" s="100"/>
      <c r="B26" s="104"/>
      <c r="C26" s="101"/>
      <c r="D26" s="541"/>
      <c r="E26" s="101"/>
      <c r="F26" s="101"/>
      <c r="G26" s="129"/>
      <c r="H26" s="129"/>
      <c r="I26" s="129"/>
      <c r="J26" s="129"/>
      <c r="K26" s="129"/>
      <c r="L26" s="129"/>
      <c r="M26" s="129"/>
      <c r="N26" s="101"/>
      <c r="O26" s="129"/>
      <c r="P26" s="129"/>
      <c r="Q26" s="129"/>
      <c r="R26" s="101"/>
      <c r="S26" s="541"/>
      <c r="T26" s="541"/>
      <c r="U26" s="541"/>
      <c r="V26" s="541"/>
      <c r="W26" s="541"/>
      <c r="X26" s="541"/>
      <c r="Y26" s="541"/>
      <c r="Z26" s="541"/>
      <c r="AA26" s="541"/>
      <c r="AB26" s="541"/>
      <c r="AC26" s="541"/>
      <c r="AD26" s="541"/>
      <c r="AE26" s="541"/>
      <c r="AF26" s="541"/>
      <c r="AG26" s="541"/>
      <c r="AH26" s="541"/>
      <c r="AI26" s="101"/>
      <c r="AJ26" s="133"/>
    </row>
    <row r="27" spans="1:36" s="12" customFormat="1">
      <c r="A27" s="100"/>
      <c r="B27" s="104"/>
      <c r="C27" s="101"/>
      <c r="D27" s="541"/>
      <c r="E27" s="101"/>
      <c r="F27" s="101"/>
      <c r="G27" s="129"/>
      <c r="H27" s="129"/>
      <c r="I27" s="129"/>
      <c r="J27" s="129"/>
      <c r="K27" s="129"/>
      <c r="L27" s="129"/>
      <c r="M27" s="129"/>
      <c r="N27" s="101"/>
      <c r="O27" s="129"/>
      <c r="P27" s="129"/>
      <c r="Q27" s="129"/>
      <c r="R27" s="101"/>
      <c r="S27" s="541"/>
      <c r="T27" s="541"/>
      <c r="U27" s="541"/>
      <c r="V27" s="541"/>
      <c r="W27" s="541"/>
      <c r="X27" s="541"/>
      <c r="Y27" s="541"/>
      <c r="Z27" s="541"/>
      <c r="AA27" s="541"/>
      <c r="AB27" s="541"/>
      <c r="AC27" s="541"/>
      <c r="AD27" s="541"/>
      <c r="AE27" s="541"/>
      <c r="AF27" s="541"/>
      <c r="AG27" s="541"/>
      <c r="AH27" s="541"/>
      <c r="AI27" s="101"/>
      <c r="AJ27" s="133"/>
    </row>
    <row r="28" spans="1:36" s="12" customFormat="1">
      <c r="A28" s="100"/>
      <c r="B28" s="104"/>
      <c r="C28" s="101"/>
      <c r="D28" s="541"/>
      <c r="E28" s="101"/>
      <c r="F28" s="101"/>
      <c r="G28" s="129"/>
      <c r="H28" s="129"/>
      <c r="I28" s="129"/>
      <c r="J28" s="129"/>
      <c r="K28" s="129"/>
      <c r="L28" s="129"/>
      <c r="M28" s="129"/>
      <c r="N28" s="101"/>
      <c r="O28" s="129"/>
      <c r="P28" s="129"/>
      <c r="Q28" s="129"/>
      <c r="R28" s="101"/>
      <c r="S28" s="541"/>
      <c r="T28" s="541"/>
      <c r="U28" s="541"/>
      <c r="V28" s="541"/>
      <c r="W28" s="541"/>
      <c r="X28" s="541"/>
      <c r="Y28" s="541"/>
      <c r="Z28" s="541"/>
      <c r="AA28" s="541"/>
      <c r="AB28" s="541"/>
      <c r="AC28" s="541"/>
      <c r="AD28" s="541"/>
      <c r="AE28" s="541"/>
      <c r="AF28" s="541"/>
      <c r="AG28" s="541"/>
      <c r="AH28" s="541"/>
      <c r="AI28" s="101"/>
      <c r="AJ28" s="133"/>
    </row>
    <row r="29" spans="1:36" s="12" customFormat="1">
      <c r="A29" s="100"/>
      <c r="B29" s="104"/>
      <c r="C29" s="101"/>
      <c r="D29" s="541"/>
      <c r="E29" s="101"/>
      <c r="F29" s="101"/>
      <c r="G29" s="129"/>
      <c r="H29" s="129"/>
      <c r="I29" s="129"/>
      <c r="J29" s="129"/>
      <c r="K29" s="129"/>
      <c r="L29" s="129"/>
      <c r="M29" s="129"/>
      <c r="N29" s="101"/>
      <c r="O29" s="129"/>
      <c r="P29" s="129"/>
      <c r="Q29" s="129"/>
      <c r="R29" s="101"/>
      <c r="S29" s="541"/>
      <c r="T29" s="541"/>
      <c r="U29" s="541"/>
      <c r="V29" s="541"/>
      <c r="W29" s="541"/>
      <c r="X29" s="541"/>
      <c r="Y29" s="541"/>
      <c r="Z29" s="541"/>
      <c r="AA29" s="541"/>
      <c r="AB29" s="541"/>
      <c r="AC29" s="541"/>
      <c r="AD29" s="541"/>
      <c r="AE29" s="541"/>
      <c r="AF29" s="541"/>
      <c r="AG29" s="541"/>
      <c r="AH29" s="541"/>
      <c r="AI29" s="101"/>
      <c r="AJ29" s="133"/>
    </row>
    <row r="30" spans="1:36" s="12" customFormat="1">
      <c r="A30" s="100"/>
      <c r="B30" s="104"/>
      <c r="C30" s="101"/>
      <c r="D30" s="541"/>
      <c r="E30" s="101"/>
      <c r="F30" s="101"/>
      <c r="G30" s="129"/>
      <c r="H30" s="129"/>
      <c r="I30" s="129"/>
      <c r="J30" s="129"/>
      <c r="K30" s="129"/>
      <c r="L30" s="129"/>
      <c r="M30" s="129"/>
      <c r="N30" s="101"/>
      <c r="O30" s="129"/>
      <c r="P30" s="129"/>
      <c r="Q30" s="129"/>
      <c r="R30" s="101"/>
      <c r="S30" s="541"/>
      <c r="T30" s="541"/>
      <c r="U30" s="541"/>
      <c r="V30" s="541"/>
      <c r="W30" s="541"/>
      <c r="X30" s="541"/>
      <c r="Y30" s="541"/>
      <c r="Z30" s="541"/>
      <c r="AA30" s="541"/>
      <c r="AB30" s="541"/>
      <c r="AC30" s="541"/>
      <c r="AD30" s="541"/>
      <c r="AE30" s="541"/>
      <c r="AF30" s="541"/>
      <c r="AG30" s="541"/>
      <c r="AH30" s="541"/>
      <c r="AI30" s="101"/>
      <c r="AJ30" s="133"/>
    </row>
    <row r="31" spans="1:36" s="12" customFormat="1">
      <c r="A31" s="100"/>
      <c r="B31" s="104"/>
      <c r="C31" s="101"/>
      <c r="D31" s="541"/>
      <c r="E31" s="101"/>
      <c r="F31" s="101"/>
      <c r="G31" s="129"/>
      <c r="H31" s="129"/>
      <c r="I31" s="129"/>
      <c r="J31" s="129"/>
      <c r="K31" s="129"/>
      <c r="L31" s="129"/>
      <c r="M31" s="129"/>
      <c r="N31" s="101"/>
      <c r="O31" s="129"/>
      <c r="P31" s="129"/>
      <c r="Q31" s="129"/>
      <c r="R31" s="101"/>
      <c r="S31" s="541"/>
      <c r="T31" s="541"/>
      <c r="U31" s="541"/>
      <c r="V31" s="541"/>
      <c r="W31" s="541"/>
      <c r="X31" s="541"/>
      <c r="Y31" s="541"/>
      <c r="Z31" s="541"/>
      <c r="AA31" s="541"/>
      <c r="AB31" s="541"/>
      <c r="AC31" s="541"/>
      <c r="AD31" s="541"/>
      <c r="AE31" s="541"/>
      <c r="AF31" s="541"/>
      <c r="AG31" s="541"/>
      <c r="AH31" s="541"/>
      <c r="AI31" s="101"/>
      <c r="AJ31" s="133"/>
    </row>
    <row r="32" spans="1:36" s="12" customFormat="1">
      <c r="A32" s="100"/>
      <c r="B32" s="104"/>
      <c r="C32" s="101"/>
      <c r="D32" s="541"/>
      <c r="E32" s="101"/>
      <c r="F32" s="101"/>
      <c r="G32" s="129"/>
      <c r="H32" s="129"/>
      <c r="I32" s="129"/>
      <c r="J32" s="129"/>
      <c r="K32" s="129"/>
      <c r="L32" s="129"/>
      <c r="M32" s="129"/>
      <c r="N32" s="101"/>
      <c r="O32" s="129"/>
      <c r="P32" s="129"/>
      <c r="Q32" s="129"/>
      <c r="R32" s="101"/>
      <c r="S32" s="541"/>
      <c r="T32" s="541"/>
      <c r="U32" s="541"/>
      <c r="V32" s="541"/>
      <c r="W32" s="541"/>
      <c r="X32" s="541"/>
      <c r="Y32" s="541"/>
      <c r="Z32" s="541"/>
      <c r="AA32" s="541"/>
      <c r="AB32" s="541"/>
      <c r="AC32" s="541"/>
      <c r="AD32" s="541"/>
      <c r="AE32" s="541"/>
      <c r="AF32" s="541"/>
      <c r="AG32" s="541"/>
      <c r="AH32" s="541"/>
      <c r="AI32" s="101"/>
      <c r="AJ32" s="133"/>
    </row>
    <row r="33" spans="1:36" s="12" customFormat="1">
      <c r="A33" s="100"/>
      <c r="B33" s="104"/>
      <c r="C33" s="101"/>
      <c r="D33" s="541"/>
      <c r="E33" s="101"/>
      <c r="F33" s="101"/>
      <c r="G33" s="129"/>
      <c r="H33" s="129"/>
      <c r="I33" s="129"/>
      <c r="J33" s="129"/>
      <c r="K33" s="129"/>
      <c r="L33" s="129"/>
      <c r="M33" s="129"/>
      <c r="N33" s="101"/>
      <c r="O33" s="129"/>
      <c r="P33" s="129"/>
      <c r="Q33" s="129"/>
      <c r="R33" s="101"/>
      <c r="S33" s="541"/>
      <c r="T33" s="541"/>
      <c r="U33" s="541"/>
      <c r="V33" s="541"/>
      <c r="W33" s="541"/>
      <c r="X33" s="541"/>
      <c r="Y33" s="541"/>
      <c r="Z33" s="541"/>
      <c r="AA33" s="541"/>
      <c r="AB33" s="541"/>
      <c r="AC33" s="541"/>
      <c r="AD33" s="541"/>
      <c r="AE33" s="541"/>
      <c r="AF33" s="541"/>
      <c r="AG33" s="541"/>
      <c r="AH33" s="541"/>
      <c r="AI33" s="101"/>
      <c r="AJ33" s="133"/>
    </row>
    <row r="34" spans="1:36" s="12" customFormat="1">
      <c r="A34" s="100"/>
      <c r="B34" s="104"/>
      <c r="C34" s="101"/>
      <c r="D34" s="541"/>
      <c r="E34" s="101"/>
      <c r="F34" s="101"/>
      <c r="G34" s="129"/>
      <c r="H34" s="129"/>
      <c r="I34" s="129"/>
      <c r="J34" s="129"/>
      <c r="K34" s="129"/>
      <c r="L34" s="129"/>
      <c r="M34" s="129"/>
      <c r="N34" s="101"/>
      <c r="O34" s="129"/>
      <c r="P34" s="129"/>
      <c r="Q34" s="129"/>
      <c r="R34" s="101"/>
      <c r="S34" s="541"/>
      <c r="T34" s="541"/>
      <c r="U34" s="541"/>
      <c r="V34" s="541"/>
      <c r="W34" s="541"/>
      <c r="X34" s="541"/>
      <c r="Y34" s="541"/>
      <c r="Z34" s="541"/>
      <c r="AA34" s="541"/>
      <c r="AB34" s="541"/>
      <c r="AC34" s="541"/>
      <c r="AD34" s="541"/>
      <c r="AE34" s="541"/>
      <c r="AF34" s="541"/>
      <c r="AG34" s="541"/>
      <c r="AH34" s="541"/>
      <c r="AI34" s="101"/>
      <c r="AJ34" s="133"/>
    </row>
    <row r="35" spans="1:36" s="12" customFormat="1">
      <c r="A35" s="100"/>
      <c r="B35" s="104"/>
      <c r="C35" s="101"/>
      <c r="D35" s="541"/>
      <c r="E35" s="101"/>
      <c r="F35" s="101"/>
      <c r="G35" s="129"/>
      <c r="H35" s="129"/>
      <c r="I35" s="129"/>
      <c r="J35" s="129"/>
      <c r="K35" s="129"/>
      <c r="L35" s="129"/>
      <c r="M35" s="129"/>
      <c r="N35" s="101"/>
      <c r="O35" s="129"/>
      <c r="P35" s="129"/>
      <c r="Q35" s="129"/>
      <c r="R35" s="101"/>
      <c r="S35" s="541"/>
      <c r="T35" s="541"/>
      <c r="U35" s="541"/>
      <c r="V35" s="541"/>
      <c r="W35" s="541"/>
      <c r="X35" s="541"/>
      <c r="Y35" s="541"/>
      <c r="Z35" s="541"/>
      <c r="AA35" s="541"/>
      <c r="AB35" s="541"/>
      <c r="AC35" s="541"/>
      <c r="AD35" s="541"/>
      <c r="AE35" s="541"/>
      <c r="AF35" s="541"/>
      <c r="AG35" s="541"/>
      <c r="AH35" s="541"/>
      <c r="AI35" s="101"/>
      <c r="AJ35" s="133"/>
    </row>
    <row r="36" spans="1:36" s="12" customFormat="1">
      <c r="A36" s="100"/>
      <c r="B36" s="104"/>
      <c r="C36" s="101"/>
      <c r="D36" s="541"/>
      <c r="E36" s="101"/>
      <c r="F36" s="101"/>
      <c r="G36" s="129"/>
      <c r="H36" s="129"/>
      <c r="I36" s="129"/>
      <c r="J36" s="129"/>
      <c r="K36" s="129"/>
      <c r="L36" s="129"/>
      <c r="M36" s="129"/>
      <c r="N36" s="101"/>
      <c r="O36" s="129"/>
      <c r="P36" s="129"/>
      <c r="Q36" s="129"/>
      <c r="R36" s="101"/>
      <c r="S36" s="541"/>
      <c r="T36" s="541"/>
      <c r="U36" s="541"/>
      <c r="V36" s="541"/>
      <c r="W36" s="541"/>
      <c r="X36" s="541"/>
      <c r="Y36" s="541"/>
      <c r="Z36" s="541"/>
      <c r="AA36" s="541"/>
      <c r="AB36" s="541"/>
      <c r="AC36" s="541"/>
      <c r="AD36" s="541"/>
      <c r="AE36" s="541"/>
      <c r="AF36" s="541"/>
      <c r="AG36" s="541"/>
      <c r="AH36" s="541"/>
      <c r="AI36" s="101"/>
      <c r="AJ36" s="133"/>
    </row>
    <row r="37" spans="1:36" s="12" customFormat="1">
      <c r="A37" s="100"/>
      <c r="B37" s="104"/>
      <c r="C37" s="101"/>
      <c r="D37" s="541"/>
      <c r="E37" s="101"/>
      <c r="F37" s="101"/>
      <c r="G37" s="129"/>
      <c r="H37" s="129"/>
      <c r="I37" s="129"/>
      <c r="J37" s="129"/>
      <c r="K37" s="129"/>
      <c r="L37" s="129"/>
      <c r="M37" s="129"/>
      <c r="N37" s="101"/>
      <c r="O37" s="129"/>
      <c r="P37" s="129"/>
      <c r="Q37" s="129"/>
      <c r="R37" s="101"/>
      <c r="S37" s="541"/>
      <c r="T37" s="541"/>
      <c r="U37" s="541"/>
      <c r="V37" s="541"/>
      <c r="W37" s="541"/>
      <c r="X37" s="541"/>
      <c r="Y37" s="541"/>
      <c r="Z37" s="541"/>
      <c r="AA37" s="541"/>
      <c r="AB37" s="541"/>
      <c r="AC37" s="541"/>
      <c r="AD37" s="541"/>
      <c r="AE37" s="541"/>
      <c r="AF37" s="541"/>
      <c r="AG37" s="541"/>
      <c r="AH37" s="541"/>
      <c r="AI37" s="101"/>
      <c r="AJ37" s="133"/>
    </row>
    <row r="38" spans="1:36" s="12" customFormat="1">
      <c r="A38" s="100"/>
      <c r="B38" s="104"/>
      <c r="C38" s="101"/>
      <c r="D38" s="541"/>
      <c r="E38" s="101"/>
      <c r="F38" s="101"/>
      <c r="G38" s="129"/>
      <c r="H38" s="129"/>
      <c r="I38" s="129"/>
      <c r="J38" s="129"/>
      <c r="K38" s="129"/>
      <c r="L38" s="129"/>
      <c r="M38" s="129"/>
      <c r="N38" s="101"/>
      <c r="O38" s="129"/>
      <c r="P38" s="129"/>
      <c r="Q38" s="129"/>
      <c r="R38" s="101"/>
      <c r="S38" s="541"/>
      <c r="T38" s="541"/>
      <c r="U38" s="541"/>
      <c r="V38" s="541"/>
      <c r="W38" s="541"/>
      <c r="X38" s="541"/>
      <c r="Y38" s="541"/>
      <c r="Z38" s="541"/>
      <c r="AA38" s="541"/>
      <c r="AB38" s="541"/>
      <c r="AC38" s="541"/>
      <c r="AD38" s="541"/>
      <c r="AE38" s="541"/>
      <c r="AF38" s="541"/>
      <c r="AG38" s="541"/>
      <c r="AH38" s="541"/>
      <c r="AI38" s="101"/>
      <c r="AJ38" s="133"/>
    </row>
    <row r="39" spans="1:36" s="12" customFormat="1">
      <c r="A39" s="100"/>
      <c r="B39" s="104"/>
      <c r="C39" s="101"/>
      <c r="D39" s="541"/>
      <c r="E39" s="101"/>
      <c r="F39" s="101"/>
      <c r="G39" s="129"/>
      <c r="H39" s="129"/>
      <c r="I39" s="129"/>
      <c r="J39" s="129"/>
      <c r="K39" s="129"/>
      <c r="L39" s="129"/>
      <c r="M39" s="129"/>
      <c r="N39" s="101"/>
      <c r="O39" s="129"/>
      <c r="P39" s="129"/>
      <c r="Q39" s="129"/>
      <c r="R39" s="101"/>
      <c r="S39" s="541"/>
      <c r="T39" s="541"/>
      <c r="U39" s="541"/>
      <c r="V39" s="541"/>
      <c r="W39" s="541"/>
      <c r="X39" s="541"/>
      <c r="Y39" s="541"/>
      <c r="Z39" s="541"/>
      <c r="AA39" s="541"/>
      <c r="AB39" s="541"/>
      <c r="AC39" s="541"/>
      <c r="AD39" s="541"/>
      <c r="AE39" s="541"/>
      <c r="AF39" s="541"/>
      <c r="AG39" s="541"/>
      <c r="AH39" s="541"/>
      <c r="AI39" s="101"/>
      <c r="AJ39" s="133"/>
    </row>
    <row r="40" spans="1:36" s="12" customFormat="1">
      <c r="A40" s="100"/>
      <c r="B40" s="104"/>
      <c r="C40" s="101"/>
      <c r="D40" s="541"/>
      <c r="E40" s="101"/>
      <c r="F40" s="101"/>
      <c r="G40" s="129"/>
      <c r="H40" s="129"/>
      <c r="I40" s="129"/>
      <c r="J40" s="129"/>
      <c r="K40" s="129"/>
      <c r="L40" s="129"/>
      <c r="M40" s="129"/>
      <c r="N40" s="101"/>
      <c r="O40" s="129"/>
      <c r="P40" s="129"/>
      <c r="Q40" s="129"/>
      <c r="R40" s="101"/>
      <c r="S40" s="541"/>
      <c r="T40" s="541"/>
      <c r="U40" s="541"/>
      <c r="V40" s="541"/>
      <c r="W40" s="541"/>
      <c r="X40" s="541"/>
      <c r="Y40" s="541"/>
      <c r="Z40" s="541"/>
      <c r="AA40" s="541"/>
      <c r="AB40" s="541"/>
      <c r="AC40" s="541"/>
      <c r="AD40" s="541"/>
      <c r="AE40" s="541"/>
      <c r="AF40" s="541"/>
      <c r="AG40" s="541"/>
      <c r="AH40" s="541"/>
      <c r="AI40" s="101"/>
      <c r="AJ40" s="133"/>
    </row>
    <row r="41" spans="1:36" s="12" customFormat="1">
      <c r="A41" s="100"/>
      <c r="B41" s="104"/>
      <c r="C41" s="101"/>
      <c r="D41" s="541"/>
      <c r="E41" s="101"/>
      <c r="F41" s="101"/>
      <c r="G41" s="129"/>
      <c r="H41" s="129"/>
      <c r="I41" s="129"/>
      <c r="J41" s="129"/>
      <c r="K41" s="129"/>
      <c r="L41" s="129"/>
      <c r="M41" s="129"/>
      <c r="N41" s="101"/>
      <c r="O41" s="129"/>
      <c r="P41" s="129"/>
      <c r="Q41" s="129"/>
      <c r="R41" s="101"/>
      <c r="S41" s="541"/>
      <c r="T41" s="541"/>
      <c r="U41" s="541"/>
      <c r="V41" s="541"/>
      <c r="W41" s="541"/>
      <c r="X41" s="541"/>
      <c r="Y41" s="541"/>
      <c r="Z41" s="541"/>
      <c r="AA41" s="541"/>
      <c r="AB41" s="541"/>
      <c r="AC41" s="541"/>
      <c r="AD41" s="541"/>
      <c r="AE41" s="541"/>
      <c r="AF41" s="541"/>
      <c r="AG41" s="541"/>
      <c r="AH41" s="541"/>
      <c r="AI41" s="101"/>
      <c r="AJ41" s="133"/>
    </row>
    <row r="42" spans="1:36" s="12" customFormat="1">
      <c r="A42" s="100"/>
      <c r="B42" s="104"/>
      <c r="C42" s="101"/>
      <c r="D42" s="541"/>
      <c r="E42" s="101"/>
      <c r="F42" s="101"/>
      <c r="G42" s="129"/>
      <c r="H42" s="129"/>
      <c r="I42" s="129"/>
      <c r="J42" s="129"/>
      <c r="K42" s="129"/>
      <c r="L42" s="129"/>
      <c r="M42" s="129"/>
      <c r="N42" s="101"/>
      <c r="O42" s="129"/>
      <c r="P42" s="129"/>
      <c r="Q42" s="129"/>
      <c r="R42" s="101"/>
      <c r="S42" s="541"/>
      <c r="T42" s="541"/>
      <c r="U42" s="541"/>
      <c r="V42" s="541"/>
      <c r="W42" s="541"/>
      <c r="X42" s="541"/>
      <c r="Y42" s="541"/>
      <c r="Z42" s="541"/>
      <c r="AA42" s="541"/>
      <c r="AB42" s="541"/>
      <c r="AC42" s="541"/>
      <c r="AD42" s="541"/>
      <c r="AE42" s="541"/>
      <c r="AF42" s="541"/>
      <c r="AG42" s="541"/>
      <c r="AH42" s="541"/>
      <c r="AI42" s="101"/>
      <c r="AJ42" s="133"/>
    </row>
    <row r="43" spans="1:36" s="12" customFormat="1">
      <c r="A43" s="100"/>
      <c r="B43" s="104"/>
      <c r="C43" s="101"/>
      <c r="D43" s="541"/>
      <c r="E43" s="101"/>
      <c r="F43" s="101"/>
      <c r="G43" s="129"/>
      <c r="H43" s="129"/>
      <c r="I43" s="129"/>
      <c r="J43" s="129"/>
      <c r="K43" s="129"/>
      <c r="L43" s="129"/>
      <c r="M43" s="129"/>
      <c r="N43" s="101"/>
      <c r="O43" s="129"/>
      <c r="P43" s="129"/>
      <c r="Q43" s="129"/>
      <c r="R43" s="101"/>
      <c r="S43" s="541"/>
      <c r="T43" s="541"/>
      <c r="U43" s="541"/>
      <c r="V43" s="541"/>
      <c r="W43" s="541"/>
      <c r="X43" s="541"/>
      <c r="Y43" s="541"/>
      <c r="Z43" s="541"/>
      <c r="AA43" s="541"/>
      <c r="AB43" s="541"/>
      <c r="AC43" s="541"/>
      <c r="AD43" s="541"/>
      <c r="AE43" s="541"/>
      <c r="AF43" s="541"/>
      <c r="AG43" s="541"/>
      <c r="AH43" s="541"/>
      <c r="AI43" s="101"/>
      <c r="AJ43" s="133"/>
    </row>
    <row r="44" spans="1:36" s="12" customFormat="1">
      <c r="A44" s="100"/>
      <c r="B44" s="104"/>
      <c r="C44" s="101"/>
      <c r="D44" s="541"/>
      <c r="E44" s="101"/>
      <c r="F44" s="101"/>
      <c r="G44" s="129"/>
      <c r="H44" s="129"/>
      <c r="I44" s="129"/>
      <c r="J44" s="129"/>
      <c r="K44" s="129"/>
      <c r="L44" s="129"/>
      <c r="M44" s="129"/>
      <c r="N44" s="101"/>
      <c r="O44" s="129"/>
      <c r="P44" s="129"/>
      <c r="Q44" s="129"/>
      <c r="R44" s="101"/>
      <c r="S44" s="541"/>
      <c r="T44" s="541"/>
      <c r="U44" s="541"/>
      <c r="V44" s="541"/>
      <c r="W44" s="541"/>
      <c r="X44" s="541"/>
      <c r="Y44" s="541"/>
      <c r="Z44" s="541"/>
      <c r="AA44" s="541"/>
      <c r="AB44" s="541"/>
      <c r="AC44" s="541"/>
      <c r="AD44" s="541"/>
      <c r="AE44" s="541"/>
      <c r="AF44" s="541"/>
      <c r="AG44" s="541"/>
      <c r="AH44" s="541"/>
      <c r="AI44" s="101"/>
      <c r="AJ44" s="133"/>
    </row>
    <row r="45" spans="1:36" s="12" customFormat="1">
      <c r="A45" s="100"/>
      <c r="B45" s="104"/>
      <c r="C45" s="101"/>
      <c r="D45" s="541"/>
      <c r="E45" s="101"/>
      <c r="F45" s="101"/>
      <c r="G45" s="129"/>
      <c r="H45" s="129"/>
      <c r="I45" s="129"/>
      <c r="J45" s="129"/>
      <c r="K45" s="129"/>
      <c r="L45" s="129"/>
      <c r="M45" s="129"/>
      <c r="N45" s="101"/>
      <c r="O45" s="129"/>
      <c r="P45" s="129"/>
      <c r="Q45" s="129"/>
      <c r="R45" s="101"/>
      <c r="S45" s="541"/>
      <c r="T45" s="541"/>
      <c r="U45" s="541"/>
      <c r="V45" s="541"/>
      <c r="W45" s="541"/>
      <c r="X45" s="541"/>
      <c r="Y45" s="541"/>
      <c r="Z45" s="541"/>
      <c r="AA45" s="541"/>
      <c r="AB45" s="541"/>
      <c r="AC45" s="541"/>
      <c r="AD45" s="541"/>
      <c r="AE45" s="541"/>
      <c r="AF45" s="541"/>
      <c r="AG45" s="541"/>
      <c r="AH45" s="541"/>
      <c r="AI45" s="101"/>
      <c r="AJ45" s="133"/>
    </row>
    <row r="46" spans="1:36" s="12" customFormat="1">
      <c r="A46" s="100"/>
      <c r="B46" s="104"/>
      <c r="C46" s="101"/>
      <c r="D46" s="541"/>
      <c r="E46" s="101"/>
      <c r="F46" s="101"/>
      <c r="G46" s="129"/>
      <c r="H46" s="129"/>
      <c r="I46" s="129"/>
      <c r="J46" s="129"/>
      <c r="K46" s="129"/>
      <c r="L46" s="129"/>
      <c r="M46" s="129"/>
      <c r="N46" s="101"/>
      <c r="O46" s="129"/>
      <c r="P46" s="129"/>
      <c r="Q46" s="129"/>
      <c r="R46" s="101"/>
      <c r="S46" s="541"/>
      <c r="T46" s="541"/>
      <c r="U46" s="541"/>
      <c r="V46" s="541"/>
      <c r="W46" s="541"/>
      <c r="X46" s="541"/>
      <c r="Y46" s="541"/>
      <c r="Z46" s="541"/>
      <c r="AA46" s="541"/>
      <c r="AB46" s="541"/>
      <c r="AC46" s="541"/>
      <c r="AD46" s="541"/>
      <c r="AE46" s="541"/>
      <c r="AF46" s="541"/>
      <c r="AG46" s="541"/>
      <c r="AH46" s="541"/>
      <c r="AI46" s="101"/>
      <c r="AJ46" s="133"/>
    </row>
    <row r="47" spans="1:36" s="12" customFormat="1">
      <c r="A47" s="100"/>
      <c r="B47" s="104"/>
      <c r="C47" s="101"/>
      <c r="D47" s="541"/>
      <c r="E47" s="101"/>
      <c r="F47" s="101"/>
      <c r="G47" s="129"/>
      <c r="H47" s="129"/>
      <c r="I47" s="129"/>
      <c r="J47" s="129"/>
      <c r="K47" s="129"/>
      <c r="L47" s="129"/>
      <c r="M47" s="129"/>
      <c r="N47" s="101"/>
      <c r="O47" s="129"/>
      <c r="P47" s="129"/>
      <c r="Q47" s="129"/>
      <c r="R47" s="101"/>
      <c r="S47" s="541"/>
      <c r="T47" s="541"/>
      <c r="U47" s="541"/>
      <c r="V47" s="541"/>
      <c r="W47" s="541"/>
      <c r="X47" s="541"/>
      <c r="Y47" s="541"/>
      <c r="Z47" s="541"/>
      <c r="AA47" s="541"/>
      <c r="AB47" s="541"/>
      <c r="AC47" s="541"/>
      <c r="AD47" s="541"/>
      <c r="AE47" s="541"/>
      <c r="AF47" s="541"/>
      <c r="AG47" s="541"/>
      <c r="AH47" s="541"/>
      <c r="AI47" s="101"/>
      <c r="AJ47" s="133"/>
    </row>
    <row r="48" spans="1:36" s="12" customFormat="1">
      <c r="A48" s="100"/>
      <c r="B48" s="104"/>
      <c r="C48" s="101"/>
      <c r="D48" s="541"/>
      <c r="E48" s="101"/>
      <c r="F48" s="101"/>
      <c r="G48" s="129"/>
      <c r="H48" s="129"/>
      <c r="I48" s="129"/>
      <c r="J48" s="129"/>
      <c r="K48" s="129"/>
      <c r="L48" s="129"/>
      <c r="M48" s="129"/>
      <c r="N48" s="101"/>
      <c r="O48" s="129"/>
      <c r="P48" s="129"/>
      <c r="Q48" s="129"/>
      <c r="R48" s="101"/>
      <c r="S48" s="541"/>
      <c r="T48" s="541"/>
      <c r="U48" s="541"/>
      <c r="V48" s="541"/>
      <c r="W48" s="541"/>
      <c r="X48" s="541"/>
      <c r="Y48" s="541"/>
      <c r="Z48" s="541"/>
      <c r="AA48" s="541"/>
      <c r="AB48" s="541"/>
      <c r="AC48" s="541"/>
      <c r="AD48" s="541"/>
      <c r="AE48" s="541"/>
      <c r="AF48" s="541"/>
      <c r="AG48" s="541"/>
      <c r="AH48" s="541"/>
      <c r="AI48" s="101"/>
      <c r="AJ48" s="133"/>
    </row>
    <row r="49" spans="1:36" s="12" customFormat="1">
      <c r="A49" s="100"/>
      <c r="B49" s="104"/>
      <c r="C49" s="101"/>
      <c r="D49" s="541"/>
      <c r="E49" s="101"/>
      <c r="F49" s="101"/>
      <c r="G49" s="129"/>
      <c r="H49" s="129"/>
      <c r="I49" s="129"/>
      <c r="J49" s="129"/>
      <c r="K49" s="129"/>
      <c r="L49" s="129"/>
      <c r="M49" s="129"/>
      <c r="N49" s="101"/>
      <c r="O49" s="129"/>
      <c r="P49" s="129"/>
      <c r="Q49" s="129"/>
      <c r="R49" s="101"/>
      <c r="S49" s="541"/>
      <c r="T49" s="541"/>
      <c r="U49" s="541"/>
      <c r="V49" s="541"/>
      <c r="W49" s="541"/>
      <c r="X49" s="541"/>
      <c r="Y49" s="541"/>
      <c r="Z49" s="541"/>
      <c r="AA49" s="541"/>
      <c r="AB49" s="541"/>
      <c r="AC49" s="541"/>
      <c r="AD49" s="541"/>
      <c r="AE49" s="541"/>
      <c r="AF49" s="541"/>
      <c r="AG49" s="541"/>
      <c r="AH49" s="541"/>
      <c r="AI49" s="101"/>
      <c r="AJ49" s="133"/>
    </row>
    <row r="50" spans="1:36" s="12" customFormat="1">
      <c r="A50" s="100"/>
      <c r="B50" s="104"/>
      <c r="C50" s="101"/>
      <c r="D50" s="541"/>
      <c r="E50" s="101"/>
      <c r="F50" s="101"/>
      <c r="G50" s="129"/>
      <c r="H50" s="129"/>
      <c r="I50" s="129"/>
      <c r="J50" s="129"/>
      <c r="K50" s="129"/>
      <c r="L50" s="129"/>
      <c r="M50" s="129"/>
      <c r="N50" s="101"/>
      <c r="O50" s="129"/>
      <c r="P50" s="129"/>
      <c r="Q50" s="129"/>
      <c r="R50" s="101"/>
      <c r="S50" s="541"/>
      <c r="T50" s="541"/>
      <c r="U50" s="541"/>
      <c r="V50" s="541"/>
      <c r="W50" s="541"/>
      <c r="X50" s="541"/>
      <c r="Y50" s="541"/>
      <c r="Z50" s="541"/>
      <c r="AA50" s="541"/>
      <c r="AB50" s="541"/>
      <c r="AC50" s="541"/>
      <c r="AD50" s="541"/>
      <c r="AE50" s="541"/>
      <c r="AF50" s="541"/>
      <c r="AG50" s="541"/>
      <c r="AH50" s="541"/>
      <c r="AI50" s="101"/>
      <c r="AJ50" s="133"/>
    </row>
    <row r="51" spans="1:36" s="12" customFormat="1">
      <c r="A51" s="100"/>
      <c r="B51" s="104"/>
      <c r="C51" s="101"/>
      <c r="D51" s="541"/>
      <c r="E51" s="101"/>
      <c r="F51" s="101"/>
      <c r="G51" s="129"/>
      <c r="H51" s="129"/>
      <c r="I51" s="129"/>
      <c r="J51" s="129"/>
      <c r="K51" s="129"/>
      <c r="L51" s="129"/>
      <c r="M51" s="129"/>
      <c r="N51" s="101"/>
      <c r="O51" s="129"/>
      <c r="P51" s="129"/>
      <c r="Q51" s="129"/>
      <c r="R51" s="101"/>
      <c r="S51" s="541"/>
      <c r="T51" s="541"/>
      <c r="U51" s="541"/>
      <c r="V51" s="541"/>
      <c r="W51" s="541"/>
      <c r="X51" s="541"/>
      <c r="Y51" s="541"/>
      <c r="Z51" s="541"/>
      <c r="AA51" s="541"/>
      <c r="AB51" s="541"/>
      <c r="AC51" s="541"/>
      <c r="AD51" s="541"/>
      <c r="AE51" s="541"/>
      <c r="AF51" s="541"/>
      <c r="AG51" s="541"/>
      <c r="AH51" s="541"/>
      <c r="AI51" s="101"/>
      <c r="AJ51" s="133"/>
    </row>
    <row r="52" spans="1:36" s="12" customFormat="1">
      <c r="A52" s="100"/>
      <c r="B52" s="104"/>
      <c r="C52" s="101"/>
      <c r="D52" s="541"/>
      <c r="E52" s="101"/>
      <c r="F52" s="101"/>
      <c r="G52" s="129"/>
      <c r="H52" s="129"/>
      <c r="I52" s="129"/>
      <c r="J52" s="129"/>
      <c r="K52" s="129"/>
      <c r="L52" s="129"/>
      <c r="M52" s="129"/>
      <c r="N52" s="101"/>
      <c r="O52" s="129"/>
      <c r="P52" s="129"/>
      <c r="Q52" s="129"/>
      <c r="R52" s="101"/>
      <c r="S52" s="541"/>
      <c r="T52" s="541"/>
      <c r="U52" s="541"/>
      <c r="V52" s="541"/>
      <c r="W52" s="541"/>
      <c r="X52" s="541"/>
      <c r="Y52" s="541"/>
      <c r="Z52" s="541"/>
      <c r="AA52" s="541"/>
      <c r="AB52" s="541"/>
      <c r="AC52" s="541"/>
      <c r="AD52" s="541"/>
      <c r="AE52" s="541"/>
      <c r="AF52" s="541"/>
      <c r="AG52" s="541"/>
      <c r="AH52" s="541"/>
      <c r="AI52" s="101"/>
      <c r="AJ52" s="133"/>
    </row>
    <row r="53" spans="1:36" s="12" customFormat="1">
      <c r="A53" s="100"/>
      <c r="B53" s="104"/>
      <c r="C53" s="101"/>
      <c r="D53" s="541"/>
      <c r="E53" s="101"/>
      <c r="F53" s="101"/>
      <c r="G53" s="129"/>
      <c r="H53" s="129"/>
      <c r="I53" s="129"/>
      <c r="J53" s="129"/>
      <c r="K53" s="129"/>
      <c r="L53" s="129"/>
      <c r="M53" s="129"/>
      <c r="N53" s="101"/>
      <c r="O53" s="101"/>
      <c r="P53" s="129"/>
      <c r="Q53" s="129"/>
      <c r="R53" s="101"/>
      <c r="S53" s="541"/>
      <c r="T53" s="541"/>
      <c r="U53" s="541"/>
      <c r="V53" s="541"/>
      <c r="W53" s="541"/>
      <c r="X53" s="541"/>
      <c r="Y53" s="541"/>
      <c r="Z53" s="541"/>
      <c r="AA53" s="541"/>
      <c r="AB53" s="541"/>
      <c r="AC53" s="541"/>
      <c r="AD53" s="541"/>
      <c r="AE53" s="541"/>
      <c r="AF53" s="541"/>
      <c r="AG53" s="541"/>
      <c r="AH53" s="541"/>
      <c r="AI53" s="101"/>
      <c r="AJ53" s="133"/>
    </row>
    <row r="54" spans="1:36" s="12" customFormat="1">
      <c r="A54" s="100"/>
      <c r="B54" s="104"/>
      <c r="C54" s="101"/>
      <c r="D54" s="541"/>
      <c r="E54" s="101"/>
      <c r="F54" s="101"/>
      <c r="G54" s="129"/>
      <c r="H54" s="129"/>
      <c r="I54" s="129"/>
      <c r="J54" s="129"/>
      <c r="K54" s="129"/>
      <c r="L54" s="129"/>
      <c r="M54" s="129"/>
      <c r="N54" s="101"/>
      <c r="O54" s="129"/>
      <c r="P54" s="129"/>
      <c r="Q54" s="129"/>
      <c r="R54" s="101"/>
      <c r="S54" s="541"/>
      <c r="T54" s="541"/>
      <c r="U54" s="541"/>
      <c r="V54" s="541"/>
      <c r="W54" s="541"/>
      <c r="X54" s="541"/>
      <c r="Y54" s="541"/>
      <c r="Z54" s="541"/>
      <c r="AA54" s="541"/>
      <c r="AB54" s="541"/>
      <c r="AC54" s="541"/>
      <c r="AD54" s="541"/>
      <c r="AE54" s="541"/>
      <c r="AF54" s="541"/>
      <c r="AG54" s="541"/>
      <c r="AH54" s="541"/>
      <c r="AI54" s="101"/>
      <c r="AJ54" s="133"/>
    </row>
    <row r="55" spans="1:36" s="12" customFormat="1">
      <c r="A55" s="100"/>
      <c r="B55" s="104"/>
      <c r="C55" s="101"/>
      <c r="D55" s="541"/>
      <c r="E55" s="101"/>
      <c r="F55" s="101"/>
      <c r="G55" s="129"/>
      <c r="H55" s="129"/>
      <c r="I55" s="129"/>
      <c r="J55" s="129"/>
      <c r="K55" s="129"/>
      <c r="L55" s="129"/>
      <c r="M55" s="129"/>
      <c r="N55" s="101"/>
      <c r="O55" s="101"/>
      <c r="P55" s="129"/>
      <c r="Q55" s="129"/>
      <c r="R55" s="101"/>
      <c r="S55" s="541"/>
      <c r="T55" s="541"/>
      <c r="U55" s="541"/>
      <c r="V55" s="541"/>
      <c r="W55" s="541"/>
      <c r="X55" s="541"/>
      <c r="Y55" s="541"/>
      <c r="Z55" s="541"/>
      <c r="AA55" s="541"/>
      <c r="AB55" s="541"/>
      <c r="AC55" s="541"/>
      <c r="AD55" s="541"/>
      <c r="AE55" s="541"/>
      <c r="AF55" s="541"/>
      <c r="AG55" s="541"/>
      <c r="AH55" s="541"/>
      <c r="AI55" s="101"/>
      <c r="AJ55" s="133"/>
    </row>
    <row r="56" spans="1:36">
      <c r="A56" s="100"/>
      <c r="B56" s="118"/>
      <c r="C56" s="120"/>
      <c r="D56" s="543"/>
      <c r="E56" s="120"/>
      <c r="F56" s="120"/>
      <c r="G56" s="131"/>
      <c r="H56" s="131"/>
      <c r="I56" s="131"/>
      <c r="J56" s="131"/>
      <c r="K56" s="131"/>
      <c r="L56" s="131"/>
      <c r="M56" s="131"/>
      <c r="N56" s="120"/>
      <c r="O56" s="131"/>
      <c r="P56" s="131"/>
      <c r="Q56" s="131"/>
      <c r="R56" s="120"/>
      <c r="S56" s="543"/>
      <c r="T56" s="543"/>
      <c r="U56" s="543"/>
      <c r="V56" s="543"/>
      <c r="W56" s="543"/>
      <c r="X56" s="543"/>
      <c r="Y56" s="543"/>
      <c r="Z56" s="543"/>
      <c r="AA56" s="543"/>
      <c r="AB56" s="543"/>
      <c r="AC56" s="543"/>
      <c r="AD56" s="543"/>
      <c r="AE56" s="541"/>
      <c r="AF56" s="541"/>
      <c r="AG56" s="541"/>
      <c r="AH56" s="541"/>
      <c r="AI56" s="117"/>
      <c r="AJ56" s="153"/>
    </row>
    <row r="57" spans="1:36">
      <c r="A57" s="100"/>
      <c r="B57" s="118"/>
      <c r="C57" s="120"/>
      <c r="D57" s="543"/>
      <c r="E57" s="120"/>
      <c r="F57" s="120"/>
      <c r="G57" s="131"/>
      <c r="H57" s="131"/>
      <c r="I57" s="131"/>
      <c r="J57" s="131"/>
      <c r="K57" s="131"/>
      <c r="L57" s="131"/>
      <c r="M57" s="131"/>
      <c r="N57" s="120"/>
      <c r="O57" s="131"/>
      <c r="P57" s="131"/>
      <c r="Q57" s="131"/>
      <c r="R57" s="120"/>
      <c r="S57" s="543"/>
      <c r="T57" s="543"/>
      <c r="U57" s="543"/>
      <c r="V57" s="543"/>
      <c r="W57" s="543"/>
      <c r="X57" s="543"/>
      <c r="Y57" s="543"/>
      <c r="Z57" s="543"/>
      <c r="AA57" s="543"/>
      <c r="AB57" s="543"/>
      <c r="AC57" s="543"/>
      <c r="AD57" s="543"/>
      <c r="AE57" s="541"/>
      <c r="AF57" s="541"/>
      <c r="AG57" s="541"/>
      <c r="AH57" s="541"/>
      <c r="AI57" s="117"/>
      <c r="AJ57" s="153"/>
    </row>
    <row r="58" spans="1:36">
      <c r="A58" s="100"/>
      <c r="B58" s="119"/>
      <c r="C58" s="120"/>
      <c r="D58" s="543"/>
      <c r="E58" s="120"/>
      <c r="F58" s="120"/>
      <c r="G58" s="131"/>
      <c r="H58" s="131"/>
      <c r="I58" s="131"/>
      <c r="J58" s="131"/>
      <c r="K58" s="131"/>
      <c r="L58" s="131"/>
      <c r="M58" s="131"/>
      <c r="N58" s="120"/>
      <c r="O58" s="131"/>
      <c r="P58" s="131"/>
      <c r="Q58" s="131"/>
      <c r="R58" s="120"/>
      <c r="S58" s="543"/>
      <c r="T58" s="543"/>
      <c r="U58" s="543"/>
      <c r="V58" s="543"/>
      <c r="W58" s="543"/>
      <c r="X58" s="543"/>
      <c r="Y58" s="543"/>
      <c r="Z58" s="543"/>
      <c r="AA58" s="543"/>
      <c r="AB58" s="543"/>
      <c r="AC58" s="543"/>
      <c r="AD58" s="543"/>
      <c r="AE58" s="541"/>
      <c r="AF58" s="541"/>
      <c r="AG58" s="541"/>
      <c r="AH58" s="541"/>
      <c r="AI58" s="117"/>
      <c r="AJ58" s="153"/>
    </row>
    <row r="59" spans="1:36">
      <c r="A59" s="100"/>
      <c r="B59" s="119"/>
      <c r="C59" s="120"/>
      <c r="D59" s="543"/>
      <c r="E59" s="120"/>
      <c r="F59" s="120"/>
      <c r="G59" s="131"/>
      <c r="H59" s="131"/>
      <c r="I59" s="131"/>
      <c r="J59" s="131"/>
      <c r="K59" s="131"/>
      <c r="L59" s="131"/>
      <c r="M59" s="131"/>
      <c r="N59" s="120"/>
      <c r="O59" s="131"/>
      <c r="P59" s="131"/>
      <c r="Q59" s="120"/>
      <c r="R59" s="120"/>
      <c r="S59" s="543"/>
      <c r="T59" s="543"/>
      <c r="U59" s="543"/>
      <c r="V59" s="543"/>
      <c r="W59" s="543"/>
      <c r="X59" s="543"/>
      <c r="Y59" s="543"/>
      <c r="Z59" s="543"/>
      <c r="AA59" s="543"/>
      <c r="AB59" s="543"/>
      <c r="AC59" s="543"/>
      <c r="AD59" s="543"/>
      <c r="AE59" s="541"/>
      <c r="AF59" s="541"/>
      <c r="AG59" s="541"/>
      <c r="AH59" s="541"/>
      <c r="AI59" s="117"/>
      <c r="AJ59" s="153"/>
    </row>
    <row r="60" spans="1:36">
      <c r="A60" s="100"/>
      <c r="B60" s="119"/>
      <c r="C60" s="120"/>
      <c r="D60" s="543"/>
      <c r="E60" s="120"/>
      <c r="F60" s="120"/>
      <c r="G60" s="131"/>
      <c r="H60" s="131"/>
      <c r="I60" s="131"/>
      <c r="J60" s="131"/>
      <c r="K60" s="131"/>
      <c r="L60" s="131"/>
      <c r="M60" s="131"/>
      <c r="N60" s="120"/>
      <c r="O60" s="131"/>
      <c r="P60" s="131"/>
      <c r="Q60" s="120"/>
      <c r="R60" s="120"/>
      <c r="S60" s="543"/>
      <c r="T60" s="543"/>
      <c r="U60" s="543"/>
      <c r="V60" s="543"/>
      <c r="W60" s="543"/>
      <c r="X60" s="543"/>
      <c r="Y60" s="543"/>
      <c r="Z60" s="543"/>
      <c r="AA60" s="543"/>
      <c r="AB60" s="543"/>
      <c r="AC60" s="543"/>
      <c r="AD60" s="543"/>
      <c r="AE60" s="541"/>
      <c r="AF60" s="541"/>
      <c r="AG60" s="541"/>
      <c r="AH60" s="541"/>
      <c r="AI60" s="117"/>
      <c r="AJ60" s="153"/>
    </row>
    <row r="61" spans="1:36">
      <c r="A61" s="100"/>
      <c r="B61" s="119"/>
      <c r="C61" s="120"/>
      <c r="D61" s="543"/>
      <c r="E61" s="120"/>
      <c r="F61" s="120"/>
      <c r="G61" s="131"/>
      <c r="H61" s="131"/>
      <c r="I61" s="131"/>
      <c r="J61" s="131"/>
      <c r="K61" s="131"/>
      <c r="L61" s="131"/>
      <c r="M61" s="131"/>
      <c r="N61" s="120"/>
      <c r="O61" s="131"/>
      <c r="P61" s="131"/>
      <c r="Q61" s="120"/>
      <c r="R61" s="120"/>
      <c r="S61" s="543"/>
      <c r="T61" s="543"/>
      <c r="U61" s="543"/>
      <c r="V61" s="543"/>
      <c r="W61" s="543"/>
      <c r="X61" s="543"/>
      <c r="Y61" s="543"/>
      <c r="Z61" s="543"/>
      <c r="AA61" s="543"/>
      <c r="AB61" s="543"/>
      <c r="AC61" s="543"/>
      <c r="AD61" s="543"/>
      <c r="AE61" s="541"/>
      <c r="AF61" s="541"/>
      <c r="AG61" s="541"/>
      <c r="AH61" s="541"/>
      <c r="AI61" s="117"/>
      <c r="AJ61" s="153"/>
    </row>
    <row r="62" spans="1:36">
      <c r="A62" s="100"/>
      <c r="B62" s="119"/>
      <c r="C62" s="120"/>
      <c r="D62" s="543"/>
      <c r="E62" s="120"/>
      <c r="F62" s="120"/>
      <c r="G62" s="131"/>
      <c r="H62" s="131"/>
      <c r="I62" s="131"/>
      <c r="J62" s="131"/>
      <c r="K62" s="131"/>
      <c r="L62" s="131"/>
      <c r="M62" s="131"/>
      <c r="N62" s="120"/>
      <c r="O62" s="131"/>
      <c r="P62" s="131"/>
      <c r="Q62" s="120"/>
      <c r="R62" s="120"/>
      <c r="S62" s="543"/>
      <c r="T62" s="543"/>
      <c r="U62" s="543"/>
      <c r="V62" s="543"/>
      <c r="W62" s="543"/>
      <c r="X62" s="543"/>
      <c r="Y62" s="543"/>
      <c r="Z62" s="543"/>
      <c r="AA62" s="543"/>
      <c r="AB62" s="543"/>
      <c r="AC62" s="543"/>
      <c r="AD62" s="543"/>
      <c r="AE62" s="541"/>
      <c r="AF62" s="541"/>
      <c r="AG62" s="541"/>
      <c r="AH62" s="541"/>
      <c r="AI62" s="117"/>
      <c r="AJ62" s="153"/>
    </row>
    <row r="63" spans="1:36">
      <c r="A63" s="100"/>
      <c r="B63" s="119"/>
      <c r="C63" s="120"/>
      <c r="D63" s="543"/>
      <c r="E63" s="120"/>
      <c r="F63" s="120"/>
      <c r="G63" s="131"/>
      <c r="H63" s="131"/>
      <c r="I63" s="131"/>
      <c r="J63" s="131"/>
      <c r="K63" s="131"/>
      <c r="L63" s="131"/>
      <c r="M63" s="131"/>
      <c r="N63" s="120"/>
      <c r="O63" s="131"/>
      <c r="P63" s="131"/>
      <c r="Q63" s="120"/>
      <c r="R63" s="120"/>
      <c r="S63" s="543"/>
      <c r="T63" s="543"/>
      <c r="U63" s="543"/>
      <c r="V63" s="543"/>
      <c r="W63" s="543"/>
      <c r="X63" s="543"/>
      <c r="Y63" s="543"/>
      <c r="Z63" s="543"/>
      <c r="AA63" s="543"/>
      <c r="AB63" s="543"/>
      <c r="AC63" s="543"/>
      <c r="AD63" s="543"/>
      <c r="AE63" s="541"/>
      <c r="AF63" s="541"/>
      <c r="AG63" s="541"/>
      <c r="AH63" s="541"/>
      <c r="AI63" s="117"/>
      <c r="AJ63" s="153"/>
    </row>
    <row r="64" spans="1:36">
      <c r="A64" s="100"/>
      <c r="B64" s="119"/>
      <c r="C64" s="120"/>
      <c r="D64" s="543"/>
      <c r="E64" s="120"/>
      <c r="F64" s="120"/>
      <c r="G64" s="131"/>
      <c r="H64" s="131"/>
      <c r="I64" s="131"/>
      <c r="J64" s="131"/>
      <c r="K64" s="131"/>
      <c r="L64" s="131"/>
      <c r="M64" s="131"/>
      <c r="N64" s="120"/>
      <c r="O64" s="131"/>
      <c r="P64" s="131"/>
      <c r="Q64" s="120"/>
      <c r="R64" s="120"/>
      <c r="S64" s="543"/>
      <c r="T64" s="543"/>
      <c r="U64" s="543"/>
      <c r="V64" s="543"/>
      <c r="W64" s="543"/>
      <c r="X64" s="543"/>
      <c r="Y64" s="543"/>
      <c r="Z64" s="543"/>
      <c r="AA64" s="543"/>
      <c r="AB64" s="543"/>
      <c r="AC64" s="543"/>
      <c r="AD64" s="543"/>
      <c r="AE64" s="541"/>
      <c r="AF64" s="541"/>
      <c r="AG64" s="541"/>
      <c r="AH64" s="541"/>
      <c r="AI64" s="117"/>
      <c r="AJ64" s="153"/>
    </row>
    <row r="65" spans="1:36">
      <c r="A65" s="100"/>
      <c r="B65" s="119"/>
      <c r="C65" s="120"/>
      <c r="D65" s="543"/>
      <c r="E65" s="120"/>
      <c r="F65" s="120"/>
      <c r="G65" s="131"/>
      <c r="H65" s="131"/>
      <c r="I65" s="131"/>
      <c r="J65" s="131"/>
      <c r="K65" s="131"/>
      <c r="L65" s="131"/>
      <c r="M65" s="131"/>
      <c r="N65" s="120"/>
      <c r="O65" s="131"/>
      <c r="P65" s="131"/>
      <c r="Q65" s="120"/>
      <c r="R65" s="120"/>
      <c r="S65" s="543"/>
      <c r="T65" s="543"/>
      <c r="U65" s="543"/>
      <c r="V65" s="543"/>
      <c r="W65" s="543"/>
      <c r="X65" s="543"/>
      <c r="Y65" s="543"/>
      <c r="Z65" s="543"/>
      <c r="AA65" s="543"/>
      <c r="AB65" s="543"/>
      <c r="AC65" s="543"/>
      <c r="AD65" s="543"/>
      <c r="AE65" s="541"/>
      <c r="AF65" s="541"/>
      <c r="AG65" s="541"/>
      <c r="AH65" s="541"/>
      <c r="AI65" s="117"/>
      <c r="AJ65" s="153"/>
    </row>
    <row r="66" spans="1:36">
      <c r="A66" s="100"/>
      <c r="B66" s="119"/>
      <c r="C66" s="120"/>
      <c r="D66" s="543"/>
      <c r="E66" s="120"/>
      <c r="F66" s="120"/>
      <c r="G66" s="131"/>
      <c r="H66" s="131"/>
      <c r="I66" s="131"/>
      <c r="J66" s="131"/>
      <c r="K66" s="131"/>
      <c r="L66" s="131"/>
      <c r="M66" s="131"/>
      <c r="N66" s="120"/>
      <c r="O66" s="131"/>
      <c r="P66" s="131"/>
      <c r="Q66" s="120"/>
      <c r="R66" s="120"/>
      <c r="S66" s="543"/>
      <c r="T66" s="543"/>
      <c r="U66" s="543"/>
      <c r="V66" s="543"/>
      <c r="W66" s="543"/>
      <c r="X66" s="543"/>
      <c r="Y66" s="543"/>
      <c r="Z66" s="543"/>
      <c r="AA66" s="543"/>
      <c r="AB66" s="543"/>
      <c r="AC66" s="543"/>
      <c r="AD66" s="543"/>
      <c r="AE66" s="541"/>
      <c r="AF66" s="541"/>
      <c r="AG66" s="541"/>
      <c r="AH66" s="541"/>
      <c r="AI66" s="117"/>
      <c r="AJ66" s="153"/>
    </row>
    <row r="67" spans="1:36">
      <c r="A67" s="100"/>
      <c r="B67" s="119"/>
      <c r="C67" s="120"/>
      <c r="D67" s="543"/>
      <c r="E67" s="120"/>
      <c r="F67" s="120"/>
      <c r="G67" s="131"/>
      <c r="H67" s="131"/>
      <c r="I67" s="131"/>
      <c r="J67" s="131"/>
      <c r="K67" s="131"/>
      <c r="L67" s="131"/>
      <c r="M67" s="131"/>
      <c r="N67" s="120"/>
      <c r="O67" s="131"/>
      <c r="P67" s="131"/>
      <c r="Q67" s="120"/>
      <c r="R67" s="120"/>
      <c r="S67" s="543"/>
      <c r="T67" s="543"/>
      <c r="U67" s="543"/>
      <c r="V67" s="543"/>
      <c r="W67" s="543"/>
      <c r="X67" s="543"/>
      <c r="Y67" s="543"/>
      <c r="Z67" s="543"/>
      <c r="AA67" s="543"/>
      <c r="AB67" s="543"/>
      <c r="AC67" s="543"/>
      <c r="AD67" s="543"/>
      <c r="AE67" s="541"/>
      <c r="AF67" s="541"/>
      <c r="AG67" s="541"/>
      <c r="AH67" s="541"/>
      <c r="AI67" s="117"/>
      <c r="AJ67" s="153"/>
    </row>
    <row r="68" spans="1:36">
      <c r="A68" s="100"/>
      <c r="B68" s="119"/>
      <c r="C68" s="120"/>
      <c r="D68" s="543"/>
      <c r="E68" s="120"/>
      <c r="F68" s="120"/>
      <c r="G68" s="131"/>
      <c r="H68" s="131"/>
      <c r="I68" s="131"/>
      <c r="J68" s="131"/>
      <c r="K68" s="131"/>
      <c r="L68" s="131"/>
      <c r="M68" s="131"/>
      <c r="N68" s="120"/>
      <c r="O68" s="131"/>
      <c r="P68" s="131"/>
      <c r="Q68" s="120"/>
      <c r="R68" s="120"/>
      <c r="S68" s="543"/>
      <c r="T68" s="543"/>
      <c r="U68" s="543"/>
      <c r="V68" s="543"/>
      <c r="W68" s="543"/>
      <c r="X68" s="543"/>
      <c r="Y68" s="543"/>
      <c r="Z68" s="543"/>
      <c r="AA68" s="543"/>
      <c r="AB68" s="543"/>
      <c r="AC68" s="543"/>
      <c r="AD68" s="543"/>
      <c r="AE68" s="541"/>
      <c r="AF68" s="541"/>
      <c r="AG68" s="541"/>
      <c r="AH68" s="541"/>
      <c r="AI68" s="117"/>
      <c r="AJ68" s="153"/>
    </row>
    <row r="69" spans="1:36">
      <c r="A69" s="100"/>
      <c r="B69" s="119"/>
      <c r="C69" s="120"/>
      <c r="D69" s="543"/>
      <c r="E69" s="120"/>
      <c r="F69" s="120"/>
      <c r="G69" s="131"/>
      <c r="H69" s="131"/>
      <c r="I69" s="131"/>
      <c r="J69" s="131"/>
      <c r="K69" s="131"/>
      <c r="L69" s="131"/>
      <c r="M69" s="131"/>
      <c r="N69" s="120"/>
      <c r="O69" s="131"/>
      <c r="P69" s="131"/>
      <c r="Q69" s="120"/>
      <c r="R69" s="120"/>
      <c r="S69" s="543"/>
      <c r="T69" s="543"/>
      <c r="U69" s="543"/>
      <c r="V69" s="543"/>
      <c r="W69" s="543"/>
      <c r="X69" s="543"/>
      <c r="Y69" s="543"/>
      <c r="Z69" s="543"/>
      <c r="AA69" s="543"/>
      <c r="AB69" s="543"/>
      <c r="AC69" s="543"/>
      <c r="AD69" s="543"/>
      <c r="AE69" s="541"/>
      <c r="AF69" s="541"/>
      <c r="AG69" s="541"/>
      <c r="AH69" s="541"/>
      <c r="AI69" s="117"/>
      <c r="AJ69" s="153"/>
    </row>
    <row r="70" spans="1:36">
      <c r="A70" s="100"/>
      <c r="B70" s="119"/>
      <c r="C70" s="120"/>
      <c r="D70" s="543"/>
      <c r="E70" s="120"/>
      <c r="F70" s="120"/>
      <c r="G70" s="131"/>
      <c r="H70" s="131"/>
      <c r="I70" s="131"/>
      <c r="J70" s="131"/>
      <c r="K70" s="131"/>
      <c r="L70" s="131"/>
      <c r="M70" s="131"/>
      <c r="N70" s="120"/>
      <c r="O70" s="131"/>
      <c r="P70" s="131"/>
      <c r="Q70" s="120"/>
      <c r="R70" s="120"/>
      <c r="S70" s="543"/>
      <c r="T70" s="543"/>
      <c r="U70" s="543"/>
      <c r="V70" s="543"/>
      <c r="W70" s="543"/>
      <c r="X70" s="543"/>
      <c r="Y70" s="543"/>
      <c r="Z70" s="543"/>
      <c r="AA70" s="543"/>
      <c r="AB70" s="543"/>
      <c r="AC70" s="543"/>
      <c r="AD70" s="543"/>
      <c r="AE70" s="541"/>
      <c r="AF70" s="541"/>
      <c r="AG70" s="541"/>
      <c r="AH70" s="541"/>
      <c r="AI70" s="117"/>
      <c r="AJ70" s="153"/>
    </row>
    <row r="71" spans="1:36">
      <c r="A71" s="100"/>
      <c r="B71" s="119"/>
      <c r="C71" s="120"/>
      <c r="D71" s="543"/>
      <c r="E71" s="120"/>
      <c r="F71" s="120"/>
      <c r="G71" s="131"/>
      <c r="H71" s="131"/>
      <c r="I71" s="131"/>
      <c r="J71" s="131"/>
      <c r="K71" s="131"/>
      <c r="L71" s="131"/>
      <c r="M71" s="131"/>
      <c r="N71" s="120"/>
      <c r="O71" s="131"/>
      <c r="P71" s="131"/>
      <c r="Q71" s="120"/>
      <c r="R71" s="120"/>
      <c r="S71" s="543"/>
      <c r="T71" s="543"/>
      <c r="U71" s="543"/>
      <c r="V71" s="543"/>
      <c r="W71" s="543"/>
      <c r="X71" s="543"/>
      <c r="Y71" s="543"/>
      <c r="Z71" s="543"/>
      <c r="AA71" s="543"/>
      <c r="AB71" s="543"/>
      <c r="AC71" s="543"/>
      <c r="AD71" s="543"/>
      <c r="AE71" s="541"/>
      <c r="AF71" s="541"/>
      <c r="AG71" s="541"/>
      <c r="AH71" s="541"/>
      <c r="AI71" s="117"/>
      <c r="AJ71" s="153"/>
    </row>
    <row r="73" spans="1:36">
      <c r="B73" s="268"/>
      <c r="C73" s="268"/>
    </row>
    <row r="74" spans="1:36">
      <c r="A74" s="268"/>
      <c r="B74" s="268"/>
      <c r="C74" s="268"/>
    </row>
    <row r="75" spans="1:36">
      <c r="A75" s="268"/>
      <c r="B75" s="268"/>
      <c r="C75" s="268"/>
    </row>
    <row r="76" spans="1:36">
      <c r="A76" s="268"/>
      <c r="B76" s="268"/>
      <c r="C76" s="268"/>
    </row>
  </sheetData>
  <mergeCells count="3">
    <mergeCell ref="A7:AJ7"/>
    <mergeCell ref="AE10:AI10"/>
    <mergeCell ref="C8:AI8"/>
  </mergeCells>
  <pageMargins left="1.1023622047244095" right="0.19685039370078741" top="0.35433070866141736" bottom="0.94488188976377963" header="0.31496062992125984" footer="0.31496062992125984"/>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41"/>
  <sheetViews>
    <sheetView zoomScale="112" zoomScaleNormal="112" workbookViewId="0">
      <pane xSplit="2" ySplit="10" topLeftCell="C11" activePane="bottomRight" state="frozen"/>
      <selection activeCell="R9" sqref="R9:R10"/>
      <selection pane="topRight" activeCell="R9" sqref="R9:R10"/>
      <selection pane="bottomLeft" activeCell="R9" sqref="R9:R10"/>
      <selection pane="bottomRight" activeCell="C16" sqref="C16"/>
    </sheetView>
  </sheetViews>
  <sheetFormatPr defaultColWidth="9.109375" defaultRowHeight="15.6"/>
  <cols>
    <col min="1" max="1" width="19.109375" style="2" customWidth="1"/>
    <col min="2" max="2" width="16.44140625" style="2" bestFit="1" customWidth="1"/>
    <col min="3" max="3" width="24.44140625" style="2" customWidth="1"/>
    <col min="4" max="4" width="29.33203125" style="99" customWidth="1"/>
    <col min="5" max="5" width="19.33203125" style="99" customWidth="1"/>
    <col min="6" max="6" width="24.88671875" style="99" bestFit="1" customWidth="1"/>
    <col min="7" max="256" width="9.109375" style="2"/>
    <col min="257" max="257" width="4.44140625" style="2" customWidth="1"/>
    <col min="258" max="258" width="14.109375" style="2" customWidth="1"/>
    <col min="259" max="259" width="16.33203125" style="2" bestFit="1" customWidth="1"/>
    <col min="260" max="260" width="29.33203125" style="2" customWidth="1"/>
    <col min="261" max="261" width="11.33203125" style="2" bestFit="1" customWidth="1"/>
    <col min="262" max="262" width="24.88671875" style="2" bestFit="1" customWidth="1"/>
    <col min="263" max="512" width="9.109375" style="2"/>
    <col min="513" max="513" width="4.44140625" style="2" customWidth="1"/>
    <col min="514" max="514" width="14.109375" style="2" customWidth="1"/>
    <col min="515" max="515" width="16.33203125" style="2" bestFit="1" customWidth="1"/>
    <col min="516" max="516" width="29.33203125" style="2" customWidth="1"/>
    <col min="517" max="517" width="11.33203125" style="2" bestFit="1" customWidth="1"/>
    <col min="518" max="518" width="24.88671875" style="2" bestFit="1" customWidth="1"/>
    <col min="519" max="768" width="9.109375" style="2"/>
    <col min="769" max="769" width="4.44140625" style="2" customWidth="1"/>
    <col min="770" max="770" width="14.109375" style="2" customWidth="1"/>
    <col min="771" max="771" width="16.33203125" style="2" bestFit="1" customWidth="1"/>
    <col min="772" max="772" width="29.33203125" style="2" customWidth="1"/>
    <col min="773" max="773" width="11.33203125" style="2" bestFit="1" customWidth="1"/>
    <col min="774" max="774" width="24.88671875" style="2" bestFit="1" customWidth="1"/>
    <col min="775" max="1024" width="9.109375" style="2"/>
    <col min="1025" max="1025" width="4.44140625" style="2" customWidth="1"/>
    <col min="1026" max="1026" width="14.109375" style="2" customWidth="1"/>
    <col min="1027" max="1027" width="16.33203125" style="2" bestFit="1" customWidth="1"/>
    <col min="1028" max="1028" width="29.33203125" style="2" customWidth="1"/>
    <col min="1029" max="1029" width="11.33203125" style="2" bestFit="1" customWidth="1"/>
    <col min="1030" max="1030" width="24.88671875" style="2" bestFit="1" customWidth="1"/>
    <col min="1031" max="1280" width="9.109375" style="2"/>
    <col min="1281" max="1281" width="4.44140625" style="2" customWidth="1"/>
    <col min="1282" max="1282" width="14.109375" style="2" customWidth="1"/>
    <col min="1283" max="1283" width="16.33203125" style="2" bestFit="1" customWidth="1"/>
    <col min="1284" max="1284" width="29.33203125" style="2" customWidth="1"/>
    <col min="1285" max="1285" width="11.33203125" style="2" bestFit="1" customWidth="1"/>
    <col min="1286" max="1286" width="24.88671875" style="2" bestFit="1" customWidth="1"/>
    <col min="1287" max="1536" width="9.109375" style="2"/>
    <col min="1537" max="1537" width="4.44140625" style="2" customWidth="1"/>
    <col min="1538" max="1538" width="14.109375" style="2" customWidth="1"/>
    <col min="1539" max="1539" width="16.33203125" style="2" bestFit="1" customWidth="1"/>
    <col min="1540" max="1540" width="29.33203125" style="2" customWidth="1"/>
    <col min="1541" max="1541" width="11.33203125" style="2" bestFit="1" customWidth="1"/>
    <col min="1542" max="1542" width="24.88671875" style="2" bestFit="1" customWidth="1"/>
    <col min="1543" max="1792" width="9.109375" style="2"/>
    <col min="1793" max="1793" width="4.44140625" style="2" customWidth="1"/>
    <col min="1794" max="1794" width="14.109375" style="2" customWidth="1"/>
    <col min="1795" max="1795" width="16.33203125" style="2" bestFit="1" customWidth="1"/>
    <col min="1796" max="1796" width="29.33203125" style="2" customWidth="1"/>
    <col min="1797" max="1797" width="11.33203125" style="2" bestFit="1" customWidth="1"/>
    <col min="1798" max="1798" width="24.88671875" style="2" bestFit="1" customWidth="1"/>
    <col min="1799" max="2048" width="9.109375" style="2"/>
    <col min="2049" max="2049" width="4.44140625" style="2" customWidth="1"/>
    <col min="2050" max="2050" width="14.109375" style="2" customWidth="1"/>
    <col min="2051" max="2051" width="16.33203125" style="2" bestFit="1" customWidth="1"/>
    <col min="2052" max="2052" width="29.33203125" style="2" customWidth="1"/>
    <col min="2053" max="2053" width="11.33203125" style="2" bestFit="1" customWidth="1"/>
    <col min="2054" max="2054" width="24.88671875" style="2" bestFit="1" customWidth="1"/>
    <col min="2055" max="2304" width="9.109375" style="2"/>
    <col min="2305" max="2305" width="4.44140625" style="2" customWidth="1"/>
    <col min="2306" max="2306" width="14.109375" style="2" customWidth="1"/>
    <col min="2307" max="2307" width="16.33203125" style="2" bestFit="1" customWidth="1"/>
    <col min="2308" max="2308" width="29.33203125" style="2" customWidth="1"/>
    <col min="2309" max="2309" width="11.33203125" style="2" bestFit="1" customWidth="1"/>
    <col min="2310" max="2310" width="24.88671875" style="2" bestFit="1" customWidth="1"/>
    <col min="2311" max="2560" width="9.109375" style="2"/>
    <col min="2561" max="2561" width="4.44140625" style="2" customWidth="1"/>
    <col min="2562" max="2562" width="14.109375" style="2" customWidth="1"/>
    <col min="2563" max="2563" width="16.33203125" style="2" bestFit="1" customWidth="1"/>
    <col min="2564" max="2564" width="29.33203125" style="2" customWidth="1"/>
    <col min="2565" max="2565" width="11.33203125" style="2" bestFit="1" customWidth="1"/>
    <col min="2566" max="2566" width="24.88671875" style="2" bestFit="1" customWidth="1"/>
    <col min="2567" max="2816" width="9.109375" style="2"/>
    <col min="2817" max="2817" width="4.44140625" style="2" customWidth="1"/>
    <col min="2818" max="2818" width="14.109375" style="2" customWidth="1"/>
    <col min="2819" max="2819" width="16.33203125" style="2" bestFit="1" customWidth="1"/>
    <col min="2820" max="2820" width="29.33203125" style="2" customWidth="1"/>
    <col min="2821" max="2821" width="11.33203125" style="2" bestFit="1" customWidth="1"/>
    <col min="2822" max="2822" width="24.88671875" style="2" bestFit="1" customWidth="1"/>
    <col min="2823" max="3072" width="9.109375" style="2"/>
    <col min="3073" max="3073" width="4.44140625" style="2" customWidth="1"/>
    <col min="3074" max="3074" width="14.109375" style="2" customWidth="1"/>
    <col min="3075" max="3075" width="16.33203125" style="2" bestFit="1" customWidth="1"/>
    <col min="3076" max="3076" width="29.33203125" style="2" customWidth="1"/>
    <col min="3077" max="3077" width="11.33203125" style="2" bestFit="1" customWidth="1"/>
    <col min="3078" max="3078" width="24.88671875" style="2" bestFit="1" customWidth="1"/>
    <col min="3079" max="3328" width="9.109375" style="2"/>
    <col min="3329" max="3329" width="4.44140625" style="2" customWidth="1"/>
    <col min="3330" max="3330" width="14.109375" style="2" customWidth="1"/>
    <col min="3331" max="3331" width="16.33203125" style="2" bestFit="1" customWidth="1"/>
    <col min="3332" max="3332" width="29.33203125" style="2" customWidth="1"/>
    <col min="3333" max="3333" width="11.33203125" style="2" bestFit="1" customWidth="1"/>
    <col min="3334" max="3334" width="24.88671875" style="2" bestFit="1" customWidth="1"/>
    <col min="3335" max="3584" width="9.109375" style="2"/>
    <col min="3585" max="3585" width="4.44140625" style="2" customWidth="1"/>
    <col min="3586" max="3586" width="14.109375" style="2" customWidth="1"/>
    <col min="3587" max="3587" width="16.33203125" style="2" bestFit="1" customWidth="1"/>
    <col min="3588" max="3588" width="29.33203125" style="2" customWidth="1"/>
    <col min="3589" max="3589" width="11.33203125" style="2" bestFit="1" customWidth="1"/>
    <col min="3590" max="3590" width="24.88671875" style="2" bestFit="1" customWidth="1"/>
    <col min="3591" max="3840" width="9.109375" style="2"/>
    <col min="3841" max="3841" width="4.44140625" style="2" customWidth="1"/>
    <col min="3842" max="3842" width="14.109375" style="2" customWidth="1"/>
    <col min="3843" max="3843" width="16.33203125" style="2" bestFit="1" customWidth="1"/>
    <col min="3844" max="3844" width="29.33203125" style="2" customWidth="1"/>
    <col min="3845" max="3845" width="11.33203125" style="2" bestFit="1" customWidth="1"/>
    <col min="3846" max="3846" width="24.88671875" style="2" bestFit="1" customWidth="1"/>
    <col min="3847" max="4096" width="9.109375" style="2"/>
    <col min="4097" max="4097" width="4.44140625" style="2" customWidth="1"/>
    <col min="4098" max="4098" width="14.109375" style="2" customWidth="1"/>
    <col min="4099" max="4099" width="16.33203125" style="2" bestFit="1" customWidth="1"/>
    <col min="4100" max="4100" width="29.33203125" style="2" customWidth="1"/>
    <col min="4101" max="4101" width="11.33203125" style="2" bestFit="1" customWidth="1"/>
    <col min="4102" max="4102" width="24.88671875" style="2" bestFit="1" customWidth="1"/>
    <col min="4103" max="4352" width="9.109375" style="2"/>
    <col min="4353" max="4353" width="4.44140625" style="2" customWidth="1"/>
    <col min="4354" max="4354" width="14.109375" style="2" customWidth="1"/>
    <col min="4355" max="4355" width="16.33203125" style="2" bestFit="1" customWidth="1"/>
    <col min="4356" max="4356" width="29.33203125" style="2" customWidth="1"/>
    <col min="4357" max="4357" width="11.33203125" style="2" bestFit="1" customWidth="1"/>
    <col min="4358" max="4358" width="24.88671875" style="2" bestFit="1" customWidth="1"/>
    <col min="4359" max="4608" width="9.109375" style="2"/>
    <col min="4609" max="4609" width="4.44140625" style="2" customWidth="1"/>
    <col min="4610" max="4610" width="14.109375" style="2" customWidth="1"/>
    <col min="4611" max="4611" width="16.33203125" style="2" bestFit="1" customWidth="1"/>
    <col min="4612" max="4612" width="29.33203125" style="2" customWidth="1"/>
    <col min="4613" max="4613" width="11.33203125" style="2" bestFit="1" customWidth="1"/>
    <col min="4614" max="4614" width="24.88671875" style="2" bestFit="1" customWidth="1"/>
    <col min="4615" max="4864" width="9.109375" style="2"/>
    <col min="4865" max="4865" width="4.44140625" style="2" customWidth="1"/>
    <col min="4866" max="4866" width="14.109375" style="2" customWidth="1"/>
    <col min="4867" max="4867" width="16.33203125" style="2" bestFit="1" customWidth="1"/>
    <col min="4868" max="4868" width="29.33203125" style="2" customWidth="1"/>
    <col min="4869" max="4869" width="11.33203125" style="2" bestFit="1" customWidth="1"/>
    <col min="4870" max="4870" width="24.88671875" style="2" bestFit="1" customWidth="1"/>
    <col min="4871" max="5120" width="9.109375" style="2"/>
    <col min="5121" max="5121" width="4.44140625" style="2" customWidth="1"/>
    <col min="5122" max="5122" width="14.109375" style="2" customWidth="1"/>
    <col min="5123" max="5123" width="16.33203125" style="2" bestFit="1" customWidth="1"/>
    <col min="5124" max="5124" width="29.33203125" style="2" customWidth="1"/>
    <col min="5125" max="5125" width="11.33203125" style="2" bestFit="1" customWidth="1"/>
    <col min="5126" max="5126" width="24.88671875" style="2" bestFit="1" customWidth="1"/>
    <col min="5127" max="5376" width="9.109375" style="2"/>
    <col min="5377" max="5377" width="4.44140625" style="2" customWidth="1"/>
    <col min="5378" max="5378" width="14.109375" style="2" customWidth="1"/>
    <col min="5379" max="5379" width="16.33203125" style="2" bestFit="1" customWidth="1"/>
    <col min="5380" max="5380" width="29.33203125" style="2" customWidth="1"/>
    <col min="5381" max="5381" width="11.33203125" style="2" bestFit="1" customWidth="1"/>
    <col min="5382" max="5382" width="24.88671875" style="2" bestFit="1" customWidth="1"/>
    <col min="5383" max="5632" width="9.109375" style="2"/>
    <col min="5633" max="5633" width="4.44140625" style="2" customWidth="1"/>
    <col min="5634" max="5634" width="14.109375" style="2" customWidth="1"/>
    <col min="5635" max="5635" width="16.33203125" style="2" bestFit="1" customWidth="1"/>
    <col min="5636" max="5636" width="29.33203125" style="2" customWidth="1"/>
    <col min="5637" max="5637" width="11.33203125" style="2" bestFit="1" customWidth="1"/>
    <col min="5638" max="5638" width="24.88671875" style="2" bestFit="1" customWidth="1"/>
    <col min="5639" max="5888" width="9.109375" style="2"/>
    <col min="5889" max="5889" width="4.44140625" style="2" customWidth="1"/>
    <col min="5890" max="5890" width="14.109375" style="2" customWidth="1"/>
    <col min="5891" max="5891" width="16.33203125" style="2" bestFit="1" customWidth="1"/>
    <col min="5892" max="5892" width="29.33203125" style="2" customWidth="1"/>
    <col min="5893" max="5893" width="11.33203125" style="2" bestFit="1" customWidth="1"/>
    <col min="5894" max="5894" width="24.88671875" style="2" bestFit="1" customWidth="1"/>
    <col min="5895" max="6144" width="9.109375" style="2"/>
    <col min="6145" max="6145" width="4.44140625" style="2" customWidth="1"/>
    <col min="6146" max="6146" width="14.109375" style="2" customWidth="1"/>
    <col min="6147" max="6147" width="16.33203125" style="2" bestFit="1" customWidth="1"/>
    <col min="6148" max="6148" width="29.33203125" style="2" customWidth="1"/>
    <col min="6149" max="6149" width="11.33203125" style="2" bestFit="1" customWidth="1"/>
    <col min="6150" max="6150" width="24.88671875" style="2" bestFit="1" customWidth="1"/>
    <col min="6151" max="6400" width="9.109375" style="2"/>
    <col min="6401" max="6401" width="4.44140625" style="2" customWidth="1"/>
    <col min="6402" max="6402" width="14.109375" style="2" customWidth="1"/>
    <col min="6403" max="6403" width="16.33203125" style="2" bestFit="1" customWidth="1"/>
    <col min="6404" max="6404" width="29.33203125" style="2" customWidth="1"/>
    <col min="6405" max="6405" width="11.33203125" style="2" bestFit="1" customWidth="1"/>
    <col min="6406" max="6406" width="24.88671875" style="2" bestFit="1" customWidth="1"/>
    <col min="6407" max="6656" width="9.109375" style="2"/>
    <col min="6657" max="6657" width="4.44140625" style="2" customWidth="1"/>
    <col min="6658" max="6658" width="14.109375" style="2" customWidth="1"/>
    <col min="6659" max="6659" width="16.33203125" style="2" bestFit="1" customWidth="1"/>
    <col min="6660" max="6660" width="29.33203125" style="2" customWidth="1"/>
    <col min="6661" max="6661" width="11.33203125" style="2" bestFit="1" customWidth="1"/>
    <col min="6662" max="6662" width="24.88671875" style="2" bestFit="1" customWidth="1"/>
    <col min="6663" max="6912" width="9.109375" style="2"/>
    <col min="6913" max="6913" width="4.44140625" style="2" customWidth="1"/>
    <col min="6914" max="6914" width="14.109375" style="2" customWidth="1"/>
    <col min="6915" max="6915" width="16.33203125" style="2" bestFit="1" customWidth="1"/>
    <col min="6916" max="6916" width="29.33203125" style="2" customWidth="1"/>
    <col min="6917" max="6917" width="11.33203125" style="2" bestFit="1" customWidth="1"/>
    <col min="6918" max="6918" width="24.88671875" style="2" bestFit="1" customWidth="1"/>
    <col min="6919" max="7168" width="9.109375" style="2"/>
    <col min="7169" max="7169" width="4.44140625" style="2" customWidth="1"/>
    <col min="7170" max="7170" width="14.109375" style="2" customWidth="1"/>
    <col min="7171" max="7171" width="16.33203125" style="2" bestFit="1" customWidth="1"/>
    <col min="7172" max="7172" width="29.33203125" style="2" customWidth="1"/>
    <col min="7173" max="7173" width="11.33203125" style="2" bestFit="1" customWidth="1"/>
    <col min="7174" max="7174" width="24.88671875" style="2" bestFit="1" customWidth="1"/>
    <col min="7175" max="7424" width="9.109375" style="2"/>
    <col min="7425" max="7425" width="4.44140625" style="2" customWidth="1"/>
    <col min="7426" max="7426" width="14.109375" style="2" customWidth="1"/>
    <col min="7427" max="7427" width="16.33203125" style="2" bestFit="1" customWidth="1"/>
    <col min="7428" max="7428" width="29.33203125" style="2" customWidth="1"/>
    <col min="7429" max="7429" width="11.33203125" style="2" bestFit="1" customWidth="1"/>
    <col min="7430" max="7430" width="24.88671875" style="2" bestFit="1" customWidth="1"/>
    <col min="7431" max="7680" width="9.109375" style="2"/>
    <col min="7681" max="7681" width="4.44140625" style="2" customWidth="1"/>
    <col min="7682" max="7682" width="14.109375" style="2" customWidth="1"/>
    <col min="7683" max="7683" width="16.33203125" style="2" bestFit="1" customWidth="1"/>
    <col min="7684" max="7684" width="29.33203125" style="2" customWidth="1"/>
    <col min="7685" max="7685" width="11.33203125" style="2" bestFit="1" customWidth="1"/>
    <col min="7686" max="7686" width="24.88671875" style="2" bestFit="1" customWidth="1"/>
    <col min="7687" max="7936" width="9.109375" style="2"/>
    <col min="7937" max="7937" width="4.44140625" style="2" customWidth="1"/>
    <col min="7938" max="7938" width="14.109375" style="2" customWidth="1"/>
    <col min="7939" max="7939" width="16.33203125" style="2" bestFit="1" customWidth="1"/>
    <col min="7940" max="7940" width="29.33203125" style="2" customWidth="1"/>
    <col min="7941" max="7941" width="11.33203125" style="2" bestFit="1" customWidth="1"/>
    <col min="7942" max="7942" width="24.88671875" style="2" bestFit="1" customWidth="1"/>
    <col min="7943" max="8192" width="9.109375" style="2"/>
    <col min="8193" max="8193" width="4.44140625" style="2" customWidth="1"/>
    <col min="8194" max="8194" width="14.109375" style="2" customWidth="1"/>
    <col min="8195" max="8195" width="16.33203125" style="2" bestFit="1" customWidth="1"/>
    <col min="8196" max="8196" width="29.33203125" style="2" customWidth="1"/>
    <col min="8197" max="8197" width="11.33203125" style="2" bestFit="1" customWidth="1"/>
    <col min="8198" max="8198" width="24.88671875" style="2" bestFit="1" customWidth="1"/>
    <col min="8199" max="8448" width="9.109375" style="2"/>
    <col min="8449" max="8449" width="4.44140625" style="2" customWidth="1"/>
    <col min="8450" max="8450" width="14.109375" style="2" customWidth="1"/>
    <col min="8451" max="8451" width="16.33203125" style="2" bestFit="1" customWidth="1"/>
    <col min="8452" max="8452" width="29.33203125" style="2" customWidth="1"/>
    <col min="8453" max="8453" width="11.33203125" style="2" bestFit="1" customWidth="1"/>
    <col min="8454" max="8454" width="24.88671875" style="2" bestFit="1" customWidth="1"/>
    <col min="8455" max="8704" width="9.109375" style="2"/>
    <col min="8705" max="8705" width="4.44140625" style="2" customWidth="1"/>
    <col min="8706" max="8706" width="14.109375" style="2" customWidth="1"/>
    <col min="8707" max="8707" width="16.33203125" style="2" bestFit="1" customWidth="1"/>
    <col min="8708" max="8708" width="29.33203125" style="2" customWidth="1"/>
    <col min="8709" max="8709" width="11.33203125" style="2" bestFit="1" customWidth="1"/>
    <col min="8710" max="8710" width="24.88671875" style="2" bestFit="1" customWidth="1"/>
    <col min="8711" max="8960" width="9.109375" style="2"/>
    <col min="8961" max="8961" width="4.44140625" style="2" customWidth="1"/>
    <col min="8962" max="8962" width="14.109375" style="2" customWidth="1"/>
    <col min="8963" max="8963" width="16.33203125" style="2" bestFit="1" customWidth="1"/>
    <col min="8964" max="8964" width="29.33203125" style="2" customWidth="1"/>
    <col min="8965" max="8965" width="11.33203125" style="2" bestFit="1" customWidth="1"/>
    <col min="8966" max="8966" width="24.88671875" style="2" bestFit="1" customWidth="1"/>
    <col min="8967" max="9216" width="9.109375" style="2"/>
    <col min="9217" max="9217" width="4.44140625" style="2" customWidth="1"/>
    <col min="9218" max="9218" width="14.109375" style="2" customWidth="1"/>
    <col min="9219" max="9219" width="16.33203125" style="2" bestFit="1" customWidth="1"/>
    <col min="9220" max="9220" width="29.33203125" style="2" customWidth="1"/>
    <col min="9221" max="9221" width="11.33203125" style="2" bestFit="1" customWidth="1"/>
    <col min="9222" max="9222" width="24.88671875" style="2" bestFit="1" customWidth="1"/>
    <col min="9223" max="9472" width="9.109375" style="2"/>
    <col min="9473" max="9473" width="4.44140625" style="2" customWidth="1"/>
    <col min="9474" max="9474" width="14.109375" style="2" customWidth="1"/>
    <col min="9475" max="9475" width="16.33203125" style="2" bestFit="1" customWidth="1"/>
    <col min="9476" max="9476" width="29.33203125" style="2" customWidth="1"/>
    <col min="9477" max="9477" width="11.33203125" style="2" bestFit="1" customWidth="1"/>
    <col min="9478" max="9478" width="24.88671875" style="2" bestFit="1" customWidth="1"/>
    <col min="9479" max="9728" width="9.109375" style="2"/>
    <col min="9729" max="9729" width="4.44140625" style="2" customWidth="1"/>
    <col min="9730" max="9730" width="14.109375" style="2" customWidth="1"/>
    <col min="9731" max="9731" width="16.33203125" style="2" bestFit="1" customWidth="1"/>
    <col min="9732" max="9732" width="29.33203125" style="2" customWidth="1"/>
    <col min="9733" max="9733" width="11.33203125" style="2" bestFit="1" customWidth="1"/>
    <col min="9734" max="9734" width="24.88671875" style="2" bestFit="1" customWidth="1"/>
    <col min="9735" max="9984" width="9.109375" style="2"/>
    <col min="9985" max="9985" width="4.44140625" style="2" customWidth="1"/>
    <col min="9986" max="9986" width="14.109375" style="2" customWidth="1"/>
    <col min="9987" max="9987" width="16.33203125" style="2" bestFit="1" customWidth="1"/>
    <col min="9988" max="9988" width="29.33203125" style="2" customWidth="1"/>
    <col min="9989" max="9989" width="11.33203125" style="2" bestFit="1" customWidth="1"/>
    <col min="9990" max="9990" width="24.88671875" style="2" bestFit="1" customWidth="1"/>
    <col min="9991" max="10240" width="9.109375" style="2"/>
    <col min="10241" max="10241" width="4.44140625" style="2" customWidth="1"/>
    <col min="10242" max="10242" width="14.109375" style="2" customWidth="1"/>
    <col min="10243" max="10243" width="16.33203125" style="2" bestFit="1" customWidth="1"/>
    <col min="10244" max="10244" width="29.33203125" style="2" customWidth="1"/>
    <col min="10245" max="10245" width="11.33203125" style="2" bestFit="1" customWidth="1"/>
    <col min="10246" max="10246" width="24.88671875" style="2" bestFit="1" customWidth="1"/>
    <col min="10247" max="10496" width="9.109375" style="2"/>
    <col min="10497" max="10497" width="4.44140625" style="2" customWidth="1"/>
    <col min="10498" max="10498" width="14.109375" style="2" customWidth="1"/>
    <col min="10499" max="10499" width="16.33203125" style="2" bestFit="1" customWidth="1"/>
    <col min="10500" max="10500" width="29.33203125" style="2" customWidth="1"/>
    <col min="10501" max="10501" width="11.33203125" style="2" bestFit="1" customWidth="1"/>
    <col min="10502" max="10502" width="24.88671875" style="2" bestFit="1" customWidth="1"/>
    <col min="10503" max="10752" width="9.109375" style="2"/>
    <col min="10753" max="10753" width="4.44140625" style="2" customWidth="1"/>
    <col min="10754" max="10754" width="14.109375" style="2" customWidth="1"/>
    <col min="10755" max="10755" width="16.33203125" style="2" bestFit="1" customWidth="1"/>
    <col min="10756" max="10756" width="29.33203125" style="2" customWidth="1"/>
    <col min="10757" max="10757" width="11.33203125" style="2" bestFit="1" customWidth="1"/>
    <col min="10758" max="10758" width="24.88671875" style="2" bestFit="1" customWidth="1"/>
    <col min="10759" max="11008" width="9.109375" style="2"/>
    <col min="11009" max="11009" width="4.44140625" style="2" customWidth="1"/>
    <col min="11010" max="11010" width="14.109375" style="2" customWidth="1"/>
    <col min="11011" max="11011" width="16.33203125" style="2" bestFit="1" customWidth="1"/>
    <col min="11012" max="11012" width="29.33203125" style="2" customWidth="1"/>
    <col min="11013" max="11013" width="11.33203125" style="2" bestFit="1" customWidth="1"/>
    <col min="11014" max="11014" width="24.88671875" style="2" bestFit="1" customWidth="1"/>
    <col min="11015" max="11264" width="9.109375" style="2"/>
    <col min="11265" max="11265" width="4.44140625" style="2" customWidth="1"/>
    <col min="11266" max="11266" width="14.109375" style="2" customWidth="1"/>
    <col min="11267" max="11267" width="16.33203125" style="2" bestFit="1" customWidth="1"/>
    <col min="11268" max="11268" width="29.33203125" style="2" customWidth="1"/>
    <col min="11269" max="11269" width="11.33203125" style="2" bestFit="1" customWidth="1"/>
    <col min="11270" max="11270" width="24.88671875" style="2" bestFit="1" customWidth="1"/>
    <col min="11271" max="11520" width="9.109375" style="2"/>
    <col min="11521" max="11521" width="4.44140625" style="2" customWidth="1"/>
    <col min="11522" max="11522" width="14.109375" style="2" customWidth="1"/>
    <col min="11523" max="11523" width="16.33203125" style="2" bestFit="1" customWidth="1"/>
    <col min="11524" max="11524" width="29.33203125" style="2" customWidth="1"/>
    <col min="11525" max="11525" width="11.33203125" style="2" bestFit="1" customWidth="1"/>
    <col min="11526" max="11526" width="24.88671875" style="2" bestFit="1" customWidth="1"/>
    <col min="11527" max="11776" width="9.109375" style="2"/>
    <col min="11777" max="11777" width="4.44140625" style="2" customWidth="1"/>
    <col min="11778" max="11778" width="14.109375" style="2" customWidth="1"/>
    <col min="11779" max="11779" width="16.33203125" style="2" bestFit="1" customWidth="1"/>
    <col min="11780" max="11780" width="29.33203125" style="2" customWidth="1"/>
    <col min="11781" max="11781" width="11.33203125" style="2" bestFit="1" customWidth="1"/>
    <col min="11782" max="11782" width="24.88671875" style="2" bestFit="1" customWidth="1"/>
    <col min="11783" max="12032" width="9.109375" style="2"/>
    <col min="12033" max="12033" width="4.44140625" style="2" customWidth="1"/>
    <col min="12034" max="12034" width="14.109375" style="2" customWidth="1"/>
    <col min="12035" max="12035" width="16.33203125" style="2" bestFit="1" customWidth="1"/>
    <col min="12036" max="12036" width="29.33203125" style="2" customWidth="1"/>
    <col min="12037" max="12037" width="11.33203125" style="2" bestFit="1" customWidth="1"/>
    <col min="12038" max="12038" width="24.88671875" style="2" bestFit="1" customWidth="1"/>
    <col min="12039" max="12288" width="9.109375" style="2"/>
    <col min="12289" max="12289" width="4.44140625" style="2" customWidth="1"/>
    <col min="12290" max="12290" width="14.109375" style="2" customWidth="1"/>
    <col min="12291" max="12291" width="16.33203125" style="2" bestFit="1" customWidth="1"/>
    <col min="12292" max="12292" width="29.33203125" style="2" customWidth="1"/>
    <col min="12293" max="12293" width="11.33203125" style="2" bestFit="1" customWidth="1"/>
    <col min="12294" max="12294" width="24.88671875" style="2" bestFit="1" customWidth="1"/>
    <col min="12295" max="12544" width="9.109375" style="2"/>
    <col min="12545" max="12545" width="4.44140625" style="2" customWidth="1"/>
    <col min="12546" max="12546" width="14.109375" style="2" customWidth="1"/>
    <col min="12547" max="12547" width="16.33203125" style="2" bestFit="1" customWidth="1"/>
    <col min="12548" max="12548" width="29.33203125" style="2" customWidth="1"/>
    <col min="12549" max="12549" width="11.33203125" style="2" bestFit="1" customWidth="1"/>
    <col min="12550" max="12550" width="24.88671875" style="2" bestFit="1" customWidth="1"/>
    <col min="12551" max="12800" width="9.109375" style="2"/>
    <col min="12801" max="12801" width="4.44140625" style="2" customWidth="1"/>
    <col min="12802" max="12802" width="14.109375" style="2" customWidth="1"/>
    <col min="12803" max="12803" width="16.33203125" style="2" bestFit="1" customWidth="1"/>
    <col min="12804" max="12804" width="29.33203125" style="2" customWidth="1"/>
    <col min="12805" max="12805" width="11.33203125" style="2" bestFit="1" customWidth="1"/>
    <col min="12806" max="12806" width="24.88671875" style="2" bestFit="1" customWidth="1"/>
    <col min="12807" max="13056" width="9.109375" style="2"/>
    <col min="13057" max="13057" width="4.44140625" style="2" customWidth="1"/>
    <col min="13058" max="13058" width="14.109375" style="2" customWidth="1"/>
    <col min="13059" max="13059" width="16.33203125" style="2" bestFit="1" customWidth="1"/>
    <col min="13060" max="13060" width="29.33203125" style="2" customWidth="1"/>
    <col min="13061" max="13061" width="11.33203125" style="2" bestFit="1" customWidth="1"/>
    <col min="13062" max="13062" width="24.88671875" style="2" bestFit="1" customWidth="1"/>
    <col min="13063" max="13312" width="9.109375" style="2"/>
    <col min="13313" max="13313" width="4.44140625" style="2" customWidth="1"/>
    <col min="13314" max="13314" width="14.109375" style="2" customWidth="1"/>
    <col min="13315" max="13315" width="16.33203125" style="2" bestFit="1" customWidth="1"/>
    <col min="13316" max="13316" width="29.33203125" style="2" customWidth="1"/>
    <col min="13317" max="13317" width="11.33203125" style="2" bestFit="1" customWidth="1"/>
    <col min="13318" max="13318" width="24.88671875" style="2" bestFit="1" customWidth="1"/>
    <col min="13319" max="13568" width="9.109375" style="2"/>
    <col min="13569" max="13569" width="4.44140625" style="2" customWidth="1"/>
    <col min="13570" max="13570" width="14.109375" style="2" customWidth="1"/>
    <col min="13571" max="13571" width="16.33203125" style="2" bestFit="1" customWidth="1"/>
    <col min="13572" max="13572" width="29.33203125" style="2" customWidth="1"/>
    <col min="13573" max="13573" width="11.33203125" style="2" bestFit="1" customWidth="1"/>
    <col min="13574" max="13574" width="24.88671875" style="2" bestFit="1" customWidth="1"/>
    <col min="13575" max="13824" width="9.109375" style="2"/>
    <col min="13825" max="13825" width="4.44140625" style="2" customWidth="1"/>
    <col min="13826" max="13826" width="14.109375" style="2" customWidth="1"/>
    <col min="13827" max="13827" width="16.33203125" style="2" bestFit="1" customWidth="1"/>
    <col min="13828" max="13828" width="29.33203125" style="2" customWidth="1"/>
    <col min="13829" max="13829" width="11.33203125" style="2" bestFit="1" customWidth="1"/>
    <col min="13830" max="13830" width="24.88671875" style="2" bestFit="1" customWidth="1"/>
    <col min="13831" max="14080" width="9.109375" style="2"/>
    <col min="14081" max="14081" width="4.44140625" style="2" customWidth="1"/>
    <col min="14082" max="14082" width="14.109375" style="2" customWidth="1"/>
    <col min="14083" max="14083" width="16.33203125" style="2" bestFit="1" customWidth="1"/>
    <col min="14084" max="14084" width="29.33203125" style="2" customWidth="1"/>
    <col min="14085" max="14085" width="11.33203125" style="2" bestFit="1" customWidth="1"/>
    <col min="14086" max="14086" width="24.88671875" style="2" bestFit="1" customWidth="1"/>
    <col min="14087" max="14336" width="9.109375" style="2"/>
    <col min="14337" max="14337" width="4.44140625" style="2" customWidth="1"/>
    <col min="14338" max="14338" width="14.109375" style="2" customWidth="1"/>
    <col min="14339" max="14339" width="16.33203125" style="2" bestFit="1" customWidth="1"/>
    <col min="14340" max="14340" width="29.33203125" style="2" customWidth="1"/>
    <col min="14341" max="14341" width="11.33203125" style="2" bestFit="1" customWidth="1"/>
    <col min="14342" max="14342" width="24.88671875" style="2" bestFit="1" customWidth="1"/>
    <col min="14343" max="14592" width="9.109375" style="2"/>
    <col min="14593" max="14593" width="4.44140625" style="2" customWidth="1"/>
    <col min="14594" max="14594" width="14.109375" style="2" customWidth="1"/>
    <col min="14595" max="14595" width="16.33203125" style="2" bestFit="1" customWidth="1"/>
    <col min="14596" max="14596" width="29.33203125" style="2" customWidth="1"/>
    <col min="14597" max="14597" width="11.33203125" style="2" bestFit="1" customWidth="1"/>
    <col min="14598" max="14598" width="24.88671875" style="2" bestFit="1" customWidth="1"/>
    <col min="14599" max="14848" width="9.109375" style="2"/>
    <col min="14849" max="14849" width="4.44140625" style="2" customWidth="1"/>
    <col min="14850" max="14850" width="14.109375" style="2" customWidth="1"/>
    <col min="14851" max="14851" width="16.33203125" style="2" bestFit="1" customWidth="1"/>
    <col min="14852" max="14852" width="29.33203125" style="2" customWidth="1"/>
    <col min="14853" max="14853" width="11.33203125" style="2" bestFit="1" customWidth="1"/>
    <col min="14854" max="14854" width="24.88671875" style="2" bestFit="1" customWidth="1"/>
    <col min="14855" max="15104" width="9.109375" style="2"/>
    <col min="15105" max="15105" width="4.44140625" style="2" customWidth="1"/>
    <col min="15106" max="15106" width="14.109375" style="2" customWidth="1"/>
    <col min="15107" max="15107" width="16.33203125" style="2" bestFit="1" customWidth="1"/>
    <col min="15108" max="15108" width="29.33203125" style="2" customWidth="1"/>
    <col min="15109" max="15109" width="11.33203125" style="2" bestFit="1" customWidth="1"/>
    <col min="15110" max="15110" width="24.88671875" style="2" bestFit="1" customWidth="1"/>
    <col min="15111" max="15360" width="9.109375" style="2"/>
    <col min="15361" max="15361" width="4.44140625" style="2" customWidth="1"/>
    <col min="15362" max="15362" width="14.109375" style="2" customWidth="1"/>
    <col min="15363" max="15363" width="16.33203125" style="2" bestFit="1" customWidth="1"/>
    <col min="15364" max="15364" width="29.33203125" style="2" customWidth="1"/>
    <col min="15365" max="15365" width="11.33203125" style="2" bestFit="1" customWidth="1"/>
    <col min="15366" max="15366" width="24.88671875" style="2" bestFit="1" customWidth="1"/>
    <col min="15367" max="15616" width="9.109375" style="2"/>
    <col min="15617" max="15617" width="4.44140625" style="2" customWidth="1"/>
    <col min="15618" max="15618" width="14.109375" style="2" customWidth="1"/>
    <col min="15619" max="15619" width="16.33203125" style="2" bestFit="1" customWidth="1"/>
    <col min="15620" max="15620" width="29.33203125" style="2" customWidth="1"/>
    <col min="15621" max="15621" width="11.33203125" style="2" bestFit="1" customWidth="1"/>
    <col min="15622" max="15622" width="24.88671875" style="2" bestFit="1" customWidth="1"/>
    <col min="15623" max="15872" width="9.109375" style="2"/>
    <col min="15873" max="15873" width="4.44140625" style="2" customWidth="1"/>
    <col min="15874" max="15874" width="14.109375" style="2" customWidth="1"/>
    <col min="15875" max="15875" width="16.33203125" style="2" bestFit="1" customWidth="1"/>
    <col min="15876" max="15876" width="29.33203125" style="2" customWidth="1"/>
    <col min="15877" max="15877" width="11.33203125" style="2" bestFit="1" customWidth="1"/>
    <col min="15878" max="15878" width="24.88671875" style="2" bestFit="1" customWidth="1"/>
    <col min="15879" max="16128" width="9.109375" style="2"/>
    <col min="16129" max="16129" width="4.44140625" style="2" customWidth="1"/>
    <col min="16130" max="16130" width="14.109375" style="2" customWidth="1"/>
    <col min="16131" max="16131" width="16.33203125" style="2" bestFit="1" customWidth="1"/>
    <col min="16132" max="16132" width="29.33203125" style="2" customWidth="1"/>
    <col min="16133" max="16133" width="11.33203125" style="2" bestFit="1" customWidth="1"/>
    <col min="16134" max="16134" width="24.88671875" style="2" bestFit="1" customWidth="1"/>
    <col min="16135" max="16384" width="9.109375" style="2"/>
  </cols>
  <sheetData>
    <row r="1" spans="1:21" ht="14.25" customHeight="1">
      <c r="A1" s="1" t="s">
        <v>216</v>
      </c>
    </row>
    <row r="2" spans="1:21" ht="14.25" customHeight="1">
      <c r="A2" s="5" t="s">
        <v>21</v>
      </c>
      <c r="B2" s="426" t="s">
        <v>191</v>
      </c>
      <c r="C2" s="112" t="str">
        <f>'1. New Employee Data'!D2</f>
        <v xml:space="preserve">PT. DENVEGRAHA </v>
      </c>
      <c r="D2" s="6"/>
      <c r="E2" s="6"/>
    </row>
    <row r="3" spans="1:21" ht="14.25" customHeight="1">
      <c r="A3" s="5" t="s">
        <v>23</v>
      </c>
      <c r="B3" s="426" t="s">
        <v>191</v>
      </c>
      <c r="C3" s="182">
        <f>'1. New Employee Data'!D3</f>
        <v>43466</v>
      </c>
      <c r="D3" s="664"/>
      <c r="E3" s="664"/>
      <c r="F3" s="664"/>
    </row>
    <row r="4" spans="1:21" ht="14.25" customHeight="1">
      <c r="A4" s="5" t="s">
        <v>22</v>
      </c>
      <c r="B4" s="426" t="s">
        <v>191</v>
      </c>
      <c r="C4" s="112" t="s">
        <v>176</v>
      </c>
      <c r="D4" s="6"/>
      <c r="E4" s="6"/>
    </row>
    <row r="5" spans="1:21" ht="14.25" customHeight="1">
      <c r="A5" s="5" t="s">
        <v>32</v>
      </c>
      <c r="B5" s="426" t="s">
        <v>191</v>
      </c>
      <c r="C5" s="6" t="s">
        <v>261</v>
      </c>
      <c r="D5" s="6"/>
      <c r="E5" s="6"/>
    </row>
    <row r="6" spans="1:21" s="272" customFormat="1" ht="14.25" customHeight="1">
      <c r="A6" s="270" t="s">
        <v>316</v>
      </c>
      <c r="B6" s="426" t="s">
        <v>191</v>
      </c>
      <c r="C6" s="455" t="s">
        <v>417</v>
      </c>
      <c r="D6" s="454"/>
      <c r="E6" s="464"/>
      <c r="F6" s="464"/>
      <c r="G6" s="110"/>
      <c r="H6" s="110"/>
      <c r="I6" s="110"/>
      <c r="J6" s="110"/>
      <c r="K6" s="110"/>
      <c r="L6" s="110"/>
      <c r="M6" s="110"/>
      <c r="N6" s="110"/>
      <c r="O6" s="110"/>
      <c r="P6" s="110"/>
      <c r="Q6" s="110"/>
      <c r="R6" s="110"/>
      <c r="S6" s="110"/>
      <c r="T6" s="110"/>
      <c r="U6" s="109"/>
    </row>
    <row r="7" spans="1:21" ht="14.25" customHeight="1">
      <c r="A7" s="643" t="s">
        <v>59</v>
      </c>
      <c r="B7" s="643"/>
      <c r="C7" s="643"/>
      <c r="D7" s="643"/>
      <c r="E7" s="643"/>
      <c r="F7" s="643"/>
    </row>
    <row r="8" spans="1:21">
      <c r="B8" s="454"/>
      <c r="C8" s="460"/>
      <c r="D8" s="350" t="s">
        <v>215</v>
      </c>
      <c r="E8" s="348"/>
      <c r="F8" s="347"/>
    </row>
    <row r="9" spans="1:21" ht="19.5" customHeight="1">
      <c r="C9" s="663" t="s">
        <v>162</v>
      </c>
      <c r="D9" s="663"/>
      <c r="E9" s="121"/>
      <c r="F9" s="36"/>
    </row>
    <row r="10" spans="1:21" s="36" customFormat="1" ht="31.5" customHeight="1">
      <c r="A10" s="267" t="s">
        <v>3</v>
      </c>
      <c r="B10" s="461" t="s">
        <v>213</v>
      </c>
      <c r="C10" s="333" t="s">
        <v>210</v>
      </c>
      <c r="D10" s="333" t="s">
        <v>211</v>
      </c>
      <c r="E10" s="264" t="s">
        <v>69</v>
      </c>
    </row>
    <row r="11" spans="1:21" s="12" customFormat="1" ht="15" customHeight="1">
      <c r="A11" s="122">
        <v>1</v>
      </c>
      <c r="B11" s="123"/>
      <c r="C11" s="124"/>
      <c r="D11" s="125"/>
      <c r="E11" s="125"/>
    </row>
    <row r="12" spans="1:21" s="12" customFormat="1">
      <c r="A12" s="122">
        <v>2</v>
      </c>
      <c r="B12" s="116"/>
      <c r="C12" s="126"/>
      <c r="D12" s="126"/>
      <c r="E12" s="126"/>
    </row>
    <row r="13" spans="1:21" s="12" customFormat="1">
      <c r="A13" s="122">
        <v>3</v>
      </c>
      <c r="B13" s="116"/>
      <c r="C13" s="126"/>
      <c r="D13" s="126"/>
      <c r="E13" s="126"/>
    </row>
    <row r="14" spans="1:21" s="12" customFormat="1">
      <c r="A14" s="122">
        <v>4</v>
      </c>
      <c r="B14" s="127"/>
      <c r="C14" s="126"/>
      <c r="D14" s="126"/>
      <c r="E14" s="126"/>
    </row>
    <row r="15" spans="1:21" s="12" customFormat="1">
      <c r="A15" s="122">
        <v>5</v>
      </c>
      <c r="B15" s="116"/>
      <c r="C15" s="126"/>
      <c r="D15" s="126"/>
      <c r="E15" s="126"/>
    </row>
    <row r="16" spans="1:21" s="12" customFormat="1" ht="15" customHeight="1">
      <c r="A16" s="122">
        <v>6</v>
      </c>
      <c r="B16" s="116"/>
      <c r="C16" s="126"/>
      <c r="D16" s="126"/>
      <c r="E16" s="126"/>
    </row>
    <row r="17" spans="1:5" s="12" customFormat="1">
      <c r="A17" s="122">
        <v>7</v>
      </c>
      <c r="B17" s="116"/>
      <c r="C17" s="126"/>
      <c r="D17" s="126"/>
      <c r="E17" s="126"/>
    </row>
    <row r="18" spans="1:5" s="12" customFormat="1">
      <c r="A18" s="122">
        <v>8</v>
      </c>
      <c r="B18" s="116"/>
      <c r="C18" s="126"/>
      <c r="D18" s="126"/>
      <c r="E18" s="126"/>
    </row>
    <row r="19" spans="1:5" s="12" customFormat="1">
      <c r="A19" s="122">
        <v>9</v>
      </c>
      <c r="B19" s="127"/>
      <c r="C19" s="126"/>
      <c r="D19" s="126"/>
      <c r="E19" s="126"/>
    </row>
    <row r="20" spans="1:5" s="12" customFormat="1">
      <c r="A20" s="122">
        <v>10</v>
      </c>
      <c r="B20" s="116"/>
      <c r="C20" s="126"/>
      <c r="D20" s="126"/>
      <c r="E20" s="126"/>
    </row>
    <row r="21" spans="1:5" s="12" customFormat="1" ht="15" customHeight="1">
      <c r="A21" s="122">
        <v>11</v>
      </c>
      <c r="B21" s="116"/>
      <c r="C21" s="126"/>
      <c r="D21" s="126"/>
      <c r="E21" s="126"/>
    </row>
    <row r="22" spans="1:5" s="12" customFormat="1">
      <c r="A22" s="122">
        <v>12</v>
      </c>
      <c r="B22" s="116"/>
      <c r="C22" s="126"/>
      <c r="D22" s="126"/>
      <c r="E22" s="126"/>
    </row>
    <row r="23" spans="1:5" s="12" customFormat="1">
      <c r="A23" s="122">
        <v>13</v>
      </c>
      <c r="B23" s="116"/>
      <c r="C23" s="126"/>
      <c r="D23" s="126"/>
      <c r="E23" s="126"/>
    </row>
    <row r="24" spans="1:5" s="12" customFormat="1">
      <c r="A24" s="122">
        <v>14</v>
      </c>
      <c r="B24" s="127"/>
      <c r="C24" s="126"/>
      <c r="D24" s="126"/>
      <c r="E24" s="126"/>
    </row>
    <row r="25" spans="1:5" s="12" customFormat="1">
      <c r="A25" s="122">
        <v>15</v>
      </c>
      <c r="B25" s="116"/>
      <c r="C25" s="126"/>
      <c r="D25" s="126"/>
      <c r="E25" s="126"/>
    </row>
    <row r="26" spans="1:5" s="12" customFormat="1" ht="15" customHeight="1">
      <c r="A26" s="122">
        <v>16</v>
      </c>
      <c r="B26" s="116"/>
      <c r="C26" s="126"/>
      <c r="D26" s="126"/>
      <c r="E26" s="126"/>
    </row>
    <row r="27" spans="1:5" s="12" customFormat="1">
      <c r="A27" s="122">
        <v>17</v>
      </c>
      <c r="B27" s="116"/>
      <c r="C27" s="126"/>
      <c r="D27" s="126"/>
      <c r="E27" s="126"/>
    </row>
    <row r="28" spans="1:5" s="12" customFormat="1">
      <c r="A28" s="122">
        <v>18</v>
      </c>
      <c r="B28" s="116"/>
      <c r="C28" s="126"/>
      <c r="D28" s="126"/>
      <c r="E28" s="126"/>
    </row>
    <row r="29" spans="1:5" s="12" customFormat="1">
      <c r="A29" s="122">
        <v>19</v>
      </c>
      <c r="B29" s="127"/>
      <c r="C29" s="126"/>
      <c r="D29" s="126"/>
      <c r="E29" s="126"/>
    </row>
    <row r="30" spans="1:5" s="12" customFormat="1">
      <c r="A30" s="122">
        <v>20</v>
      </c>
      <c r="B30" s="116"/>
      <c r="C30" s="126"/>
      <c r="D30" s="126"/>
      <c r="E30" s="126"/>
    </row>
    <row r="31" spans="1:5" s="12" customFormat="1" ht="15" customHeight="1">
      <c r="A31" s="122">
        <v>21</v>
      </c>
      <c r="B31" s="116"/>
      <c r="C31" s="126"/>
      <c r="D31" s="126"/>
      <c r="E31" s="126"/>
    </row>
    <row r="32" spans="1:5" s="12" customFormat="1">
      <c r="A32" s="122">
        <v>22</v>
      </c>
      <c r="B32" s="116"/>
      <c r="C32" s="126"/>
      <c r="D32" s="126"/>
      <c r="E32" s="126"/>
    </row>
    <row r="33" spans="1:5" s="12" customFormat="1">
      <c r="A33" s="122">
        <v>23</v>
      </c>
      <c r="B33" s="116"/>
      <c r="C33" s="126"/>
      <c r="D33" s="126"/>
      <c r="E33" s="126"/>
    </row>
    <row r="34" spans="1:5" s="12" customFormat="1">
      <c r="A34" s="122">
        <v>24</v>
      </c>
      <c r="B34" s="127"/>
      <c r="C34" s="126"/>
      <c r="D34" s="126"/>
      <c r="E34" s="126"/>
    </row>
    <row r="35" spans="1:5" s="12" customFormat="1">
      <c r="A35" s="122">
        <v>25</v>
      </c>
      <c r="B35" s="116"/>
      <c r="C35" s="126"/>
      <c r="D35" s="126"/>
      <c r="E35" s="126"/>
    </row>
    <row r="37" spans="1:5">
      <c r="B37" s="268"/>
      <c r="C37" s="268"/>
    </row>
    <row r="38" spans="1:5">
      <c r="A38" s="268"/>
      <c r="B38" s="268"/>
      <c r="C38" s="268"/>
    </row>
    <row r="39" spans="1:5">
      <c r="A39" s="268"/>
      <c r="B39" s="268"/>
      <c r="C39" s="268"/>
    </row>
    <row r="40" spans="1:5">
      <c r="B40" s="268"/>
      <c r="C40" s="268"/>
    </row>
    <row r="41" spans="1:5">
      <c r="C41" s="268"/>
    </row>
  </sheetData>
  <mergeCells count="3">
    <mergeCell ref="A7:F7"/>
    <mergeCell ref="C9:D9"/>
    <mergeCell ref="D3:F3"/>
  </mergeCells>
  <pageMargins left="1.1023622047244095" right="0.19685039370078741" top="0.35433070866141736" bottom="0.94488188976377963" header="0.31496062992125984" footer="0.31496062992125984"/>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8"/>
  <sheetViews>
    <sheetView workbookViewId="0">
      <selection activeCell="F9" sqref="F9"/>
    </sheetView>
  </sheetViews>
  <sheetFormatPr defaultColWidth="8.88671875" defaultRowHeight="15.6"/>
  <cols>
    <col min="1" max="2" width="17.109375" style="3" customWidth="1"/>
    <col min="3" max="3" width="17.6640625" style="3" customWidth="1"/>
    <col min="4" max="4" width="24.44140625" style="3" bestFit="1" customWidth="1"/>
    <col min="5" max="5" width="16.88671875" style="86" customWidth="1"/>
    <col min="6" max="6" width="19.6640625" style="86" customWidth="1"/>
    <col min="7" max="7" width="11.109375" style="3" bestFit="1" customWidth="1"/>
    <col min="8" max="16384" width="8.88671875" style="3"/>
  </cols>
  <sheetData>
    <row r="1" spans="1:21" s="63" customFormat="1" ht="14.4">
      <c r="A1" s="61" t="s">
        <v>217</v>
      </c>
      <c r="B1" s="62"/>
      <c r="E1" s="91"/>
      <c r="F1" s="327"/>
    </row>
    <row r="2" spans="1:21" s="63" customFormat="1" ht="14.4">
      <c r="A2" s="64" t="s">
        <v>21</v>
      </c>
      <c r="B2" s="65" t="str">
        <f>'Flexi Form Guidelines'!B2</f>
        <v xml:space="preserve">PT. DENVEGRAHA </v>
      </c>
      <c r="C2" s="327"/>
      <c r="D2" s="327"/>
      <c r="E2" s="327"/>
      <c r="F2" s="327"/>
    </row>
    <row r="3" spans="1:21" s="63" customFormat="1">
      <c r="A3" s="64" t="s">
        <v>23</v>
      </c>
      <c r="B3" s="182">
        <f>'1. New Employee Data'!D3</f>
        <v>43466</v>
      </c>
      <c r="C3" s="664"/>
      <c r="D3" s="664"/>
      <c r="E3" s="664"/>
      <c r="F3" s="327"/>
      <c r="H3" s="665"/>
      <c r="I3" s="665"/>
      <c r="J3" s="665"/>
      <c r="K3" s="665"/>
      <c r="L3" s="66"/>
      <c r="M3" s="66"/>
    </row>
    <row r="4" spans="1:21" s="272" customFormat="1" ht="14.25" customHeight="1">
      <c r="A4" s="64" t="s">
        <v>316</v>
      </c>
      <c r="B4" s="455" t="s">
        <v>417</v>
      </c>
      <c r="C4" s="347"/>
      <c r="D4" s="347"/>
      <c r="E4" s="458"/>
      <c r="F4" s="465"/>
      <c r="G4" s="110"/>
      <c r="H4" s="665"/>
      <c r="I4" s="665"/>
      <c r="J4" s="665"/>
      <c r="K4" s="665"/>
      <c r="L4" s="110"/>
      <c r="M4" s="110"/>
      <c r="N4" s="110"/>
      <c r="O4" s="110"/>
      <c r="P4" s="110"/>
      <c r="Q4" s="110"/>
      <c r="R4" s="110"/>
      <c r="S4" s="110"/>
      <c r="T4" s="110"/>
      <c r="U4" s="109"/>
    </row>
    <row r="5" spans="1:21" s="63" customFormat="1" ht="14.4">
      <c r="A5" s="64"/>
      <c r="B5" s="65"/>
      <c r="E5" s="91"/>
      <c r="F5" s="91"/>
      <c r="H5" s="665"/>
      <c r="I5" s="665"/>
      <c r="J5" s="665"/>
      <c r="K5" s="665"/>
      <c r="L5" s="66"/>
      <c r="M5" s="66"/>
    </row>
    <row r="6" spans="1:21" s="63" customFormat="1">
      <c r="A6" s="666" t="s">
        <v>59</v>
      </c>
      <c r="B6" s="666"/>
      <c r="C6" s="666"/>
      <c r="D6" s="666"/>
      <c r="E6" s="666"/>
      <c r="F6" s="666"/>
      <c r="G6" s="666"/>
      <c r="H6" s="665"/>
      <c r="I6" s="665"/>
      <c r="J6" s="665"/>
      <c r="K6" s="665"/>
      <c r="L6" s="66"/>
      <c r="M6" s="66"/>
    </row>
    <row r="7" spans="1:21" s="63" customFormat="1" ht="14.4">
      <c r="E7" s="91"/>
      <c r="F7" s="91"/>
      <c r="H7" s="665"/>
      <c r="I7" s="665"/>
      <c r="J7" s="665"/>
      <c r="K7" s="665"/>
      <c r="L7" s="66"/>
      <c r="M7" s="66"/>
    </row>
    <row r="8" spans="1:21" s="63" customFormat="1" ht="62.4">
      <c r="A8" s="334" t="s">
        <v>10</v>
      </c>
      <c r="B8" s="462" t="s">
        <v>35</v>
      </c>
      <c r="C8" s="335" t="s">
        <v>224</v>
      </c>
      <c r="D8" s="463" t="s">
        <v>207</v>
      </c>
      <c r="E8" s="336" t="s">
        <v>574</v>
      </c>
      <c r="F8" s="336" t="s">
        <v>575</v>
      </c>
    </row>
    <row r="9" spans="1:21" s="67" customFormat="1" ht="14.4">
      <c r="A9" s="337">
        <v>1</v>
      </c>
      <c r="B9" s="338" t="s">
        <v>208</v>
      </c>
      <c r="C9" s="339" t="s">
        <v>209</v>
      </c>
      <c r="D9" s="340">
        <v>400000</v>
      </c>
      <c r="E9" s="341">
        <f>D9/5%*4%</f>
        <v>320000</v>
      </c>
      <c r="F9" s="341">
        <f>D9/5%*1%</f>
        <v>80000</v>
      </c>
      <c r="G9" s="342"/>
    </row>
    <row r="10" spans="1:21" s="67" customFormat="1" ht="14.4">
      <c r="A10" s="337">
        <f>A9+1</f>
        <v>2</v>
      </c>
      <c r="B10" s="343"/>
      <c r="C10" s="344"/>
      <c r="D10" s="340"/>
      <c r="E10" s="341">
        <f t="shared" ref="E10:E38" si="0">D10/5%*4%</f>
        <v>0</v>
      </c>
      <c r="F10" s="341">
        <f t="shared" ref="F10:F38" si="1">D10/5%*1%</f>
        <v>0</v>
      </c>
    </row>
    <row r="11" spans="1:21" s="67" customFormat="1" ht="14.4">
      <c r="A11" s="337">
        <f t="shared" ref="A11:A38" si="2">A10+1</f>
        <v>3</v>
      </c>
      <c r="B11" s="343"/>
      <c r="C11" s="344"/>
      <c r="D11" s="340"/>
      <c r="E11" s="341">
        <f t="shared" si="0"/>
        <v>0</v>
      </c>
      <c r="F11" s="341">
        <f t="shared" si="1"/>
        <v>0</v>
      </c>
    </row>
    <row r="12" spans="1:21" s="67" customFormat="1" ht="14.4">
      <c r="A12" s="337">
        <f t="shared" si="2"/>
        <v>4</v>
      </c>
      <c r="B12" s="343"/>
      <c r="C12" s="344"/>
      <c r="D12" s="340"/>
      <c r="E12" s="341">
        <f t="shared" si="0"/>
        <v>0</v>
      </c>
      <c r="F12" s="341">
        <f t="shared" si="1"/>
        <v>0</v>
      </c>
    </row>
    <row r="13" spans="1:21" s="67" customFormat="1" ht="14.4">
      <c r="A13" s="337">
        <f t="shared" si="2"/>
        <v>5</v>
      </c>
      <c r="B13" s="343"/>
      <c r="C13" s="344"/>
      <c r="D13" s="340"/>
      <c r="E13" s="341">
        <f t="shared" si="0"/>
        <v>0</v>
      </c>
      <c r="F13" s="341">
        <f t="shared" si="1"/>
        <v>0</v>
      </c>
    </row>
    <row r="14" spans="1:21" s="67" customFormat="1" ht="14.4">
      <c r="A14" s="337">
        <f t="shared" si="2"/>
        <v>6</v>
      </c>
      <c r="B14" s="343"/>
      <c r="C14" s="344"/>
      <c r="D14" s="340"/>
      <c r="E14" s="341">
        <f t="shared" si="0"/>
        <v>0</v>
      </c>
      <c r="F14" s="341">
        <f t="shared" si="1"/>
        <v>0</v>
      </c>
    </row>
    <row r="15" spans="1:21" s="67" customFormat="1" ht="14.4">
      <c r="A15" s="337">
        <f t="shared" si="2"/>
        <v>7</v>
      </c>
      <c r="B15" s="343"/>
      <c r="C15" s="344"/>
      <c r="D15" s="340"/>
      <c r="E15" s="341">
        <f t="shared" si="0"/>
        <v>0</v>
      </c>
      <c r="F15" s="341">
        <f t="shared" si="1"/>
        <v>0</v>
      </c>
    </row>
    <row r="16" spans="1:21" s="67" customFormat="1" ht="14.4">
      <c r="A16" s="337">
        <f t="shared" si="2"/>
        <v>8</v>
      </c>
      <c r="B16" s="343"/>
      <c r="C16" s="344"/>
      <c r="D16" s="340"/>
      <c r="E16" s="341">
        <f t="shared" si="0"/>
        <v>0</v>
      </c>
      <c r="F16" s="341">
        <f t="shared" si="1"/>
        <v>0</v>
      </c>
    </row>
    <row r="17" spans="1:6" s="67" customFormat="1" ht="14.4">
      <c r="A17" s="337">
        <f t="shared" si="2"/>
        <v>9</v>
      </c>
      <c r="B17" s="338"/>
      <c r="C17" s="345"/>
      <c r="D17" s="340"/>
      <c r="E17" s="341">
        <f t="shared" si="0"/>
        <v>0</v>
      </c>
      <c r="F17" s="341">
        <f t="shared" si="1"/>
        <v>0</v>
      </c>
    </row>
    <row r="18" spans="1:6" s="67" customFormat="1" ht="14.4">
      <c r="A18" s="337">
        <f t="shared" si="2"/>
        <v>10</v>
      </c>
      <c r="B18" s="338"/>
      <c r="C18" s="345"/>
      <c r="D18" s="340"/>
      <c r="E18" s="341">
        <f t="shared" si="0"/>
        <v>0</v>
      </c>
      <c r="F18" s="341">
        <f t="shared" si="1"/>
        <v>0</v>
      </c>
    </row>
    <row r="19" spans="1:6" s="67" customFormat="1" ht="14.4">
      <c r="A19" s="337">
        <f t="shared" si="2"/>
        <v>11</v>
      </c>
      <c r="B19" s="338"/>
      <c r="C19" s="345"/>
      <c r="D19" s="340"/>
      <c r="E19" s="341">
        <f t="shared" si="0"/>
        <v>0</v>
      </c>
      <c r="F19" s="341">
        <f t="shared" si="1"/>
        <v>0</v>
      </c>
    </row>
    <row r="20" spans="1:6" s="67" customFormat="1" ht="14.4">
      <c r="A20" s="337">
        <f t="shared" si="2"/>
        <v>12</v>
      </c>
      <c r="B20" s="338"/>
      <c r="C20" s="345"/>
      <c r="D20" s="340"/>
      <c r="E20" s="341">
        <f t="shared" si="0"/>
        <v>0</v>
      </c>
      <c r="F20" s="341">
        <f t="shared" si="1"/>
        <v>0</v>
      </c>
    </row>
    <row r="21" spans="1:6" s="67" customFormat="1" ht="14.4">
      <c r="A21" s="337">
        <f t="shared" si="2"/>
        <v>13</v>
      </c>
      <c r="B21" s="338"/>
      <c r="C21" s="345"/>
      <c r="D21" s="340"/>
      <c r="E21" s="341">
        <f t="shared" si="0"/>
        <v>0</v>
      </c>
      <c r="F21" s="341">
        <f t="shared" si="1"/>
        <v>0</v>
      </c>
    </row>
    <row r="22" spans="1:6" s="67" customFormat="1" ht="14.4">
      <c r="A22" s="337">
        <f t="shared" si="2"/>
        <v>14</v>
      </c>
      <c r="B22" s="338"/>
      <c r="C22" s="345"/>
      <c r="D22" s="340"/>
      <c r="E22" s="341">
        <f t="shared" si="0"/>
        <v>0</v>
      </c>
      <c r="F22" s="341">
        <f t="shared" si="1"/>
        <v>0</v>
      </c>
    </row>
    <row r="23" spans="1:6" s="67" customFormat="1" ht="14.4">
      <c r="A23" s="337">
        <f t="shared" si="2"/>
        <v>15</v>
      </c>
      <c r="B23" s="338"/>
      <c r="C23" s="345"/>
      <c r="D23" s="340"/>
      <c r="E23" s="341">
        <f t="shared" si="0"/>
        <v>0</v>
      </c>
      <c r="F23" s="341">
        <f t="shared" si="1"/>
        <v>0</v>
      </c>
    </row>
    <row r="24" spans="1:6" s="67" customFormat="1" ht="14.4">
      <c r="A24" s="337">
        <f t="shared" si="2"/>
        <v>16</v>
      </c>
      <c r="B24" s="338"/>
      <c r="C24" s="345"/>
      <c r="D24" s="340"/>
      <c r="E24" s="341">
        <f t="shared" si="0"/>
        <v>0</v>
      </c>
      <c r="F24" s="341">
        <f t="shared" si="1"/>
        <v>0</v>
      </c>
    </row>
    <row r="25" spans="1:6" s="67" customFormat="1" ht="14.4">
      <c r="A25" s="337">
        <f t="shared" si="2"/>
        <v>17</v>
      </c>
      <c r="B25" s="338"/>
      <c r="C25" s="345"/>
      <c r="D25" s="340"/>
      <c r="E25" s="341">
        <f t="shared" si="0"/>
        <v>0</v>
      </c>
      <c r="F25" s="341">
        <f t="shared" si="1"/>
        <v>0</v>
      </c>
    </row>
    <row r="26" spans="1:6" s="67" customFormat="1" ht="14.4">
      <c r="A26" s="337">
        <f t="shared" si="2"/>
        <v>18</v>
      </c>
      <c r="B26" s="338"/>
      <c r="C26" s="345"/>
      <c r="D26" s="340"/>
      <c r="E26" s="341">
        <f t="shared" si="0"/>
        <v>0</v>
      </c>
      <c r="F26" s="341">
        <f t="shared" si="1"/>
        <v>0</v>
      </c>
    </row>
    <row r="27" spans="1:6" s="67" customFormat="1" ht="14.4">
      <c r="A27" s="337">
        <f t="shared" si="2"/>
        <v>19</v>
      </c>
      <c r="B27" s="338"/>
      <c r="C27" s="345"/>
      <c r="D27" s="340"/>
      <c r="E27" s="341">
        <f t="shared" si="0"/>
        <v>0</v>
      </c>
      <c r="F27" s="341">
        <f t="shared" si="1"/>
        <v>0</v>
      </c>
    </row>
    <row r="28" spans="1:6" s="67" customFormat="1" ht="14.4">
      <c r="A28" s="337">
        <f t="shared" si="2"/>
        <v>20</v>
      </c>
      <c r="B28" s="338"/>
      <c r="C28" s="345"/>
      <c r="D28" s="340"/>
      <c r="E28" s="341">
        <f t="shared" si="0"/>
        <v>0</v>
      </c>
      <c r="F28" s="341">
        <f t="shared" si="1"/>
        <v>0</v>
      </c>
    </row>
    <row r="29" spans="1:6" s="67" customFormat="1" ht="14.4">
      <c r="A29" s="337">
        <f t="shared" si="2"/>
        <v>21</v>
      </c>
      <c r="B29" s="338"/>
      <c r="C29" s="345"/>
      <c r="D29" s="340"/>
      <c r="E29" s="341">
        <f t="shared" si="0"/>
        <v>0</v>
      </c>
      <c r="F29" s="341">
        <f t="shared" si="1"/>
        <v>0</v>
      </c>
    </row>
    <row r="30" spans="1:6" s="67" customFormat="1" ht="14.4">
      <c r="A30" s="337">
        <f t="shared" si="2"/>
        <v>22</v>
      </c>
      <c r="B30" s="338"/>
      <c r="C30" s="345"/>
      <c r="D30" s="340"/>
      <c r="E30" s="341">
        <f t="shared" si="0"/>
        <v>0</v>
      </c>
      <c r="F30" s="341">
        <f t="shared" si="1"/>
        <v>0</v>
      </c>
    </row>
    <row r="31" spans="1:6" s="67" customFormat="1" ht="14.4">
      <c r="A31" s="337">
        <f t="shared" si="2"/>
        <v>23</v>
      </c>
      <c r="B31" s="338"/>
      <c r="C31" s="345"/>
      <c r="D31" s="340"/>
      <c r="E31" s="341">
        <f t="shared" si="0"/>
        <v>0</v>
      </c>
      <c r="F31" s="341">
        <f t="shared" si="1"/>
        <v>0</v>
      </c>
    </row>
    <row r="32" spans="1:6" s="67" customFormat="1" ht="14.4">
      <c r="A32" s="337">
        <f t="shared" si="2"/>
        <v>24</v>
      </c>
      <c r="B32" s="338"/>
      <c r="C32" s="345"/>
      <c r="D32" s="340"/>
      <c r="E32" s="341">
        <f t="shared" si="0"/>
        <v>0</v>
      </c>
      <c r="F32" s="341">
        <f t="shared" si="1"/>
        <v>0</v>
      </c>
    </row>
    <row r="33" spans="1:6" s="67" customFormat="1" ht="14.4">
      <c r="A33" s="337">
        <f t="shared" si="2"/>
        <v>25</v>
      </c>
      <c r="B33" s="338"/>
      <c r="C33" s="345"/>
      <c r="D33" s="340"/>
      <c r="E33" s="341">
        <f t="shared" si="0"/>
        <v>0</v>
      </c>
      <c r="F33" s="341">
        <f t="shared" si="1"/>
        <v>0</v>
      </c>
    </row>
    <row r="34" spans="1:6" s="67" customFormat="1" ht="14.4">
      <c r="A34" s="337">
        <f t="shared" si="2"/>
        <v>26</v>
      </c>
      <c r="B34" s="338"/>
      <c r="C34" s="345"/>
      <c r="D34" s="340"/>
      <c r="E34" s="341">
        <f t="shared" si="0"/>
        <v>0</v>
      </c>
      <c r="F34" s="341">
        <f t="shared" si="1"/>
        <v>0</v>
      </c>
    </row>
    <row r="35" spans="1:6" s="67" customFormat="1" ht="14.4">
      <c r="A35" s="337">
        <f t="shared" si="2"/>
        <v>27</v>
      </c>
      <c r="B35" s="338"/>
      <c r="C35" s="345"/>
      <c r="D35" s="340"/>
      <c r="E35" s="341">
        <f t="shared" si="0"/>
        <v>0</v>
      </c>
      <c r="F35" s="341">
        <f t="shared" si="1"/>
        <v>0</v>
      </c>
    </row>
    <row r="36" spans="1:6" s="67" customFormat="1" ht="14.4">
      <c r="A36" s="337">
        <f t="shared" si="2"/>
        <v>28</v>
      </c>
      <c r="B36" s="338"/>
      <c r="C36" s="345"/>
      <c r="D36" s="340"/>
      <c r="E36" s="341">
        <f t="shared" si="0"/>
        <v>0</v>
      </c>
      <c r="F36" s="341">
        <f t="shared" si="1"/>
        <v>0</v>
      </c>
    </row>
    <row r="37" spans="1:6" s="67" customFormat="1" ht="14.4">
      <c r="A37" s="337">
        <f t="shared" si="2"/>
        <v>29</v>
      </c>
      <c r="B37" s="338"/>
      <c r="C37" s="345"/>
      <c r="D37" s="340"/>
      <c r="E37" s="341">
        <f t="shared" si="0"/>
        <v>0</v>
      </c>
      <c r="F37" s="341">
        <f t="shared" si="1"/>
        <v>0</v>
      </c>
    </row>
    <row r="38" spans="1:6" s="67" customFormat="1" ht="14.4">
      <c r="A38" s="337">
        <f t="shared" si="2"/>
        <v>30</v>
      </c>
      <c r="B38" s="338"/>
      <c r="C38" s="345"/>
      <c r="D38" s="340"/>
      <c r="E38" s="341">
        <f t="shared" si="0"/>
        <v>0</v>
      </c>
      <c r="F38" s="341">
        <f t="shared" si="1"/>
        <v>0</v>
      </c>
    </row>
  </sheetData>
  <mergeCells count="6">
    <mergeCell ref="H3:H7"/>
    <mergeCell ref="I3:I7"/>
    <mergeCell ref="J3:J7"/>
    <mergeCell ref="K3:K7"/>
    <mergeCell ref="A6:G6"/>
    <mergeCell ref="C3:E3"/>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42"/>
  <sheetViews>
    <sheetView showGridLines="0" zoomScaleNormal="100" workbookViewId="0">
      <pane xSplit="4" ySplit="11" topLeftCell="E12" activePane="bottomRight" state="frozen"/>
      <selection activeCell="A2" sqref="A2"/>
      <selection pane="topRight" activeCell="A2" sqref="A2"/>
      <selection pane="bottomLeft" activeCell="A2" sqref="A2"/>
      <selection pane="bottomRight" activeCell="D3" sqref="D3"/>
    </sheetView>
  </sheetViews>
  <sheetFormatPr defaultColWidth="9.109375" defaultRowHeight="14.4"/>
  <cols>
    <col min="1" max="1" width="4.44140625" style="510" customWidth="1"/>
    <col min="2" max="2" width="16.6640625" style="516" customWidth="1"/>
    <col min="3" max="3" width="10.88671875" style="516" customWidth="1"/>
    <col min="4" max="4" width="35.33203125" style="516" customWidth="1"/>
    <col min="5" max="5" width="27.44140625" style="516" customWidth="1"/>
    <col min="6" max="6" width="13.33203125" style="516" customWidth="1"/>
    <col min="7" max="7" width="12.88671875" style="516" customWidth="1"/>
    <col min="8" max="8" width="17.33203125" style="516" customWidth="1"/>
    <col min="9" max="9" width="15.88671875" style="516" customWidth="1"/>
    <col min="10" max="10" width="16.44140625" style="516" bestFit="1" customWidth="1"/>
    <col min="11" max="11" width="18.88671875" style="516" customWidth="1"/>
    <col min="12" max="12" width="27.44140625" style="516" customWidth="1"/>
    <col min="13" max="13" width="10.6640625" style="516" customWidth="1"/>
    <col min="14" max="14" width="9.44140625" style="516" customWidth="1"/>
    <col min="15" max="15" width="14.44140625" style="517" customWidth="1"/>
    <col min="16" max="16" width="50.33203125" style="516" customWidth="1"/>
    <col min="17" max="19" width="27.44140625" style="516" customWidth="1"/>
    <col min="20" max="16384" width="9.109375" style="510"/>
  </cols>
  <sheetData>
    <row r="1" spans="1:19" s="500" customFormat="1" ht="12.75" customHeight="1">
      <c r="A1" s="1" t="s">
        <v>511</v>
      </c>
      <c r="B1" s="268"/>
      <c r="C1" s="268"/>
      <c r="D1" s="269"/>
      <c r="E1" s="269"/>
      <c r="F1" s="269"/>
      <c r="G1" s="269"/>
      <c r="H1" s="269"/>
      <c r="I1" s="499"/>
      <c r="J1" s="499"/>
      <c r="K1" s="269"/>
      <c r="L1" s="269"/>
      <c r="O1" s="501"/>
      <c r="P1" s="269"/>
      <c r="Q1" s="269"/>
      <c r="R1" s="269"/>
      <c r="S1" s="269"/>
    </row>
    <row r="2" spans="1:19" s="500" customFormat="1" ht="12.75" customHeight="1">
      <c r="A2" s="270" t="s">
        <v>21</v>
      </c>
      <c r="B2" s="268"/>
      <c r="C2" s="331" t="s">
        <v>191</v>
      </c>
      <c r="D2" s="271" t="str">
        <f>'Flexi Form Guidelines'!B2</f>
        <v xml:space="preserve">PT. DENVEGRAHA </v>
      </c>
      <c r="E2" s="271"/>
      <c r="F2" s="271"/>
      <c r="G2" s="271"/>
      <c r="H2" s="271"/>
      <c r="I2" s="271"/>
      <c r="J2" s="271"/>
      <c r="K2" s="271"/>
      <c r="L2" s="271"/>
      <c r="O2" s="501"/>
      <c r="P2" s="271"/>
      <c r="Q2" s="271"/>
      <c r="R2" s="271"/>
      <c r="S2" s="271"/>
    </row>
    <row r="3" spans="1:19" s="500" customFormat="1" ht="15.6">
      <c r="A3" s="270" t="s">
        <v>190</v>
      </c>
      <c r="B3" s="268"/>
      <c r="C3" s="331" t="s">
        <v>191</v>
      </c>
      <c r="D3" s="466">
        <v>42552</v>
      </c>
      <c r="E3" s="271"/>
      <c r="F3" s="271"/>
      <c r="G3" s="271"/>
      <c r="H3" s="85"/>
      <c r="I3" s="85"/>
      <c r="J3" s="85"/>
      <c r="K3" s="85"/>
      <c r="L3" s="85"/>
      <c r="M3" s="502"/>
      <c r="N3" s="502"/>
      <c r="O3" s="503"/>
      <c r="P3" s="87"/>
      <c r="Q3" s="87"/>
      <c r="R3" s="87"/>
      <c r="S3" s="87"/>
    </row>
    <row r="4" spans="1:19" s="500" customFormat="1" ht="15.6">
      <c r="A4" s="270" t="s">
        <v>192</v>
      </c>
      <c r="B4" s="268"/>
      <c r="C4" s="331" t="s">
        <v>191</v>
      </c>
      <c r="D4" s="455">
        <v>42583</v>
      </c>
      <c r="E4" s="271"/>
      <c r="F4" s="271"/>
      <c r="G4" s="271"/>
      <c r="H4" s="85"/>
      <c r="I4" s="85"/>
      <c r="J4" s="85"/>
      <c r="K4" s="85"/>
      <c r="L4" s="85"/>
      <c r="M4" s="502"/>
      <c r="N4" s="502"/>
      <c r="O4" s="503"/>
      <c r="P4" s="87"/>
      <c r="Q4" s="87"/>
      <c r="R4" s="87"/>
      <c r="S4" s="87"/>
    </row>
    <row r="5" spans="1:19" s="500" customFormat="1" ht="15.6">
      <c r="A5" s="270" t="s">
        <v>22</v>
      </c>
      <c r="B5" s="268"/>
      <c r="C5" s="331" t="s">
        <v>191</v>
      </c>
      <c r="D5" s="271" t="s">
        <v>65</v>
      </c>
      <c r="E5" s="271"/>
      <c r="F5" s="271"/>
      <c r="G5" s="271"/>
      <c r="H5" s="271"/>
      <c r="I5" s="271"/>
      <c r="J5" s="271"/>
      <c r="K5" s="271"/>
      <c r="L5" s="271"/>
      <c r="O5" s="501"/>
      <c r="P5" s="271"/>
      <c r="Q5" s="271"/>
      <c r="R5" s="271"/>
      <c r="S5" s="271"/>
    </row>
    <row r="6" spans="1:19" s="272" customFormat="1" ht="14.25" customHeight="1">
      <c r="A6" s="270" t="s">
        <v>316</v>
      </c>
      <c r="C6" s="272" t="s">
        <v>191</v>
      </c>
      <c r="D6" s="455" t="s">
        <v>417</v>
      </c>
      <c r="E6" s="464"/>
      <c r="F6" s="464"/>
      <c r="G6" s="110"/>
      <c r="H6" s="271"/>
      <c r="I6" s="271"/>
      <c r="J6" s="271"/>
      <c r="K6" s="271"/>
      <c r="L6" s="110"/>
      <c r="M6" s="110"/>
      <c r="N6" s="110"/>
      <c r="O6" s="110"/>
      <c r="P6" s="110"/>
      <c r="Q6" s="110"/>
      <c r="R6" s="109"/>
    </row>
    <row r="7" spans="1:19" s="500" customFormat="1" ht="15.6">
      <c r="A7" s="643" t="s">
        <v>59</v>
      </c>
      <c r="B7" s="643"/>
      <c r="C7" s="643"/>
      <c r="D7" s="643"/>
      <c r="E7" s="643"/>
      <c r="F7" s="643"/>
      <c r="G7" s="643"/>
      <c r="H7" s="643"/>
      <c r="I7" s="643"/>
      <c r="J7" s="271"/>
      <c r="K7" s="271"/>
      <c r="L7" s="271"/>
      <c r="M7" s="271"/>
      <c r="N7" s="271"/>
      <c r="O7" s="271"/>
      <c r="P7" s="271"/>
    </row>
    <row r="8" spans="1:19" s="499" customFormat="1" ht="30" customHeight="1">
      <c r="A8" s="79"/>
      <c r="B8" s="79"/>
      <c r="C8" s="79"/>
      <c r="D8" s="79"/>
      <c r="E8" s="79"/>
      <c r="F8" s="79"/>
      <c r="G8" s="79"/>
      <c r="H8" s="79"/>
      <c r="I8" s="467" t="s">
        <v>195</v>
      </c>
      <c r="J8" s="79"/>
      <c r="K8" s="79"/>
      <c r="L8" s="79"/>
    </row>
    <row r="9" spans="1:19" s="500" customFormat="1" ht="27" customHeight="1">
      <c r="A9" s="667" t="s">
        <v>10</v>
      </c>
      <c r="B9" s="668" t="s">
        <v>213</v>
      </c>
      <c r="C9" s="669" t="s">
        <v>25</v>
      </c>
      <c r="D9" s="669"/>
      <c r="E9" s="669" t="s">
        <v>26</v>
      </c>
      <c r="F9" s="669"/>
      <c r="G9" s="669"/>
      <c r="H9" s="667" t="s">
        <v>250</v>
      </c>
      <c r="I9" s="667" t="s">
        <v>68</v>
      </c>
    </row>
    <row r="10" spans="1:19" s="500" customFormat="1" ht="15.6">
      <c r="A10" s="667"/>
      <c r="B10" s="668"/>
      <c r="C10" s="504">
        <v>1.5</v>
      </c>
      <c r="D10" s="505">
        <v>2</v>
      </c>
      <c r="E10" s="505">
        <v>2</v>
      </c>
      <c r="F10" s="505">
        <v>3</v>
      </c>
      <c r="G10" s="505">
        <v>4</v>
      </c>
      <c r="H10" s="667"/>
      <c r="I10" s="667"/>
    </row>
    <row r="11" spans="1:19" ht="15.6">
      <c r="A11" s="506">
        <v>1</v>
      </c>
      <c r="B11" s="507" t="s">
        <v>82</v>
      </c>
      <c r="C11" s="508">
        <v>2</v>
      </c>
      <c r="D11" s="508">
        <v>5</v>
      </c>
      <c r="E11" s="508">
        <v>11</v>
      </c>
      <c r="F11" s="508">
        <v>2</v>
      </c>
      <c r="G11" s="508">
        <v>1</v>
      </c>
      <c r="H11" s="507"/>
      <c r="I11" s="509">
        <f t="shared" ref="I11:I42" si="0">(C11*$C$10)+(D11*$D$10)+(E11*$E$10)+(F11*$F$10)+(G11*$G$10)</f>
        <v>45</v>
      </c>
      <c r="J11" s="510"/>
      <c r="K11" s="510"/>
      <c r="L11" s="510"/>
      <c r="M11" s="510"/>
      <c r="N11" s="510"/>
      <c r="O11" s="510"/>
      <c r="P11" s="510"/>
      <c r="Q11" s="510"/>
      <c r="R11" s="510"/>
      <c r="S11" s="510"/>
    </row>
    <row r="12" spans="1:19" ht="15.6">
      <c r="A12" s="511"/>
      <c r="B12" s="512"/>
      <c r="C12" s="513"/>
      <c r="D12" s="513"/>
      <c r="E12" s="513"/>
      <c r="F12" s="513"/>
      <c r="G12" s="513"/>
      <c r="H12" s="514"/>
      <c r="I12" s="515">
        <f t="shared" si="0"/>
        <v>0</v>
      </c>
      <c r="J12" s="510"/>
      <c r="K12" s="510"/>
      <c r="L12" s="510"/>
      <c r="M12" s="510"/>
      <c r="N12" s="510"/>
      <c r="O12" s="510"/>
      <c r="P12" s="510"/>
      <c r="Q12" s="510"/>
      <c r="R12" s="510"/>
      <c r="S12" s="510"/>
    </row>
    <row r="13" spans="1:19" ht="15.6">
      <c r="A13" s="511"/>
      <c r="B13" s="512"/>
      <c r="C13" s="513"/>
      <c r="D13" s="513"/>
      <c r="E13" s="513"/>
      <c r="F13" s="513"/>
      <c r="G13" s="513"/>
      <c r="H13" s="514"/>
      <c r="I13" s="515">
        <f t="shared" si="0"/>
        <v>0</v>
      </c>
      <c r="J13" s="510"/>
      <c r="K13" s="510"/>
      <c r="L13" s="510"/>
      <c r="M13" s="510"/>
      <c r="N13" s="510"/>
      <c r="O13" s="510"/>
      <c r="P13" s="510"/>
      <c r="Q13" s="510"/>
      <c r="R13" s="510"/>
      <c r="S13" s="510"/>
    </row>
    <row r="14" spans="1:19" ht="15.6">
      <c r="A14" s="511"/>
      <c r="B14" s="512"/>
      <c r="C14" s="513"/>
      <c r="D14" s="513"/>
      <c r="E14" s="513"/>
      <c r="F14" s="513"/>
      <c r="G14" s="513"/>
      <c r="H14" s="514"/>
      <c r="I14" s="515">
        <f t="shared" si="0"/>
        <v>0</v>
      </c>
      <c r="J14" s="510"/>
      <c r="K14" s="510"/>
      <c r="L14" s="510"/>
      <c r="M14" s="510"/>
      <c r="N14" s="510"/>
      <c r="O14" s="510"/>
      <c r="P14" s="510"/>
      <c r="Q14" s="510"/>
      <c r="R14" s="510"/>
      <c r="S14" s="510"/>
    </row>
    <row r="15" spans="1:19" ht="15.6">
      <c r="A15" s="511"/>
      <c r="B15" s="512"/>
      <c r="C15" s="513"/>
      <c r="D15" s="513"/>
      <c r="E15" s="513"/>
      <c r="F15" s="513"/>
      <c r="G15" s="513"/>
      <c r="H15" s="514"/>
      <c r="I15" s="515">
        <f t="shared" si="0"/>
        <v>0</v>
      </c>
      <c r="J15" s="510"/>
      <c r="K15" s="510"/>
      <c r="L15" s="510"/>
      <c r="M15" s="510"/>
      <c r="N15" s="510"/>
      <c r="O15" s="510"/>
      <c r="P15" s="510"/>
      <c r="Q15" s="510"/>
      <c r="R15" s="510"/>
      <c r="S15" s="510"/>
    </row>
    <row r="16" spans="1:19" ht="15.6">
      <c r="A16" s="511"/>
      <c r="B16" s="512"/>
      <c r="C16" s="513"/>
      <c r="D16" s="513"/>
      <c r="E16" s="513"/>
      <c r="F16" s="513"/>
      <c r="G16" s="513"/>
      <c r="H16" s="514"/>
      <c r="I16" s="515">
        <f t="shared" si="0"/>
        <v>0</v>
      </c>
      <c r="J16" s="510"/>
      <c r="K16" s="510"/>
      <c r="L16" s="510"/>
      <c r="M16" s="510"/>
      <c r="N16" s="510"/>
      <c r="O16" s="510"/>
      <c r="P16" s="510"/>
      <c r="Q16" s="510"/>
      <c r="R16" s="510"/>
      <c r="S16" s="510"/>
    </row>
    <row r="17" spans="1:19" ht="15.6">
      <c r="A17" s="511"/>
      <c r="B17" s="512"/>
      <c r="C17" s="513"/>
      <c r="D17" s="513"/>
      <c r="E17" s="513"/>
      <c r="F17" s="513"/>
      <c r="G17" s="513"/>
      <c r="H17" s="514"/>
      <c r="I17" s="515">
        <f t="shared" si="0"/>
        <v>0</v>
      </c>
      <c r="J17" s="510"/>
      <c r="K17" s="510"/>
      <c r="L17" s="510"/>
      <c r="M17" s="510"/>
      <c r="N17" s="510"/>
      <c r="O17" s="510"/>
      <c r="P17" s="510"/>
      <c r="Q17" s="510"/>
      <c r="R17" s="510"/>
      <c r="S17" s="510"/>
    </row>
    <row r="18" spans="1:19" ht="15.6">
      <c r="A18" s="511"/>
      <c r="B18" s="512"/>
      <c r="C18" s="513"/>
      <c r="D18" s="513"/>
      <c r="E18" s="513"/>
      <c r="F18" s="513"/>
      <c r="G18" s="513"/>
      <c r="H18" s="514"/>
      <c r="I18" s="515">
        <f t="shared" si="0"/>
        <v>0</v>
      </c>
      <c r="J18" s="510"/>
      <c r="K18" s="510"/>
      <c r="L18" s="510"/>
      <c r="M18" s="510"/>
      <c r="N18" s="510"/>
      <c r="O18" s="510"/>
      <c r="P18" s="510"/>
      <c r="Q18" s="510"/>
      <c r="R18" s="510"/>
      <c r="S18" s="510"/>
    </row>
    <row r="19" spans="1:19" ht="15.6">
      <c r="A19" s="511"/>
      <c r="B19" s="512"/>
      <c r="C19" s="513"/>
      <c r="D19" s="513"/>
      <c r="E19" s="513"/>
      <c r="F19" s="513"/>
      <c r="G19" s="513"/>
      <c r="H19" s="514"/>
      <c r="I19" s="515">
        <f t="shared" si="0"/>
        <v>0</v>
      </c>
      <c r="J19" s="510"/>
      <c r="K19" s="510"/>
      <c r="L19" s="510"/>
      <c r="M19" s="510"/>
      <c r="N19" s="510"/>
      <c r="O19" s="510"/>
      <c r="P19" s="510"/>
      <c r="Q19" s="510"/>
      <c r="R19" s="510"/>
      <c r="S19" s="510"/>
    </row>
    <row r="20" spans="1:19" ht="15.6">
      <c r="A20" s="511"/>
      <c r="B20" s="512"/>
      <c r="C20" s="513"/>
      <c r="D20" s="513"/>
      <c r="E20" s="513"/>
      <c r="F20" s="513"/>
      <c r="G20" s="513"/>
      <c r="H20" s="514"/>
      <c r="I20" s="515">
        <f t="shared" si="0"/>
        <v>0</v>
      </c>
      <c r="J20" s="510"/>
      <c r="K20" s="510"/>
      <c r="L20" s="510"/>
      <c r="M20" s="510"/>
      <c r="N20" s="510"/>
      <c r="O20" s="510"/>
      <c r="P20" s="510"/>
      <c r="Q20" s="510"/>
      <c r="R20" s="510"/>
      <c r="S20" s="510"/>
    </row>
    <row r="21" spans="1:19" ht="15.6">
      <c r="A21" s="511"/>
      <c r="B21" s="512"/>
      <c r="C21" s="513"/>
      <c r="D21" s="513"/>
      <c r="E21" s="513"/>
      <c r="F21" s="513"/>
      <c r="G21" s="513"/>
      <c r="H21" s="514"/>
      <c r="I21" s="515">
        <f t="shared" si="0"/>
        <v>0</v>
      </c>
      <c r="J21" s="510"/>
      <c r="K21" s="510"/>
      <c r="L21" s="510"/>
      <c r="M21" s="510"/>
      <c r="N21" s="510"/>
      <c r="O21" s="510"/>
      <c r="P21" s="510"/>
      <c r="Q21" s="510"/>
      <c r="R21" s="510"/>
      <c r="S21" s="510"/>
    </row>
    <row r="22" spans="1:19" ht="15.6">
      <c r="A22" s="511"/>
      <c r="B22" s="512"/>
      <c r="C22" s="513"/>
      <c r="D22" s="513"/>
      <c r="E22" s="513"/>
      <c r="F22" s="513"/>
      <c r="G22" s="513"/>
      <c r="H22" s="514"/>
      <c r="I22" s="515">
        <f t="shared" si="0"/>
        <v>0</v>
      </c>
      <c r="J22" s="510"/>
      <c r="K22" s="510"/>
      <c r="L22" s="510"/>
      <c r="M22" s="510"/>
      <c r="N22" s="510"/>
      <c r="O22" s="510"/>
      <c r="P22" s="510"/>
      <c r="Q22" s="510"/>
      <c r="R22" s="510"/>
      <c r="S22" s="510"/>
    </row>
    <row r="23" spans="1:19" ht="15.6">
      <c r="A23" s="511"/>
      <c r="B23" s="512"/>
      <c r="C23" s="513"/>
      <c r="D23" s="513"/>
      <c r="E23" s="513"/>
      <c r="F23" s="513"/>
      <c r="G23" s="513"/>
      <c r="H23" s="514"/>
      <c r="I23" s="515">
        <f t="shared" si="0"/>
        <v>0</v>
      </c>
      <c r="J23" s="510"/>
      <c r="K23" s="510"/>
      <c r="L23" s="510"/>
      <c r="M23" s="510"/>
      <c r="N23" s="510"/>
      <c r="O23" s="510"/>
      <c r="P23" s="510"/>
      <c r="Q23" s="510"/>
      <c r="R23" s="510"/>
      <c r="S23" s="510"/>
    </row>
    <row r="24" spans="1:19" ht="15.6">
      <c r="A24" s="511"/>
      <c r="B24" s="512"/>
      <c r="C24" s="513"/>
      <c r="D24" s="513"/>
      <c r="E24" s="513"/>
      <c r="F24" s="513"/>
      <c r="G24" s="513"/>
      <c r="H24" s="514"/>
      <c r="I24" s="515">
        <f t="shared" si="0"/>
        <v>0</v>
      </c>
      <c r="J24" s="510"/>
      <c r="K24" s="510"/>
      <c r="L24" s="510"/>
      <c r="M24" s="510"/>
      <c r="N24" s="510"/>
      <c r="O24" s="510"/>
      <c r="P24" s="510"/>
      <c r="Q24" s="510"/>
      <c r="R24" s="510"/>
      <c r="S24" s="510"/>
    </row>
    <row r="25" spans="1:19" ht="15.6">
      <c r="A25" s="511"/>
      <c r="B25" s="512"/>
      <c r="C25" s="513"/>
      <c r="D25" s="513"/>
      <c r="E25" s="513"/>
      <c r="F25" s="513"/>
      <c r="G25" s="513"/>
      <c r="H25" s="514"/>
      <c r="I25" s="515">
        <f t="shared" si="0"/>
        <v>0</v>
      </c>
      <c r="J25" s="510"/>
      <c r="K25" s="510"/>
      <c r="L25" s="510"/>
      <c r="M25" s="510"/>
      <c r="N25" s="510"/>
      <c r="O25" s="510"/>
      <c r="P25" s="510"/>
      <c r="Q25" s="510"/>
      <c r="R25" s="510"/>
      <c r="S25" s="510"/>
    </row>
    <row r="26" spans="1:19" ht="15.6">
      <c r="A26" s="511"/>
      <c r="B26" s="512"/>
      <c r="C26" s="513"/>
      <c r="D26" s="513"/>
      <c r="E26" s="513"/>
      <c r="F26" s="513"/>
      <c r="G26" s="513"/>
      <c r="H26" s="514"/>
      <c r="I26" s="515">
        <f t="shared" si="0"/>
        <v>0</v>
      </c>
      <c r="J26" s="510"/>
      <c r="K26" s="510"/>
      <c r="L26" s="510"/>
      <c r="M26" s="510"/>
      <c r="N26" s="510"/>
      <c r="O26" s="510"/>
      <c r="P26" s="510"/>
      <c r="Q26" s="510"/>
      <c r="R26" s="510"/>
      <c r="S26" s="510"/>
    </row>
    <row r="27" spans="1:19" ht="15.6">
      <c r="A27" s="511"/>
      <c r="B27" s="512"/>
      <c r="C27" s="513"/>
      <c r="D27" s="513"/>
      <c r="E27" s="513"/>
      <c r="F27" s="513"/>
      <c r="G27" s="513"/>
      <c r="H27" s="514"/>
      <c r="I27" s="515">
        <f t="shared" si="0"/>
        <v>0</v>
      </c>
      <c r="J27" s="510"/>
      <c r="K27" s="510"/>
      <c r="L27" s="510"/>
      <c r="M27" s="510"/>
      <c r="N27" s="510"/>
      <c r="O27" s="510"/>
      <c r="P27" s="510"/>
      <c r="Q27" s="510"/>
      <c r="R27" s="510"/>
      <c r="S27" s="510"/>
    </row>
    <row r="28" spans="1:19" ht="15.6">
      <c r="A28" s="511"/>
      <c r="B28" s="512"/>
      <c r="C28" s="513"/>
      <c r="D28" s="513"/>
      <c r="E28" s="513"/>
      <c r="F28" s="513"/>
      <c r="G28" s="513"/>
      <c r="H28" s="514"/>
      <c r="I28" s="515">
        <f t="shared" si="0"/>
        <v>0</v>
      </c>
      <c r="J28" s="510"/>
      <c r="K28" s="510"/>
      <c r="L28" s="510"/>
      <c r="M28" s="510"/>
      <c r="N28" s="510"/>
      <c r="O28" s="510"/>
      <c r="P28" s="510"/>
      <c r="Q28" s="510"/>
      <c r="R28" s="510"/>
      <c r="S28" s="510"/>
    </row>
    <row r="29" spans="1:19" ht="15.6">
      <c r="A29" s="511"/>
      <c r="B29" s="512"/>
      <c r="C29" s="513"/>
      <c r="D29" s="513"/>
      <c r="E29" s="513"/>
      <c r="F29" s="513"/>
      <c r="G29" s="513"/>
      <c r="H29" s="514"/>
      <c r="I29" s="515">
        <f t="shared" si="0"/>
        <v>0</v>
      </c>
      <c r="J29" s="510"/>
      <c r="K29" s="510"/>
      <c r="L29" s="510"/>
      <c r="M29" s="510"/>
      <c r="N29" s="510"/>
      <c r="O29" s="510"/>
      <c r="P29" s="510"/>
      <c r="Q29" s="510"/>
      <c r="R29" s="510"/>
      <c r="S29" s="510"/>
    </row>
    <row r="30" spans="1:19" ht="15.6">
      <c r="A30" s="511"/>
      <c r="B30" s="512"/>
      <c r="C30" s="513"/>
      <c r="D30" s="513"/>
      <c r="E30" s="513"/>
      <c r="F30" s="513"/>
      <c r="G30" s="513"/>
      <c r="H30" s="514"/>
      <c r="I30" s="515">
        <f t="shared" si="0"/>
        <v>0</v>
      </c>
      <c r="J30" s="510"/>
      <c r="K30" s="510"/>
      <c r="L30" s="510"/>
      <c r="M30" s="510"/>
      <c r="N30" s="510"/>
      <c r="O30" s="510"/>
      <c r="P30" s="510"/>
      <c r="Q30" s="510"/>
      <c r="R30" s="510"/>
      <c r="S30" s="510"/>
    </row>
    <row r="31" spans="1:19" ht="15.6">
      <c r="A31" s="511"/>
      <c r="B31" s="512"/>
      <c r="C31" s="513"/>
      <c r="D31" s="513"/>
      <c r="E31" s="513"/>
      <c r="F31" s="513"/>
      <c r="G31" s="513"/>
      <c r="H31" s="514"/>
      <c r="I31" s="515">
        <f t="shared" si="0"/>
        <v>0</v>
      </c>
      <c r="J31" s="510"/>
      <c r="K31" s="510"/>
      <c r="L31" s="510"/>
      <c r="M31" s="510"/>
      <c r="N31" s="510"/>
      <c r="O31" s="510"/>
      <c r="P31" s="510"/>
      <c r="Q31" s="510"/>
      <c r="R31" s="510"/>
      <c r="S31" s="510"/>
    </row>
    <row r="32" spans="1:19" ht="15.6">
      <c r="A32" s="511"/>
      <c r="B32" s="512"/>
      <c r="C32" s="513"/>
      <c r="D32" s="513"/>
      <c r="E32" s="513"/>
      <c r="F32" s="513"/>
      <c r="G32" s="513"/>
      <c r="H32" s="514"/>
      <c r="I32" s="515">
        <f t="shared" si="0"/>
        <v>0</v>
      </c>
      <c r="J32" s="510"/>
      <c r="K32" s="510"/>
      <c r="L32" s="510"/>
      <c r="M32" s="510"/>
      <c r="N32" s="510"/>
      <c r="O32" s="510"/>
      <c r="P32" s="510"/>
      <c r="Q32" s="510"/>
      <c r="R32" s="510"/>
      <c r="S32" s="510"/>
    </row>
    <row r="33" spans="1:19" ht="15.6">
      <c r="A33" s="511"/>
      <c r="B33" s="512"/>
      <c r="C33" s="513"/>
      <c r="D33" s="513"/>
      <c r="E33" s="513"/>
      <c r="F33" s="513"/>
      <c r="G33" s="513"/>
      <c r="H33" s="514"/>
      <c r="I33" s="515">
        <f t="shared" si="0"/>
        <v>0</v>
      </c>
      <c r="J33" s="510"/>
      <c r="K33" s="510"/>
      <c r="L33" s="510"/>
      <c r="M33" s="510"/>
      <c r="N33" s="510"/>
      <c r="O33" s="510"/>
      <c r="P33" s="510"/>
      <c r="Q33" s="510"/>
      <c r="R33" s="510"/>
      <c r="S33" s="510"/>
    </row>
    <row r="34" spans="1:19" ht="15.6">
      <c r="A34" s="511"/>
      <c r="B34" s="512"/>
      <c r="C34" s="513"/>
      <c r="D34" s="513"/>
      <c r="E34" s="513"/>
      <c r="F34" s="513"/>
      <c r="G34" s="513"/>
      <c r="H34" s="514"/>
      <c r="I34" s="515">
        <f t="shared" si="0"/>
        <v>0</v>
      </c>
      <c r="J34" s="510"/>
      <c r="K34" s="510"/>
      <c r="L34" s="510"/>
      <c r="M34" s="510"/>
      <c r="N34" s="510"/>
      <c r="O34" s="510"/>
      <c r="P34" s="510"/>
      <c r="Q34" s="510"/>
      <c r="R34" s="510"/>
      <c r="S34" s="510"/>
    </row>
    <row r="35" spans="1:19" ht="15.6">
      <c r="A35" s="511"/>
      <c r="B35" s="512"/>
      <c r="C35" s="513"/>
      <c r="D35" s="513"/>
      <c r="E35" s="513"/>
      <c r="F35" s="513"/>
      <c r="G35" s="513"/>
      <c r="H35" s="514"/>
      <c r="I35" s="515">
        <f t="shared" si="0"/>
        <v>0</v>
      </c>
      <c r="J35" s="510"/>
      <c r="K35" s="510"/>
      <c r="L35" s="510"/>
      <c r="M35" s="510"/>
      <c r="N35" s="510"/>
      <c r="O35" s="510"/>
      <c r="P35" s="510"/>
      <c r="Q35" s="510"/>
      <c r="R35" s="510"/>
      <c r="S35" s="510"/>
    </row>
    <row r="36" spans="1:19" ht="15.6">
      <c r="A36" s="511"/>
      <c r="B36" s="512"/>
      <c r="C36" s="513"/>
      <c r="D36" s="513"/>
      <c r="E36" s="513"/>
      <c r="F36" s="513"/>
      <c r="G36" s="513"/>
      <c r="H36" s="514"/>
      <c r="I36" s="515">
        <f t="shared" si="0"/>
        <v>0</v>
      </c>
      <c r="J36" s="510"/>
      <c r="K36" s="510"/>
      <c r="L36" s="510"/>
      <c r="M36" s="510"/>
      <c r="N36" s="510"/>
      <c r="O36" s="510"/>
      <c r="P36" s="510"/>
      <c r="Q36" s="510"/>
      <c r="R36" s="510"/>
      <c r="S36" s="510"/>
    </row>
    <row r="37" spans="1:19" ht="15.6">
      <c r="A37" s="511"/>
      <c r="B37" s="512"/>
      <c r="C37" s="513"/>
      <c r="D37" s="513"/>
      <c r="E37" s="513"/>
      <c r="F37" s="513"/>
      <c r="G37" s="513"/>
      <c r="H37" s="514"/>
      <c r="I37" s="515">
        <f t="shared" si="0"/>
        <v>0</v>
      </c>
      <c r="J37" s="510"/>
      <c r="K37" s="510"/>
      <c r="L37" s="510"/>
      <c r="M37" s="510"/>
      <c r="N37" s="510"/>
      <c r="O37" s="510"/>
      <c r="P37" s="510"/>
      <c r="Q37" s="510"/>
      <c r="R37" s="510"/>
      <c r="S37" s="510"/>
    </row>
    <row r="38" spans="1:19" ht="15.6">
      <c r="A38" s="511"/>
      <c r="B38" s="512"/>
      <c r="C38" s="513"/>
      <c r="D38" s="513"/>
      <c r="E38" s="513"/>
      <c r="F38" s="513"/>
      <c r="G38" s="513"/>
      <c r="H38" s="514"/>
      <c r="I38" s="515">
        <f t="shared" si="0"/>
        <v>0</v>
      </c>
      <c r="J38" s="510"/>
      <c r="K38" s="510"/>
      <c r="L38" s="510"/>
      <c r="M38" s="510"/>
      <c r="N38" s="510"/>
      <c r="O38" s="510"/>
      <c r="P38" s="510"/>
      <c r="Q38" s="510"/>
      <c r="R38" s="510"/>
      <c r="S38" s="510"/>
    </row>
    <row r="39" spans="1:19" ht="15.6">
      <c r="A39" s="511"/>
      <c r="B39" s="512"/>
      <c r="C39" s="513"/>
      <c r="D39" s="513"/>
      <c r="E39" s="513"/>
      <c r="F39" s="513"/>
      <c r="G39" s="513"/>
      <c r="H39" s="514"/>
      <c r="I39" s="515">
        <f t="shared" si="0"/>
        <v>0</v>
      </c>
      <c r="J39" s="510"/>
      <c r="K39" s="510"/>
      <c r="L39" s="510"/>
      <c r="M39" s="510"/>
      <c r="N39" s="510"/>
      <c r="O39" s="510"/>
      <c r="P39" s="510"/>
      <c r="Q39" s="510"/>
      <c r="R39" s="510"/>
      <c r="S39" s="510"/>
    </row>
    <row r="40" spans="1:19" ht="15.6">
      <c r="A40" s="511"/>
      <c r="B40" s="512"/>
      <c r="C40" s="513"/>
      <c r="D40" s="513"/>
      <c r="E40" s="513"/>
      <c r="F40" s="513"/>
      <c r="G40" s="513"/>
      <c r="H40" s="514"/>
      <c r="I40" s="515">
        <f t="shared" si="0"/>
        <v>0</v>
      </c>
      <c r="J40" s="510"/>
      <c r="K40" s="510"/>
      <c r="L40" s="510"/>
      <c r="M40" s="510"/>
      <c r="N40" s="510"/>
      <c r="O40" s="510"/>
      <c r="P40" s="510"/>
      <c r="Q40" s="510"/>
      <c r="R40" s="510"/>
      <c r="S40" s="510"/>
    </row>
    <row r="41" spans="1:19" ht="15.6">
      <c r="A41" s="511"/>
      <c r="B41" s="512"/>
      <c r="C41" s="513"/>
      <c r="D41" s="513"/>
      <c r="E41" s="513"/>
      <c r="F41" s="513"/>
      <c r="G41" s="513"/>
      <c r="H41" s="514"/>
      <c r="I41" s="515">
        <f t="shared" si="0"/>
        <v>0</v>
      </c>
      <c r="J41" s="510"/>
      <c r="K41" s="510"/>
      <c r="L41" s="510"/>
      <c r="M41" s="510"/>
      <c r="N41" s="510"/>
      <c r="O41" s="510"/>
      <c r="P41" s="510"/>
      <c r="Q41" s="510"/>
      <c r="R41" s="510"/>
      <c r="S41" s="510"/>
    </row>
    <row r="42" spans="1:19" ht="15.6">
      <c r="A42" s="511"/>
      <c r="B42" s="512"/>
      <c r="C42" s="513"/>
      <c r="D42" s="513"/>
      <c r="E42" s="513"/>
      <c r="F42" s="513"/>
      <c r="G42" s="513"/>
      <c r="H42" s="514"/>
      <c r="I42" s="515">
        <f t="shared" si="0"/>
        <v>0</v>
      </c>
      <c r="J42" s="510"/>
      <c r="K42" s="510"/>
      <c r="L42" s="510"/>
      <c r="M42" s="510"/>
      <c r="N42" s="510"/>
      <c r="O42" s="510"/>
      <c r="P42" s="510"/>
      <c r="Q42" s="510"/>
      <c r="R42" s="510"/>
      <c r="S42" s="510"/>
    </row>
  </sheetData>
  <mergeCells count="7">
    <mergeCell ref="A7:I7"/>
    <mergeCell ref="A9:A10"/>
    <mergeCell ref="B9:B10"/>
    <mergeCell ref="C9:D9"/>
    <mergeCell ref="E9:G9"/>
    <mergeCell ref="H9:H10"/>
    <mergeCell ref="I9:I10"/>
  </mergeCells>
  <pageMargins left="0.70866141732283472" right="0.70866141732283472" top="0.59055118110236227" bottom="0.74803149606299213" header="0.31496062992125984" footer="0.31496062992125984"/>
  <pageSetup paperSize="9"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V22"/>
  <sheetViews>
    <sheetView workbookViewId="0">
      <selection activeCell="F11" sqref="F11"/>
    </sheetView>
  </sheetViews>
  <sheetFormatPr defaultColWidth="9.109375" defaultRowHeight="15.6"/>
  <cols>
    <col min="1" max="1" width="19.33203125" style="13" bestFit="1" customWidth="1"/>
    <col min="2" max="2" width="16.6640625" style="13" customWidth="1"/>
    <col min="3" max="4" width="24.6640625" style="13" customWidth="1"/>
    <col min="5" max="5" width="14.109375" style="14" bestFit="1" customWidth="1"/>
    <col min="6" max="6" width="14.109375" style="14" customWidth="1"/>
    <col min="7" max="7" width="18.6640625" style="14" customWidth="1"/>
    <col min="8" max="8" width="17.44140625" style="13" customWidth="1"/>
    <col min="9" max="9" width="17.33203125" style="13" customWidth="1"/>
    <col min="10" max="10" width="15.109375" style="13" customWidth="1"/>
    <col min="11" max="16384" width="9.109375" style="13"/>
  </cols>
  <sheetData>
    <row r="1" spans="1:22">
      <c r="A1" s="39" t="s">
        <v>81</v>
      </c>
      <c r="B1" s="2"/>
    </row>
    <row r="2" spans="1:22">
      <c r="A2" s="5" t="s">
        <v>21</v>
      </c>
      <c r="B2" s="109" t="s">
        <v>173</v>
      </c>
      <c r="C2" s="112" t="str">
        <f>'1. New Employee Data'!D2</f>
        <v xml:space="preserve">PT. DENVEGRAHA </v>
      </c>
      <c r="D2" s="112"/>
    </row>
    <row r="3" spans="1:22">
      <c r="A3" s="5" t="s">
        <v>23</v>
      </c>
      <c r="B3" s="109" t="s">
        <v>173</v>
      </c>
      <c r="C3" s="182">
        <f>'1. New Employee Data'!D3</f>
        <v>43466</v>
      </c>
      <c r="D3" s="182"/>
    </row>
    <row r="4" spans="1:22">
      <c r="A4" s="5" t="s">
        <v>22</v>
      </c>
      <c r="B4" s="109" t="s">
        <v>173</v>
      </c>
      <c r="C4" s="112" t="str">
        <f>'1. New Employee Data'!D4</f>
        <v>IDR</v>
      </c>
      <c r="D4" s="112"/>
    </row>
    <row r="5" spans="1:22" s="272" customFormat="1" ht="14.25" customHeight="1">
      <c r="A5" s="270" t="s">
        <v>316</v>
      </c>
      <c r="B5" s="109" t="s">
        <v>173</v>
      </c>
      <c r="C5" s="455" t="s">
        <v>417</v>
      </c>
      <c r="D5" s="455"/>
      <c r="E5" s="347"/>
      <c r="F5" s="458"/>
      <c r="G5" s="458"/>
      <c r="H5" s="110"/>
      <c r="I5" s="271"/>
      <c r="J5" s="271"/>
      <c r="K5" s="271"/>
      <c r="L5" s="271"/>
      <c r="M5" s="110"/>
      <c r="N5" s="110"/>
      <c r="O5" s="110"/>
      <c r="P5" s="110"/>
      <c r="Q5" s="110"/>
      <c r="R5" s="110"/>
      <c r="S5" s="110"/>
      <c r="T5" s="110"/>
      <c r="U5" s="110"/>
      <c r="V5" s="109"/>
    </row>
    <row r="6" spans="1:22">
      <c r="A6" s="5"/>
      <c r="B6" s="2"/>
      <c r="C6" s="6"/>
      <c r="D6" s="271"/>
    </row>
    <row r="7" spans="1:22">
      <c r="A7" s="666" t="s">
        <v>59</v>
      </c>
      <c r="B7" s="666"/>
      <c r="C7" s="666"/>
      <c r="D7" s="666"/>
      <c r="E7" s="666"/>
      <c r="F7" s="666"/>
      <c r="G7" s="666"/>
      <c r="H7" s="666"/>
      <c r="I7" s="666"/>
    </row>
    <row r="8" spans="1:22">
      <c r="A8" s="15"/>
      <c r="B8" s="15"/>
    </row>
    <row r="9" spans="1:22" ht="46.8">
      <c r="A9" s="15"/>
      <c r="B9" s="15"/>
      <c r="F9" s="467" t="s">
        <v>195</v>
      </c>
    </row>
    <row r="10" spans="1:22" s="38" customFormat="1" ht="46.5" customHeight="1">
      <c r="A10" s="265" t="s">
        <v>10</v>
      </c>
      <c r="B10" s="457" t="s">
        <v>213</v>
      </c>
      <c r="C10" s="518" t="s">
        <v>507</v>
      </c>
      <c r="D10" s="518" t="s">
        <v>508</v>
      </c>
      <c r="E10" s="518" t="s">
        <v>33</v>
      </c>
      <c r="F10" s="522" t="s">
        <v>34</v>
      </c>
      <c r="G10" s="457" t="s">
        <v>61</v>
      </c>
      <c r="H10" s="457" t="s">
        <v>62</v>
      </c>
      <c r="I10" s="265" t="s">
        <v>24</v>
      </c>
      <c r="J10" s="37"/>
    </row>
    <row r="11" spans="1:22">
      <c r="A11" s="171">
        <v>1</v>
      </c>
      <c r="B11" s="171" t="s">
        <v>83</v>
      </c>
      <c r="C11" s="519" t="s">
        <v>509</v>
      </c>
      <c r="D11" s="523">
        <v>100000000</v>
      </c>
      <c r="E11" s="524">
        <v>12</v>
      </c>
      <c r="F11" s="525">
        <f>D11/E11</f>
        <v>8333333.333333333</v>
      </c>
      <c r="G11" s="172">
        <v>43466</v>
      </c>
      <c r="H11" s="173">
        <v>43830</v>
      </c>
      <c r="I11" s="170" t="s">
        <v>84</v>
      </c>
      <c r="J11" s="20"/>
    </row>
    <row r="12" spans="1:22">
      <c r="A12" s="16"/>
      <c r="B12" s="21"/>
      <c r="C12" s="17"/>
      <c r="D12" s="520"/>
      <c r="E12" s="18"/>
      <c r="F12" s="468"/>
      <c r="G12" s="69"/>
      <c r="H12" s="70"/>
      <c r="I12" s="19"/>
      <c r="J12" s="20"/>
    </row>
    <row r="13" spans="1:22">
      <c r="A13" s="16"/>
      <c r="B13" s="16"/>
      <c r="C13" s="22"/>
      <c r="D13" s="521"/>
      <c r="E13" s="18"/>
      <c r="F13" s="468"/>
      <c r="G13" s="70"/>
      <c r="H13" s="70"/>
      <c r="I13" s="19"/>
      <c r="J13" s="20"/>
    </row>
    <row r="14" spans="1:22">
      <c r="A14" s="16"/>
      <c r="B14" s="16"/>
      <c r="C14" s="22"/>
      <c r="D14" s="521"/>
      <c r="E14" s="18"/>
      <c r="F14" s="468"/>
      <c r="G14" s="70"/>
      <c r="H14" s="70"/>
      <c r="I14" s="19"/>
      <c r="J14" s="20"/>
    </row>
    <row r="15" spans="1:22">
      <c r="A15" s="16"/>
      <c r="B15" s="16"/>
      <c r="C15" s="22"/>
      <c r="D15" s="521"/>
      <c r="E15" s="18"/>
      <c r="F15" s="468"/>
      <c r="G15" s="70"/>
      <c r="H15" s="70"/>
      <c r="I15" s="19"/>
      <c r="J15" s="20"/>
    </row>
    <row r="16" spans="1:22">
      <c r="A16" s="16"/>
      <c r="B16" s="16"/>
      <c r="C16" s="22"/>
      <c r="D16" s="521"/>
      <c r="E16" s="18"/>
      <c r="F16" s="468"/>
      <c r="G16" s="70"/>
      <c r="H16" s="70"/>
      <c r="I16" s="19"/>
      <c r="J16" s="20"/>
    </row>
    <row r="17" spans="1:10">
      <c r="A17" s="16"/>
      <c r="B17" s="16"/>
      <c r="C17" s="22"/>
      <c r="D17" s="521"/>
      <c r="E17" s="18"/>
      <c r="F17" s="468"/>
      <c r="G17" s="70"/>
      <c r="H17" s="70"/>
      <c r="I17" s="19"/>
      <c r="J17" s="20"/>
    </row>
    <row r="18" spans="1:10">
      <c r="A18" s="16"/>
      <c r="B18" s="16"/>
      <c r="C18" s="22"/>
      <c r="D18" s="521"/>
      <c r="E18" s="18"/>
      <c r="F18" s="468"/>
      <c r="G18" s="70"/>
      <c r="H18" s="70"/>
      <c r="I18" s="19"/>
      <c r="J18" s="20"/>
    </row>
    <row r="19" spans="1:10">
      <c r="A19" s="16"/>
      <c r="B19" s="16"/>
      <c r="C19" s="22"/>
      <c r="D19" s="521"/>
      <c r="E19" s="18"/>
      <c r="F19" s="468"/>
      <c r="G19" s="70"/>
      <c r="H19" s="70"/>
      <c r="I19" s="16"/>
      <c r="J19" s="20"/>
    </row>
    <row r="20" spans="1:10">
      <c r="A20" s="16"/>
      <c r="B20" s="16"/>
      <c r="C20" s="22"/>
      <c r="D20" s="521"/>
      <c r="E20" s="18"/>
      <c r="F20" s="468"/>
      <c r="G20" s="70"/>
      <c r="H20" s="70"/>
      <c r="I20" s="16"/>
      <c r="J20" s="20"/>
    </row>
    <row r="21" spans="1:10">
      <c r="A21" s="16"/>
      <c r="B21" s="16"/>
      <c r="C21" s="22"/>
      <c r="D21" s="521"/>
      <c r="E21" s="18"/>
      <c r="F21" s="468"/>
      <c r="G21" s="70"/>
      <c r="H21" s="70"/>
      <c r="I21" s="16"/>
      <c r="J21" s="20"/>
    </row>
    <row r="22" spans="1:10">
      <c r="A22" s="16"/>
      <c r="B22" s="16"/>
      <c r="C22" s="22"/>
      <c r="D22" s="521"/>
      <c r="E22" s="18"/>
      <c r="F22" s="468"/>
      <c r="G22" s="70"/>
      <c r="H22" s="70"/>
      <c r="I22" s="16"/>
      <c r="J22" s="20"/>
    </row>
  </sheetData>
  <mergeCells count="1">
    <mergeCell ref="A7:I7"/>
  </mergeCells>
  <phoneticPr fontId="9" type="noConversion"/>
  <dataValidations count="1">
    <dataValidation type="list" allowBlank="1" showInputMessage="1" showErrorMessage="1" sqref="C11" xr:uid="{00000000-0002-0000-0700-000000000000}">
      <formula1>"Personal Loan, Emergency Loan, Car Loan, Cash Advance"</formula1>
    </dataValidation>
  </dataValidations>
  <pageMargins left="0.75" right="0.75" top="0.7" bottom="1" header="0.5" footer="0.5"/>
  <headerFooter alignWithMargins="0"/>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50"/>
  <sheetViews>
    <sheetView zoomScaleNormal="115" zoomScalePageLayoutView="115" workbookViewId="0">
      <pane xSplit="2" ySplit="9" topLeftCell="C10" activePane="bottomRight" state="frozen"/>
      <selection activeCell="F4" sqref="F4"/>
      <selection pane="topRight" activeCell="F4" sqref="F4"/>
      <selection pane="bottomLeft" activeCell="F4" sqref="F4"/>
      <selection pane="bottomRight" activeCell="C10" sqref="C10"/>
    </sheetView>
  </sheetViews>
  <sheetFormatPr defaultColWidth="9.109375" defaultRowHeight="15.6"/>
  <cols>
    <col min="1" max="1" width="20.5546875" style="13" customWidth="1"/>
    <col min="2" max="2" width="16.44140625" style="13" bestFit="1" customWidth="1"/>
    <col min="3" max="3" width="33" style="14" customWidth="1"/>
    <col min="4" max="16384" width="9.109375" style="13"/>
  </cols>
  <sheetData>
    <row r="1" spans="1:21">
      <c r="A1" s="1" t="s">
        <v>46</v>
      </c>
      <c r="B1" s="2"/>
      <c r="D1" s="14"/>
    </row>
    <row r="2" spans="1:21">
      <c r="A2" s="5" t="s">
        <v>21</v>
      </c>
      <c r="B2" s="109" t="s">
        <v>173</v>
      </c>
      <c r="C2" s="112" t="str">
        <f>'1. New Employee Data'!D2</f>
        <v xml:space="preserve">PT. DENVEGRAHA </v>
      </c>
      <c r="D2" s="14"/>
    </row>
    <row r="3" spans="1:21">
      <c r="A3" s="5" t="s">
        <v>23</v>
      </c>
      <c r="B3" s="109" t="s">
        <v>173</v>
      </c>
      <c r="C3" s="182">
        <f>'1. New Employee Data'!D3</f>
        <v>43466</v>
      </c>
      <c r="D3" s="643" t="s">
        <v>205</v>
      </c>
      <c r="E3" s="643"/>
      <c r="F3" s="643"/>
    </row>
    <row r="4" spans="1:21">
      <c r="A4" s="5" t="s">
        <v>22</v>
      </c>
      <c r="B4" s="109" t="s">
        <v>173</v>
      </c>
      <c r="C4" s="112" t="str">
        <f>'1. New Employee Data'!D4</f>
        <v>IDR</v>
      </c>
      <c r="D4" s="14"/>
    </row>
    <row r="5" spans="1:21" s="272" customFormat="1" ht="14.25" customHeight="1">
      <c r="A5" s="270" t="s">
        <v>316</v>
      </c>
      <c r="B5" s="109" t="s">
        <v>173</v>
      </c>
      <c r="C5" s="455" t="s">
        <v>417</v>
      </c>
      <c r="D5" s="455"/>
      <c r="E5" s="455"/>
      <c r="F5" s="455"/>
      <c r="G5" s="455"/>
      <c r="H5" s="271"/>
      <c r="I5" s="271"/>
      <c r="J5" s="271"/>
      <c r="K5" s="271"/>
      <c r="L5" s="110"/>
      <c r="M5" s="110"/>
      <c r="N5" s="110"/>
      <c r="O5" s="110"/>
      <c r="P5" s="110"/>
      <c r="Q5" s="110"/>
      <c r="R5" s="110"/>
      <c r="S5" s="110"/>
      <c r="T5" s="110"/>
      <c r="U5" s="109"/>
    </row>
    <row r="6" spans="1:21">
      <c r="A6" s="5"/>
      <c r="B6" s="2"/>
      <c r="C6" s="6"/>
      <c r="D6" s="14"/>
    </row>
    <row r="7" spans="1:21">
      <c r="A7" s="666" t="s">
        <v>59</v>
      </c>
      <c r="B7" s="666"/>
      <c r="C7" s="666"/>
      <c r="D7" s="666"/>
      <c r="E7" s="666"/>
      <c r="F7" s="666"/>
      <c r="G7" s="666"/>
      <c r="H7" s="666"/>
    </row>
    <row r="8" spans="1:21">
      <c r="A8" s="15"/>
      <c r="B8" s="15"/>
      <c r="D8" s="14"/>
    </row>
    <row r="9" spans="1:21" s="2" customFormat="1">
      <c r="A9" s="23" t="s">
        <v>10</v>
      </c>
      <c r="B9" s="459" t="s">
        <v>213</v>
      </c>
      <c r="C9" s="469" t="s">
        <v>11</v>
      </c>
    </row>
    <row r="10" spans="1:21">
      <c r="A10" s="76">
        <v>1</v>
      </c>
      <c r="B10" s="76" t="s">
        <v>20</v>
      </c>
      <c r="C10" s="77" t="s">
        <v>37</v>
      </c>
    </row>
    <row r="11" spans="1:21">
      <c r="A11" s="16"/>
      <c r="B11" s="16"/>
      <c r="C11" s="22"/>
    </row>
    <row r="12" spans="1:21">
      <c r="A12" s="16"/>
      <c r="B12" s="16"/>
      <c r="C12" s="22"/>
    </row>
    <row r="13" spans="1:21">
      <c r="A13" s="16"/>
      <c r="B13" s="16"/>
      <c r="C13" s="22"/>
    </row>
    <row r="14" spans="1:21">
      <c r="A14" s="16"/>
      <c r="B14" s="16"/>
      <c r="C14" s="22"/>
    </row>
    <row r="15" spans="1:21">
      <c r="A15" s="16"/>
      <c r="B15" s="16"/>
      <c r="C15" s="22"/>
    </row>
    <row r="16" spans="1:21">
      <c r="A16" s="16"/>
      <c r="B16" s="16"/>
      <c r="C16" s="22"/>
    </row>
    <row r="17" spans="1:3">
      <c r="A17" s="16"/>
      <c r="B17" s="16"/>
      <c r="C17" s="22"/>
    </row>
    <row r="18" spans="1:3">
      <c r="A18" s="16"/>
      <c r="B18" s="16"/>
      <c r="C18" s="22"/>
    </row>
    <row r="19" spans="1:3">
      <c r="A19" s="16"/>
      <c r="B19" s="16"/>
      <c r="C19" s="22"/>
    </row>
    <row r="20" spans="1:3">
      <c r="A20" s="16"/>
      <c r="B20" s="16"/>
      <c r="C20" s="22"/>
    </row>
    <row r="21" spans="1:3">
      <c r="A21" s="16"/>
      <c r="B21" s="16"/>
      <c r="C21" s="22"/>
    </row>
    <row r="22" spans="1:3">
      <c r="A22" s="16"/>
      <c r="B22" s="16"/>
      <c r="C22" s="22"/>
    </row>
    <row r="23" spans="1:3">
      <c r="A23" s="16"/>
      <c r="B23" s="16"/>
      <c r="C23" s="22"/>
    </row>
    <row r="24" spans="1:3">
      <c r="A24" s="16"/>
      <c r="B24" s="16"/>
      <c r="C24" s="22"/>
    </row>
    <row r="25" spans="1:3">
      <c r="A25" s="16"/>
      <c r="B25" s="16"/>
      <c r="C25" s="22"/>
    </row>
    <row r="26" spans="1:3">
      <c r="A26" s="16"/>
      <c r="B26" s="16"/>
      <c r="C26" s="22"/>
    </row>
    <row r="27" spans="1:3">
      <c r="A27" s="16"/>
      <c r="B27" s="16"/>
      <c r="C27" s="22"/>
    </row>
    <row r="28" spans="1:3">
      <c r="A28" s="16"/>
      <c r="B28" s="16"/>
      <c r="C28" s="22"/>
    </row>
    <row r="29" spans="1:3" s="42" customFormat="1">
      <c r="A29" s="40"/>
      <c r="B29" s="41"/>
      <c r="C29" s="41"/>
    </row>
    <row r="30" spans="1:3">
      <c r="A30" s="16"/>
      <c r="B30" s="29"/>
      <c r="C30" s="29"/>
    </row>
    <row r="31" spans="1:3">
      <c r="A31" s="16"/>
      <c r="B31" s="21"/>
      <c r="C31" s="21"/>
    </row>
    <row r="32" spans="1:3">
      <c r="A32" s="16"/>
      <c r="B32" s="21"/>
      <c r="C32" s="21"/>
    </row>
    <row r="33" spans="1:3" s="28" customFormat="1">
      <c r="A33" s="26"/>
      <c r="B33" s="27"/>
      <c r="C33" s="27"/>
    </row>
    <row r="34" spans="1:3" s="28" customFormat="1">
      <c r="A34" s="26"/>
      <c r="B34" s="27"/>
      <c r="C34" s="27"/>
    </row>
    <row r="35" spans="1:3" s="28" customFormat="1">
      <c r="A35" s="26"/>
      <c r="B35" s="27"/>
      <c r="C35" s="27"/>
    </row>
    <row r="36" spans="1:3" s="28" customFormat="1">
      <c r="A36" s="26"/>
      <c r="B36" s="27"/>
      <c r="C36" s="27"/>
    </row>
    <row r="37" spans="1:3">
      <c r="A37" s="16"/>
      <c r="B37" s="21"/>
      <c r="C37" s="21"/>
    </row>
    <row r="38" spans="1:3">
      <c r="A38" s="16"/>
      <c r="B38" s="21"/>
      <c r="C38" s="21"/>
    </row>
    <row r="39" spans="1:3">
      <c r="A39" s="16"/>
      <c r="B39" s="21"/>
      <c r="C39" s="21"/>
    </row>
    <row r="40" spans="1:3">
      <c r="A40" s="16"/>
      <c r="B40" s="21"/>
      <c r="C40" s="21"/>
    </row>
    <row r="41" spans="1:3" s="28" customFormat="1">
      <c r="A41" s="26"/>
      <c r="B41" s="27"/>
      <c r="C41" s="27"/>
    </row>
    <row r="42" spans="1:3" s="28" customFormat="1">
      <c r="A42" s="26"/>
      <c r="B42" s="27"/>
      <c r="C42" s="27"/>
    </row>
    <row r="43" spans="1:3" s="28" customFormat="1">
      <c r="A43" s="26"/>
      <c r="B43" s="27"/>
      <c r="C43" s="27"/>
    </row>
    <row r="44" spans="1:3">
      <c r="A44" s="16"/>
      <c r="B44" s="21"/>
      <c r="C44" s="21"/>
    </row>
    <row r="45" spans="1:3">
      <c r="A45" s="16"/>
      <c r="B45" s="21"/>
      <c r="C45" s="21"/>
    </row>
    <row r="46" spans="1:3">
      <c r="A46" s="16"/>
      <c r="B46" s="21"/>
      <c r="C46" s="21"/>
    </row>
    <row r="48" spans="1:3">
      <c r="C48" s="13"/>
    </row>
    <row r="49" spans="3:3">
      <c r="C49" s="13"/>
    </row>
    <row r="50" spans="3:3">
      <c r="C50" s="13"/>
    </row>
  </sheetData>
  <mergeCells count="2">
    <mergeCell ref="A7:H7"/>
    <mergeCell ref="D3:F3"/>
  </mergeCells>
  <phoneticPr fontId="9" type="noConversion"/>
  <dataValidations count="1">
    <dataValidation type="list" allowBlank="1" showInputMessage="1" showErrorMessage="1" sqref="C10" xr:uid="{00000000-0002-0000-0800-000000000000}">
      <formula1>"Case, do not have bank account"</formula1>
    </dataValidation>
  </dataValidations>
  <pageMargins left="0.7" right="0.7" top="0.75" bottom="0.75" header="0.3" footer="0.3"/>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Revision History</vt:lpstr>
      <vt:lpstr>Flexi Form Guidelines</vt:lpstr>
      <vt:lpstr>1. New Employee Data</vt:lpstr>
      <vt:lpstr>2. Variable Income&amp;Deductio IDR</vt:lpstr>
      <vt:lpstr>2.Variable Income&amp;Deduction USD</vt:lpstr>
      <vt:lpstr>3. BPJS Healthcare</vt:lpstr>
      <vt:lpstr>4b. Overtime Summary (Opt 2)</vt:lpstr>
      <vt:lpstr>5. Fixed Deduction</vt:lpstr>
      <vt:lpstr>6. Hold Salary</vt:lpstr>
      <vt:lpstr>7. Salary Change</vt:lpstr>
      <vt:lpstr>8. Mutation</vt:lpstr>
      <vt:lpstr>9. Resign</vt:lpstr>
      <vt:lpstr>10. BankAccountChange</vt:lpstr>
      <vt:lpstr>11. Tax Status Change</vt:lpstr>
      <vt:lpstr>12. Other Personal Data Change</vt:lpstr>
      <vt:lpstr>13. Unpaid Leave</vt:lpstr>
      <vt:lpstr>14. SPT 1721 A1 Ex Company</vt:lpstr>
      <vt:lpstr>INTERN</vt:lpstr>
      <vt:lpstr>'10. BankAccountChange'!Print_Area</vt:lpstr>
      <vt:lpstr>'11. Tax Status Change'!Print_Area</vt:lpstr>
      <vt:lpstr>'13. Unpaid Leave'!Print_Area</vt:lpstr>
      <vt:lpstr>'4b. Overtime Summary (Opt 2)'!Print_Area</vt:lpstr>
      <vt:lpstr>'5. Fixed Deduction'!Print_Area</vt:lpstr>
      <vt:lpstr>'7. Salary Change'!Print_Area</vt:lpstr>
    </vt:vector>
  </TitlesOfParts>
  <Company>KPSG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albert.wijaya</dc:creator>
  <cp:lastModifiedBy>Sukma Dwi Jayanti</cp:lastModifiedBy>
  <cp:lastPrinted>2016-05-09T10:53:58Z</cp:lastPrinted>
  <dcterms:created xsi:type="dcterms:W3CDTF">2011-06-23T08:31:15Z</dcterms:created>
  <dcterms:modified xsi:type="dcterms:W3CDTF">2020-02-10T11:42:38Z</dcterms:modified>
</cp:coreProperties>
</file>