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228"/>
  <workbookPr autoCompressPictures="0"/>
  <mc:AlternateContent xmlns:mc="http://schemas.openxmlformats.org/markup-compatibility/2006">
    <mc:Choice Requires="x15">
      <x15ac:absPath xmlns:x15ac="http://schemas.microsoft.com/office/spreadsheetml/2010/11/ac" url="Z:\Indonesia\Bureau\American Bureau of Shipping\Payroll Reports\Year 2020\01-Jan-2020\"/>
    </mc:Choice>
  </mc:AlternateContent>
  <xr:revisionPtr revIDLastSave="0" documentId="13_ncr:1_{AE7EB29B-051B-4E92-BEF2-D86D6728FDCA}" xr6:coauthVersionLast="45" xr6:coauthVersionMax="45" xr10:uidLastSave="{00000000-0000-0000-0000-000000000000}"/>
  <bookViews>
    <workbookView xWindow="-120" yWindow="-120" windowWidth="20730" windowHeight="11160" tabRatio="841" xr2:uid="{00000000-000D-0000-FFFF-FFFF00000000}"/>
  </bookViews>
  <sheets>
    <sheet name="Flexi Form Guidelines" sheetId="25" r:id="rId1"/>
    <sheet name="1. New Employee Data" sheetId="2" r:id="rId2"/>
    <sheet name="2. Variable Income&amp;Deductio LOC" sheetId="23" r:id="rId3"/>
    <sheet name="2.Variable Income&amp;Deduction USD" sheetId="24" state="hidden" r:id="rId4"/>
    <sheet name="2. Variable Income&amp;Deductio EXP" sheetId="29" r:id="rId5"/>
    <sheet name="3. BPJS Healthcare" sheetId="26" r:id="rId6"/>
    <sheet name="4. Overtime" sheetId="20" r:id="rId7"/>
    <sheet name="5. Fixed Deduction" sheetId="6" r:id="rId8"/>
    <sheet name="6. Hold Salary" sheetId="7" r:id="rId9"/>
    <sheet name="7. Salary Change" sheetId="8" r:id="rId10"/>
    <sheet name="8. Mutation" sheetId="9" r:id="rId11"/>
    <sheet name="9. Resign" sheetId="10" r:id="rId12"/>
    <sheet name="10. BankAccountChange" sheetId="11" r:id="rId13"/>
    <sheet name="11. Tax Status Change" sheetId="15" r:id="rId14"/>
    <sheet name="12. Other Personal Data Change" sheetId="19" r:id="rId15"/>
    <sheet name="13. SPT 1721 A1 Ex Company" sheetId="27" r:id="rId16"/>
    <sheet name="14. Unpaid Leave" sheetId="30" r:id="rId17"/>
  </sheets>
  <definedNames>
    <definedName name="_xlnm._FilterDatabase" localSheetId="1" hidden="1">'1. New Employee Data'!$A$11:$BC$35</definedName>
    <definedName name="_xlnm._FilterDatabase" localSheetId="16" hidden="1">'14. Unpaid Leave'!$A$8:$D$9</definedName>
    <definedName name="_xlnm._FilterDatabase" localSheetId="6" hidden="1">'4. Overtime'!$A$10:$S$41</definedName>
    <definedName name="_xlnm._FilterDatabase" localSheetId="7" hidden="1">'5. Fixed Deduction'!$A$8:$I$9</definedName>
    <definedName name="_xlnm._FilterDatabase" localSheetId="9" hidden="1">'7. Salary Change'!$A$12:$I$30</definedName>
    <definedName name="_xlnm._FilterDatabase" localSheetId="10" hidden="1">'8. Mutation'!$A$21:$Y$36</definedName>
    <definedName name="INTERN">'1. New Employee Data'!$J$19</definedName>
    <definedName name="_xlnm.Print_Area" localSheetId="12">'10. BankAccountChange'!$B$1:$F$39</definedName>
    <definedName name="_xlnm.Print_Area" localSheetId="13">'11. Tax Status Change'!$B$1:$D$37</definedName>
    <definedName name="_xlnm.Print_Area" localSheetId="16">'14. Unpaid Leave'!$A$1:$E$20</definedName>
    <definedName name="_xlnm.Print_Area" localSheetId="6">'4. Overtime'!$A$1:$Q$8</definedName>
    <definedName name="_xlnm.Print_Area" localSheetId="7">'5. Fixed Deduction'!$A$1:$J$17</definedName>
    <definedName name="_xlnm.Print_Area" localSheetId="9">'7. Salary Change'!$A$1:$V$30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4" i="30" l="1"/>
  <c r="C3" i="30" l="1"/>
  <c r="C2" i="30"/>
  <c r="B2" i="26" l="1"/>
  <c r="C3" i="29" l="1"/>
  <c r="C4" i="29"/>
  <c r="F9" i="6" l="1"/>
  <c r="C3" i="8" l="1"/>
  <c r="J29" i="8" l="1"/>
  <c r="T29" i="8"/>
  <c r="T25" i="8"/>
  <c r="T21" i="8"/>
  <c r="T17" i="8"/>
  <c r="T28" i="8"/>
  <c r="T24" i="8"/>
  <c r="T20" i="8"/>
  <c r="T16" i="8"/>
  <c r="T31" i="8"/>
  <c r="T27" i="8"/>
  <c r="T23" i="8"/>
  <c r="T19" i="8"/>
  <c r="T15" i="8"/>
  <c r="T13" i="8"/>
  <c r="T30" i="8"/>
  <c r="T26" i="8"/>
  <c r="T22" i="8"/>
  <c r="T18" i="8"/>
  <c r="T14" i="8"/>
  <c r="N29" i="8"/>
  <c r="N25" i="8"/>
  <c r="N21" i="8"/>
  <c r="N17" i="8"/>
  <c r="N28" i="8"/>
  <c r="N24" i="8"/>
  <c r="N20" i="8"/>
  <c r="N16" i="8"/>
  <c r="N31" i="8"/>
  <c r="N27" i="8"/>
  <c r="N23" i="8"/>
  <c r="N19" i="8"/>
  <c r="N15" i="8"/>
  <c r="N13" i="8"/>
  <c r="N30" i="8"/>
  <c r="N26" i="8"/>
  <c r="N22" i="8"/>
  <c r="N18" i="8"/>
  <c r="N14" i="8"/>
  <c r="S31" i="8"/>
  <c r="R30" i="8"/>
  <c r="Q29" i="8"/>
  <c r="S27" i="8"/>
  <c r="R26" i="8"/>
  <c r="Q25" i="8"/>
  <c r="S23" i="8"/>
  <c r="R22" i="8"/>
  <c r="Q21" i="8"/>
  <c r="S19" i="8"/>
  <c r="R18" i="8"/>
  <c r="Q17" i="8"/>
  <c r="S15" i="8"/>
  <c r="R14" i="8"/>
  <c r="S13" i="8"/>
  <c r="R31" i="8"/>
  <c r="Q30" i="8"/>
  <c r="S28" i="8"/>
  <c r="R27" i="8"/>
  <c r="Q26" i="8"/>
  <c r="S24" i="8"/>
  <c r="R23" i="8"/>
  <c r="Q22" i="8"/>
  <c r="S20" i="8"/>
  <c r="R19" i="8"/>
  <c r="Q18" i="8"/>
  <c r="S16" i="8"/>
  <c r="R15" i="8"/>
  <c r="Q14" i="8"/>
  <c r="Q31" i="8"/>
  <c r="S29" i="8"/>
  <c r="R28" i="8"/>
  <c r="Q27" i="8"/>
  <c r="S25" i="8"/>
  <c r="R24" i="8"/>
  <c r="Q23" i="8"/>
  <c r="S21" i="8"/>
  <c r="R20" i="8"/>
  <c r="Q19" i="8"/>
  <c r="S17" i="8"/>
  <c r="R16" i="8"/>
  <c r="Q15" i="8"/>
  <c r="Q13" i="8"/>
  <c r="S30" i="8"/>
  <c r="R29" i="8"/>
  <c r="Q28" i="8"/>
  <c r="S26" i="8"/>
  <c r="R25" i="8"/>
  <c r="Q24" i="8"/>
  <c r="S22" i="8"/>
  <c r="R21" i="8"/>
  <c r="Q20" i="8"/>
  <c r="S18" i="8"/>
  <c r="R17" i="8"/>
  <c r="Q16" i="8"/>
  <c r="S14" i="8"/>
  <c r="R13" i="8"/>
  <c r="J17" i="8"/>
  <c r="M31" i="8"/>
  <c r="L30" i="8"/>
  <c r="K29" i="8"/>
  <c r="M27" i="8"/>
  <c r="L26" i="8"/>
  <c r="K25" i="8"/>
  <c r="M23" i="8"/>
  <c r="L22" i="8"/>
  <c r="K21" i="8"/>
  <c r="M19" i="8"/>
  <c r="L18" i="8"/>
  <c r="K17" i="8"/>
  <c r="M15" i="8"/>
  <c r="L14" i="8"/>
  <c r="M13" i="8"/>
  <c r="L31" i="8"/>
  <c r="K30" i="8"/>
  <c r="M28" i="8"/>
  <c r="L27" i="8"/>
  <c r="K26" i="8"/>
  <c r="M24" i="8"/>
  <c r="L23" i="8"/>
  <c r="K22" i="8"/>
  <c r="M20" i="8"/>
  <c r="L19" i="8"/>
  <c r="K18" i="8"/>
  <c r="M16" i="8"/>
  <c r="L15" i="8"/>
  <c r="K14" i="8"/>
  <c r="L13" i="8"/>
  <c r="K31" i="8"/>
  <c r="M29" i="8"/>
  <c r="L28" i="8"/>
  <c r="K27" i="8"/>
  <c r="M25" i="8"/>
  <c r="L24" i="8"/>
  <c r="K23" i="8"/>
  <c r="M21" i="8"/>
  <c r="L20" i="8"/>
  <c r="K19" i="8"/>
  <c r="M17" i="8"/>
  <c r="L16" i="8"/>
  <c r="K15" i="8"/>
  <c r="K13" i="8"/>
  <c r="M30" i="8"/>
  <c r="L29" i="8"/>
  <c r="K28" i="8"/>
  <c r="M26" i="8"/>
  <c r="L25" i="8"/>
  <c r="M22" i="8"/>
  <c r="L21" i="8"/>
  <c r="K20" i="8"/>
  <c r="M18" i="8"/>
  <c r="L17" i="8"/>
  <c r="K16" i="8"/>
  <c r="M14" i="8"/>
  <c r="K24" i="8"/>
  <c r="P19" i="8"/>
  <c r="P18" i="8"/>
  <c r="P27" i="8"/>
  <c r="P26" i="8"/>
  <c r="O31" i="8"/>
  <c r="J31" i="8"/>
  <c r="U31" i="8"/>
  <c r="P31" i="8"/>
  <c r="P23" i="8"/>
  <c r="P15" i="8"/>
  <c r="J21" i="8"/>
  <c r="P30" i="8"/>
  <c r="P22" i="8"/>
  <c r="P14" i="8"/>
  <c r="J25" i="8"/>
  <c r="P21" i="8"/>
  <c r="J15" i="8"/>
  <c r="J14" i="8"/>
  <c r="J18" i="8"/>
  <c r="J22" i="8"/>
  <c r="J26" i="8"/>
  <c r="J30" i="8"/>
  <c r="P29" i="8"/>
  <c r="P25" i="8"/>
  <c r="P17" i="8"/>
  <c r="J19" i="8"/>
  <c r="J23" i="8"/>
  <c r="J27" i="8"/>
  <c r="P28" i="8"/>
  <c r="P24" i="8"/>
  <c r="P20" i="8"/>
  <c r="P16" i="8"/>
  <c r="J16" i="8"/>
  <c r="J20" i="8"/>
  <c r="J24" i="8"/>
  <c r="J28" i="8"/>
  <c r="O14" i="8" l="1"/>
  <c r="U14" i="8"/>
  <c r="O15" i="8"/>
  <c r="U15" i="8"/>
  <c r="O16" i="8"/>
  <c r="U16" i="8"/>
  <c r="O17" i="8"/>
  <c r="U17" i="8"/>
  <c r="O18" i="8"/>
  <c r="U18" i="8"/>
  <c r="O19" i="8"/>
  <c r="U19" i="8"/>
  <c r="O20" i="8"/>
  <c r="U20" i="8"/>
  <c r="O21" i="8"/>
  <c r="U21" i="8"/>
  <c r="O22" i="8"/>
  <c r="U22" i="8"/>
  <c r="O23" i="8"/>
  <c r="U23" i="8"/>
  <c r="O24" i="8"/>
  <c r="U24" i="8"/>
  <c r="O25" i="8"/>
  <c r="U25" i="8"/>
  <c r="O26" i="8"/>
  <c r="U26" i="8"/>
  <c r="O27" i="8"/>
  <c r="U27" i="8"/>
  <c r="O28" i="8"/>
  <c r="U28" i="8"/>
  <c r="O29" i="8"/>
  <c r="U29" i="8"/>
  <c r="O30" i="8"/>
  <c r="U30" i="8"/>
  <c r="J13" i="8" l="1"/>
  <c r="C4" i="23" l="1"/>
  <c r="C3" i="23"/>
  <c r="C2" i="27" l="1"/>
  <c r="Q41" i="20"/>
  <c r="H41" i="20"/>
  <c r="D41" i="20"/>
  <c r="I41" i="20" s="1"/>
  <c r="Q40" i="20"/>
  <c r="H40" i="20"/>
  <c r="D40" i="20"/>
  <c r="I40" i="20" s="1"/>
  <c r="Q39" i="20"/>
  <c r="H39" i="20"/>
  <c r="D39" i="20"/>
  <c r="I39" i="20" s="1"/>
  <c r="Q38" i="20"/>
  <c r="H38" i="20"/>
  <c r="D38" i="20"/>
  <c r="I38" i="20" s="1"/>
  <c r="Q37" i="20"/>
  <c r="H37" i="20"/>
  <c r="D37" i="20"/>
  <c r="I37" i="20" s="1"/>
  <c r="Q36" i="20"/>
  <c r="H36" i="20"/>
  <c r="D36" i="20"/>
  <c r="I36" i="20" s="1"/>
  <c r="Q35" i="20"/>
  <c r="H35" i="20"/>
  <c r="D35" i="20"/>
  <c r="I35" i="20" s="1"/>
  <c r="L35" i="20" s="1"/>
  <c r="Q34" i="20"/>
  <c r="H34" i="20"/>
  <c r="D34" i="20"/>
  <c r="I34" i="20" s="1"/>
  <c r="Q33" i="20"/>
  <c r="H33" i="20"/>
  <c r="D33" i="20"/>
  <c r="I33" i="20" s="1"/>
  <c r="Q32" i="20"/>
  <c r="H32" i="20"/>
  <c r="D32" i="20"/>
  <c r="I32" i="20" s="1"/>
  <c r="Q31" i="20"/>
  <c r="H31" i="20"/>
  <c r="D31" i="20"/>
  <c r="I31" i="20" s="1"/>
  <c r="Q30" i="20"/>
  <c r="H30" i="20"/>
  <c r="D30" i="20"/>
  <c r="I30" i="20" s="1"/>
  <c r="Q29" i="20"/>
  <c r="H29" i="20"/>
  <c r="D29" i="20"/>
  <c r="I29" i="20" s="1"/>
  <c r="Q28" i="20"/>
  <c r="H28" i="20"/>
  <c r="D28" i="20"/>
  <c r="I28" i="20" s="1"/>
  <c r="Q27" i="20"/>
  <c r="H27" i="20"/>
  <c r="D27" i="20"/>
  <c r="I27" i="20" s="1"/>
  <c r="M27" i="20" s="1"/>
  <c r="Q26" i="20"/>
  <c r="H26" i="20"/>
  <c r="D26" i="20"/>
  <c r="I26" i="20" s="1"/>
  <c r="Q25" i="20"/>
  <c r="H25" i="20"/>
  <c r="D25" i="20"/>
  <c r="I25" i="20" s="1"/>
  <c r="Q24" i="20"/>
  <c r="H24" i="20"/>
  <c r="D24" i="20"/>
  <c r="I24" i="20" s="1"/>
  <c r="Q23" i="20"/>
  <c r="H23" i="20"/>
  <c r="D23" i="20"/>
  <c r="I23" i="20" s="1"/>
  <c r="Q22" i="20"/>
  <c r="H22" i="20"/>
  <c r="D22" i="20"/>
  <c r="I22" i="20" s="1"/>
  <c r="Q21" i="20"/>
  <c r="H21" i="20"/>
  <c r="D21" i="20"/>
  <c r="I21" i="20" s="1"/>
  <c r="Q20" i="20"/>
  <c r="H20" i="20"/>
  <c r="D20" i="20"/>
  <c r="I20" i="20" s="1"/>
  <c r="Q19" i="20"/>
  <c r="H19" i="20"/>
  <c r="D19" i="20"/>
  <c r="I19" i="20" s="1"/>
  <c r="Q18" i="20"/>
  <c r="H18" i="20"/>
  <c r="D18" i="20"/>
  <c r="I18" i="20" s="1"/>
  <c r="Q17" i="20"/>
  <c r="H17" i="20"/>
  <c r="D17" i="20"/>
  <c r="I17" i="20" s="1"/>
  <c r="Q16" i="20"/>
  <c r="H16" i="20"/>
  <c r="D16" i="20"/>
  <c r="I16" i="20" s="1"/>
  <c r="Q15" i="20"/>
  <c r="H15" i="20"/>
  <c r="D15" i="20"/>
  <c r="I15" i="20" s="1"/>
  <c r="Q14" i="20"/>
  <c r="H14" i="20"/>
  <c r="D14" i="20"/>
  <c r="I14" i="20" s="1"/>
  <c r="Q13" i="20"/>
  <c r="H13" i="20"/>
  <c r="D13" i="20"/>
  <c r="I13" i="20" s="1"/>
  <c r="Q12" i="20"/>
  <c r="H12" i="20"/>
  <c r="D12" i="20"/>
  <c r="I12" i="20" s="1"/>
  <c r="Q11" i="20"/>
  <c r="H11" i="20"/>
  <c r="D11" i="20"/>
  <c r="I11" i="20" s="1"/>
  <c r="M18" i="20" l="1"/>
  <c r="L18" i="20"/>
  <c r="K18" i="20"/>
  <c r="N18" i="20"/>
  <c r="J18" i="20"/>
  <c r="K12" i="20"/>
  <c r="N12" i="20"/>
  <c r="J12" i="20"/>
  <c r="M12" i="20"/>
  <c r="L12" i="20"/>
  <c r="K16" i="20"/>
  <c r="N16" i="20"/>
  <c r="J16" i="20"/>
  <c r="M16" i="20"/>
  <c r="L16" i="20"/>
  <c r="K20" i="20"/>
  <c r="N20" i="20"/>
  <c r="J20" i="20"/>
  <c r="M20" i="20"/>
  <c r="L20" i="20"/>
  <c r="L24" i="20"/>
  <c r="K24" i="20"/>
  <c r="N24" i="20"/>
  <c r="J24" i="20"/>
  <c r="M24" i="20"/>
  <c r="N25" i="20"/>
  <c r="J25" i="20"/>
  <c r="M25" i="20"/>
  <c r="L25" i="20"/>
  <c r="K25" i="20"/>
  <c r="N29" i="20"/>
  <c r="J29" i="20"/>
  <c r="M29" i="20"/>
  <c r="L29" i="20"/>
  <c r="K29" i="20"/>
  <c r="N33" i="20"/>
  <c r="J33" i="20"/>
  <c r="M33" i="20"/>
  <c r="L33" i="20"/>
  <c r="K33" i="20"/>
  <c r="K37" i="20"/>
  <c r="N37" i="20"/>
  <c r="J37" i="20"/>
  <c r="M37" i="20"/>
  <c r="L37" i="20"/>
  <c r="L11" i="20"/>
  <c r="N11" i="20"/>
  <c r="L15" i="20"/>
  <c r="K15" i="20"/>
  <c r="N15" i="20"/>
  <c r="J15" i="20"/>
  <c r="M15" i="20"/>
  <c r="L19" i="20"/>
  <c r="N19" i="20"/>
  <c r="L23" i="20"/>
  <c r="K23" i="20"/>
  <c r="N23" i="20"/>
  <c r="J23" i="20"/>
  <c r="M23" i="20"/>
  <c r="K28" i="20"/>
  <c r="N28" i="20"/>
  <c r="J28" i="20"/>
  <c r="M28" i="20"/>
  <c r="L28" i="20"/>
  <c r="K32" i="20"/>
  <c r="N32" i="20"/>
  <c r="J32" i="20"/>
  <c r="M32" i="20"/>
  <c r="L32" i="20"/>
  <c r="M36" i="20"/>
  <c r="L36" i="20"/>
  <c r="K36" i="20"/>
  <c r="N36" i="20"/>
  <c r="J36" i="20"/>
  <c r="L40" i="20"/>
  <c r="K40" i="20"/>
  <c r="N40" i="20"/>
  <c r="J40" i="20"/>
  <c r="M40" i="20"/>
  <c r="K27" i="20"/>
  <c r="J27" i="20"/>
  <c r="M35" i="20"/>
  <c r="J39" i="20"/>
  <c r="M39" i="20"/>
  <c r="L39" i="20"/>
  <c r="K39" i="20"/>
  <c r="N39" i="20"/>
  <c r="K19" i="20"/>
  <c r="J19" i="20"/>
  <c r="M14" i="20"/>
  <c r="L14" i="20"/>
  <c r="K14" i="20"/>
  <c r="N14" i="20"/>
  <c r="J14" i="20"/>
  <c r="M22" i="20"/>
  <c r="L22" i="20"/>
  <c r="K22" i="20"/>
  <c r="N22" i="20"/>
  <c r="J22" i="20"/>
  <c r="L27" i="20"/>
  <c r="N27" i="20"/>
  <c r="L31" i="20"/>
  <c r="K31" i="20"/>
  <c r="N31" i="20"/>
  <c r="J31" i="20"/>
  <c r="M31" i="20"/>
  <c r="N13" i="20"/>
  <c r="J13" i="20"/>
  <c r="M13" i="20"/>
  <c r="L13" i="20"/>
  <c r="K13" i="20"/>
  <c r="N17" i="20"/>
  <c r="J17" i="20"/>
  <c r="M17" i="20"/>
  <c r="L17" i="20"/>
  <c r="K17" i="20"/>
  <c r="N21" i="20"/>
  <c r="J21" i="20"/>
  <c r="M21" i="20"/>
  <c r="L21" i="20"/>
  <c r="K21" i="20"/>
  <c r="M26" i="20"/>
  <c r="L26" i="20"/>
  <c r="K26" i="20"/>
  <c r="N26" i="20"/>
  <c r="J26" i="20"/>
  <c r="M30" i="20"/>
  <c r="L30" i="20"/>
  <c r="K30" i="20"/>
  <c r="N30" i="20"/>
  <c r="J30" i="20"/>
  <c r="M34" i="20"/>
  <c r="L34" i="20"/>
  <c r="K34" i="20"/>
  <c r="N34" i="20"/>
  <c r="J34" i="20"/>
  <c r="N38" i="20"/>
  <c r="J38" i="20"/>
  <c r="M38" i="20"/>
  <c r="L38" i="20"/>
  <c r="K38" i="20"/>
  <c r="K11" i="20"/>
  <c r="J11" i="20"/>
  <c r="M19" i="20"/>
  <c r="K41" i="20"/>
  <c r="N41" i="20"/>
  <c r="J41" i="20"/>
  <c r="M41" i="20"/>
  <c r="L41" i="20"/>
  <c r="K35" i="20"/>
  <c r="J35" i="20"/>
  <c r="N35" i="20"/>
  <c r="M11" i="20"/>
  <c r="B3" i="26"/>
  <c r="R27" i="20" l="1"/>
  <c r="S27" i="20" s="1"/>
  <c r="R35" i="20"/>
  <c r="S35" i="20" s="1"/>
  <c r="R38" i="20"/>
  <c r="S38" i="20" s="1"/>
  <c r="R21" i="20"/>
  <c r="S21" i="20" s="1"/>
  <c r="R14" i="20"/>
  <c r="S14" i="20" s="1"/>
  <c r="R40" i="20"/>
  <c r="S40" i="20" s="1"/>
  <c r="R28" i="20"/>
  <c r="R23" i="20"/>
  <c r="R19" i="20"/>
  <c r="S19" i="20" s="1"/>
  <c r="R36" i="20"/>
  <c r="S36" i="20" s="1"/>
  <c r="R34" i="20"/>
  <c r="S34" i="20" s="1"/>
  <c r="R13" i="20"/>
  <c r="S13" i="20" s="1"/>
  <c r="R29" i="20"/>
  <c r="S29" i="20" s="1"/>
  <c r="R24" i="20"/>
  <c r="S24" i="20" s="1"/>
  <c r="R20" i="20"/>
  <c r="S20" i="20" s="1"/>
  <c r="R12" i="20"/>
  <c r="S12" i="20" s="1"/>
  <c r="R41" i="20"/>
  <c r="S41" i="20" s="1"/>
  <c r="R11" i="20"/>
  <c r="S11" i="20" s="1"/>
  <c r="R30" i="20"/>
  <c r="S30" i="20" s="1"/>
  <c r="R22" i="20"/>
  <c r="S22" i="20" s="1"/>
  <c r="R39" i="20"/>
  <c r="S39" i="20" s="1"/>
  <c r="R32" i="20"/>
  <c r="S32" i="20" s="1"/>
  <c r="R15" i="20"/>
  <c r="S15" i="20" s="1"/>
  <c r="R37" i="20"/>
  <c r="S37" i="20" s="1"/>
  <c r="R25" i="20"/>
  <c r="S25" i="20" s="1"/>
  <c r="R26" i="20"/>
  <c r="S26" i="20" s="1"/>
  <c r="R17" i="20"/>
  <c r="S17" i="20" s="1"/>
  <c r="R31" i="20"/>
  <c r="S31" i="20" s="1"/>
  <c r="R33" i="20"/>
  <c r="S33" i="20" s="1"/>
  <c r="R16" i="20"/>
  <c r="S16" i="20" s="1"/>
  <c r="R18" i="20"/>
  <c r="S18" i="20" s="1"/>
  <c r="S23" i="20"/>
  <c r="S28" i="20"/>
  <c r="D2" i="20"/>
  <c r="D2" i="2"/>
  <c r="C2" i="29" s="1"/>
  <c r="A9" i="26"/>
  <c r="A10" i="26" s="1"/>
  <c r="A11" i="26" s="1"/>
  <c r="A12" i="26" s="1"/>
  <c r="A13" i="26" s="1"/>
  <c r="A14" i="26" s="1"/>
  <c r="A15" i="26" s="1"/>
  <c r="A16" i="26" s="1"/>
  <c r="A17" i="26" s="1"/>
  <c r="A18" i="26" s="1"/>
  <c r="A19" i="26" s="1"/>
  <c r="A20" i="26" s="1"/>
  <c r="A21" i="26" s="1"/>
  <c r="A22" i="26" s="1"/>
  <c r="A23" i="26" s="1"/>
  <c r="A24" i="26" s="1"/>
  <c r="A25" i="26" s="1"/>
  <c r="A26" i="26" s="1"/>
  <c r="A27" i="26" s="1"/>
  <c r="A28" i="26" s="1"/>
  <c r="A29" i="26" s="1"/>
  <c r="A30" i="26" s="1"/>
  <c r="A31" i="26" s="1"/>
  <c r="A32" i="26" s="1"/>
  <c r="A33" i="26" s="1"/>
  <c r="A34" i="26" s="1"/>
  <c r="A35" i="26" s="1"/>
  <c r="A36" i="26" s="1"/>
  <c r="A37" i="26" s="1"/>
  <c r="C3" i="19"/>
  <c r="C3" i="11"/>
  <c r="C3" i="10"/>
  <c r="C3" i="9"/>
  <c r="C3" i="7"/>
  <c r="C3" i="6"/>
  <c r="C3" i="24"/>
  <c r="D10" i="20"/>
  <c r="I10" i="20" s="1"/>
  <c r="H10" i="20"/>
  <c r="C4" i="11"/>
  <c r="C4" i="10"/>
  <c r="C4" i="9"/>
  <c r="C4" i="8"/>
  <c r="C4" i="7"/>
  <c r="C4" i="6"/>
  <c r="Q10" i="20"/>
  <c r="B2" i="15"/>
  <c r="C2" i="19" l="1"/>
  <c r="C2" i="23"/>
  <c r="C2" i="11"/>
  <c r="C2" i="15"/>
  <c r="M10" i="20"/>
  <c r="K10" i="20"/>
  <c r="N10" i="20"/>
  <c r="J10" i="20"/>
  <c r="L10" i="20"/>
  <c r="C2" i="6"/>
  <c r="C2" i="9"/>
  <c r="C2" i="7"/>
  <c r="C2" i="24"/>
  <c r="C2" i="10"/>
  <c r="U13" i="8"/>
  <c r="C2" i="8"/>
  <c r="O13" i="8"/>
  <c r="P13" i="8"/>
  <c r="R10" i="20" l="1"/>
  <c r="S10" i="20" s="1"/>
  <c r="F8" i="26"/>
  <c r="E8" i="26"/>
  <c r="F16" i="26"/>
  <c r="F28" i="26"/>
  <c r="F17" i="26"/>
  <c r="F35" i="26"/>
  <c r="F9" i="26"/>
  <c r="F25" i="26"/>
  <c r="F34" i="26"/>
  <c r="F29" i="26"/>
  <c r="F22" i="26"/>
  <c r="F31" i="26"/>
  <c r="F13" i="26"/>
  <c r="F19" i="26"/>
  <c r="F27" i="26"/>
  <c r="F32" i="26"/>
  <c r="F30" i="26"/>
  <c r="E30" i="26"/>
  <c r="E17" i="26"/>
  <c r="F14" i="26"/>
  <c r="E37" i="26"/>
  <c r="F37" i="26"/>
  <c r="E16" i="26"/>
  <c r="F15" i="26"/>
  <c r="E15" i="26"/>
  <c r="F18" i="26"/>
  <c r="E18" i="26"/>
  <c r="E34" i="26"/>
  <c r="E9" i="26"/>
  <c r="E22" i="26"/>
  <c r="F24" i="26"/>
  <c r="E29" i="26"/>
  <c r="E31" i="26"/>
  <c r="E13" i="26"/>
  <c r="E19" i="26"/>
  <c r="F21" i="26"/>
  <c r="F33" i="26"/>
  <c r="E32" i="26"/>
  <c r="F10" i="26"/>
  <c r="F11" i="26"/>
  <c r="F20" i="26"/>
  <c r="F36" i="26"/>
  <c r="F12" i="26"/>
  <c r="E25" i="26"/>
  <c r="E24" i="26"/>
  <c r="F23" i="26"/>
  <c r="E21" i="26"/>
  <c r="E33" i="26"/>
  <c r="E10" i="26"/>
  <c r="F26" i="26"/>
  <c r="E26" i="26"/>
  <c r="E28" i="26"/>
  <c r="E11" i="26"/>
  <c r="E14" i="26"/>
  <c r="E20" i="26"/>
  <c r="E36" i="26"/>
  <c r="E35" i="26"/>
  <c r="E23" i="26"/>
  <c r="E12" i="26"/>
  <c r="E27" i="2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IDAWATI SUPRIADI</author>
    <author>dominikus.budiwibowo</author>
  </authors>
  <commentList>
    <comment ref="V8" authorId="0" shapeId="0" xr:uid="{00000000-0006-0000-0100-000001000000}">
      <text>
        <r>
          <rPr>
            <b/>
            <sz val="9"/>
            <color indexed="81"/>
            <rFont val="Arial"/>
            <family val="2"/>
          </rPr>
          <t>IDAWATI SUPRIADI:</t>
        </r>
        <r>
          <rPr>
            <sz val="9"/>
            <color indexed="81"/>
            <rFont val="Arial"/>
            <family val="2"/>
          </rPr>
          <t xml:space="preserve">
Budha: Budhist;  Hindu: Hindu; Islam: Mosleum; Katolik: Catholic; Kristen; 
Christian</t>
        </r>
      </text>
    </comment>
    <comment ref="X8" authorId="0" shapeId="0" xr:uid="{00000000-0006-0000-0100-000002000000}">
      <text>
        <r>
          <rPr>
            <b/>
            <sz val="9"/>
            <color indexed="81"/>
            <rFont val="Arial"/>
            <family val="2"/>
          </rPr>
          <t>IDAWATI SUPRIADI:</t>
        </r>
        <r>
          <rPr>
            <sz val="9"/>
            <color indexed="81"/>
            <rFont val="Arial"/>
            <family val="2"/>
          </rPr>
          <t xml:space="preserve">
All females shall apply Tax Marital Status as "Single"with "0" Tax Dependant, except if they can proved that they have Tax Dependant (with proven letter from local statutory)</t>
        </r>
      </text>
    </comment>
    <comment ref="Y8" authorId="1" shapeId="0" xr:uid="{00000000-0006-0000-0100-000003000000}">
      <text>
        <r>
          <rPr>
            <sz val="10"/>
            <color indexed="81"/>
            <rFont val="Tahoma"/>
            <family val="2"/>
          </rPr>
          <t xml:space="preserve">KPSG: For male employee only (statutory rules).  Please note that spouse is not counted, as non taxable income has been counted from marital status (eg. married with 1 child, tax dependant will be 1)
Exception: female employee with reference letter from local authorities stated that she has dependants
</t>
        </r>
      </text>
    </comment>
    <comment ref="AF8" authorId="0" shapeId="0" xr:uid="{00000000-0006-0000-0100-000004000000}">
      <text>
        <r>
          <rPr>
            <b/>
            <sz val="9"/>
            <color indexed="81"/>
            <rFont val="Arial"/>
            <family val="2"/>
          </rPr>
          <t>IDAWATI SUPRIADI:</t>
        </r>
        <r>
          <rPr>
            <sz val="9"/>
            <color indexed="81"/>
            <rFont val="Arial"/>
            <family val="2"/>
          </rPr>
          <t xml:space="preserve">
It should be completed with NPWP's address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Erisa</author>
    <author>Agung Wibowo</author>
  </authors>
  <commentList>
    <comment ref="H8" authorId="0" shapeId="0" xr:uid="{00000000-0006-0000-0600-000001000000}">
      <text>
        <r>
          <rPr>
            <b/>
            <sz val="9"/>
            <color indexed="81"/>
            <rFont val="Tahoma"/>
            <family val="2"/>
          </rPr>
          <t>Erisa:</t>
        </r>
        <r>
          <rPr>
            <sz val="9"/>
            <color indexed="81"/>
            <rFont val="Tahoma"/>
            <family val="2"/>
          </rPr>
          <t xml:space="preserve">
Numbers inputted is already converted to Hours</t>
        </r>
      </text>
    </comment>
    <comment ref="J8" authorId="1" shapeId="0" xr:uid="{00000000-0006-0000-0600-000002000000}">
      <text>
        <r>
          <rPr>
            <b/>
            <sz val="8"/>
            <color indexed="81"/>
            <rFont val="Tahoma"/>
            <family val="2"/>
          </rPr>
          <t xml:space="preserve">Working Days:
</t>
        </r>
        <r>
          <rPr>
            <sz val="8"/>
            <color indexed="62"/>
            <rFont val="Tahoma"/>
            <family val="2"/>
          </rPr>
          <t xml:space="preserve">Define by regulatory rules as follows:
1. First 1 hours of overtime, 1.5 * prorate basic salary (hourly)
2. The remaining hours of overtime, 2 * prorate basic salary (hourly)
Prorate basic salary (hourly) = basic salary/173
5 days/40 hrs per week (Mon - Fri)
</t>
        </r>
      </text>
    </comment>
    <comment ref="L8" authorId="1" shapeId="0" xr:uid="{00000000-0006-0000-0600-000003000000}">
      <text>
        <r>
          <rPr>
            <b/>
            <sz val="8"/>
            <color indexed="81"/>
            <rFont val="Tahoma"/>
            <family val="2"/>
          </rPr>
          <t xml:space="preserve">Sat - Sun / holidays:
</t>
        </r>
        <r>
          <rPr>
            <sz val="8"/>
            <color indexed="62"/>
            <rFont val="Tahoma"/>
            <family val="2"/>
          </rPr>
          <t xml:space="preserve">Define by regulatory rules as follows :
1. First 8 hours of overtime, 2 * prorate basic salary (hourly)
2. The 9th = 3 * prorate basic salary (hourly)
3. The 10th and so on = 4 * prorate basic salary (hourly)
Prorate basic salary (hourly) = basic salary/173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db</author>
    <author>IDAWATI SUPRIADI</author>
  </authors>
  <commentList>
    <comment ref="E8" authorId="0" shapeId="0" xr:uid="{00000000-0006-0000-0700-000001000000}">
      <text>
        <r>
          <rPr>
            <b/>
            <sz val="8"/>
            <color indexed="81"/>
            <rFont val="Tahoma"/>
            <family val="2"/>
          </rPr>
          <t>db:</t>
        </r>
        <r>
          <rPr>
            <sz val="8"/>
            <color indexed="81"/>
            <rFont val="Tahoma"/>
            <family val="2"/>
          </rPr>
          <t xml:space="preserve">
If one time loan, tenor should equal to 1 (one)</t>
        </r>
      </text>
    </comment>
    <comment ref="I8" authorId="1" shapeId="0" xr:uid="{00000000-0006-0000-0700-000002000000}">
      <text>
        <r>
          <rPr>
            <b/>
            <sz val="9"/>
            <color indexed="81"/>
            <rFont val="Arial"/>
            <family val="2"/>
          </rPr>
          <t>IDAWATI SUPRIADI:</t>
        </r>
        <r>
          <rPr>
            <sz val="9"/>
            <color indexed="81"/>
            <rFont val="Arial"/>
            <family val="2"/>
          </rPr>
          <t xml:space="preserve">
Should be completed with last month of loan deduction.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IDAWATI SUPRIADI</author>
  </authors>
  <commentList>
    <comment ref="C9" authorId="0" shapeId="0" xr:uid="{00000000-0006-0000-0B00-000001000000}">
      <text>
        <r>
          <rPr>
            <b/>
            <sz val="9"/>
            <color indexed="81"/>
            <rFont val="Arial"/>
            <family val="2"/>
          </rPr>
          <t>IDAWATI SUPRIADI:</t>
        </r>
        <r>
          <rPr>
            <sz val="9"/>
            <color indexed="81"/>
            <rFont val="Arial"/>
            <family val="2"/>
          </rPr>
          <t xml:space="preserve">
Effective resgin date - last date of employment</t>
        </r>
      </text>
    </comment>
    <comment ref="D9" authorId="0" shapeId="0" xr:uid="{00000000-0006-0000-0B00-000002000000}">
      <text>
        <r>
          <rPr>
            <b/>
            <sz val="9"/>
            <color indexed="81"/>
            <rFont val="Arial"/>
            <family val="2"/>
          </rPr>
          <t>IDAWATI SUPRIADI:</t>
        </r>
        <r>
          <rPr>
            <sz val="9"/>
            <color indexed="81"/>
            <rFont val="Arial"/>
            <family val="2"/>
          </rPr>
          <t xml:space="preserve">
This field can be ommited if only 1 policy apply (Pro-rate or Full Month)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IDAWATI SUPRIADI</author>
  </authors>
  <commentList>
    <comment ref="C10" authorId="0" shapeId="0" xr:uid="{00000000-0006-0000-0D00-000001000000}">
      <text>
        <r>
          <rPr>
            <b/>
            <sz val="9"/>
            <color indexed="81"/>
            <rFont val="Arial"/>
            <family val="2"/>
          </rPr>
          <t>KPSG:</t>
        </r>
        <r>
          <rPr>
            <sz val="9"/>
            <color indexed="81"/>
            <rFont val="Arial"/>
            <family val="2"/>
          </rPr>
          <t xml:space="preserve">
Tax marital status for woman is always single, thus dependant are allowed if there is letter issued by local regulatory (e.g for widow, etc)</t>
        </r>
      </text>
    </comment>
    <comment ref="D10" authorId="0" shapeId="0" xr:uid="{00000000-0006-0000-0D00-000002000000}">
      <text>
        <r>
          <rPr>
            <b/>
            <sz val="9"/>
            <color indexed="81"/>
            <rFont val="Arial"/>
            <family val="2"/>
          </rPr>
          <t>KPSG:</t>
        </r>
        <r>
          <rPr>
            <sz val="9"/>
            <color indexed="81"/>
            <rFont val="Arial"/>
            <family val="2"/>
          </rPr>
          <t xml:space="preserve">
Applicable only for male employees (max. 3 children).  Please note that wife is not counted as dependant, as has been counted by marital status "Married) </t>
        </r>
      </text>
    </comment>
    <comment ref="E10" authorId="0" shapeId="0" xr:uid="{00000000-0006-0000-0D00-000003000000}">
      <text>
        <r>
          <rPr>
            <b/>
            <sz val="9"/>
            <color indexed="81"/>
            <rFont val="Arial"/>
            <family val="2"/>
          </rPr>
          <t>KPSG:</t>
        </r>
        <r>
          <rPr>
            <sz val="9"/>
            <color indexed="81"/>
            <rFont val="Arial"/>
            <family val="2"/>
          </rPr>
          <t xml:space="preserve">
Should be filled with the date of Marriage or Dependants update date</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IDAWATI SUPRIADI</author>
  </authors>
  <commentList>
    <comment ref="K8" authorId="0" shapeId="0" xr:uid="{00000000-0006-0000-0E00-000001000000}">
      <text>
        <r>
          <rPr>
            <b/>
            <sz val="9"/>
            <color indexed="81"/>
            <rFont val="Arial"/>
            <family val="2"/>
          </rPr>
          <t>IDAWATI SUPRIADI:</t>
        </r>
        <r>
          <rPr>
            <sz val="9"/>
            <color indexed="81"/>
            <rFont val="Arial"/>
            <family val="2"/>
          </rPr>
          <t xml:space="preserve">
Budha: Budhist;  Hindu: Hindu; Islam: Mosleum; Katolik: Catholic; Kristen; 
Christian</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IDAWATI SUPRIADI</author>
  </authors>
  <commentList>
    <comment ref="D8" authorId="0" shapeId="0" xr:uid="{00000000-0006-0000-1000-000001000000}">
      <text>
        <r>
          <rPr>
            <b/>
            <sz val="9"/>
            <color indexed="81"/>
            <rFont val="Arial"/>
            <family val="2"/>
          </rPr>
          <t>IDAWATI SUPRIADI:</t>
        </r>
        <r>
          <rPr>
            <sz val="9"/>
            <color indexed="81"/>
            <rFont val="Arial"/>
            <family val="2"/>
          </rPr>
          <t xml:space="preserve">
Should be completed with last month of loan deduction.
</t>
        </r>
      </text>
    </comment>
  </commentList>
</comments>
</file>

<file path=xl/sharedStrings.xml><?xml version="1.0" encoding="utf-8"?>
<sst xmlns="http://schemas.openxmlformats.org/spreadsheetml/2006/main" count="670" uniqueCount="366">
  <si>
    <t>Full Name</t>
  </si>
  <si>
    <t>Position</t>
  </si>
  <si>
    <t>Area</t>
  </si>
  <si>
    <t>Basic Salary</t>
  </si>
  <si>
    <t>NO</t>
  </si>
  <si>
    <t>Sex</t>
  </si>
  <si>
    <t>NPWP</t>
  </si>
  <si>
    <t>Address 1</t>
  </si>
  <si>
    <t>Address 2</t>
  </si>
  <si>
    <t>Address 3</t>
  </si>
  <si>
    <t>BankCode</t>
  </si>
  <si>
    <t>No</t>
  </si>
  <si>
    <t>Reason</t>
  </si>
  <si>
    <t>REMARKS FOR SEVERANCE PAYMENT</t>
  </si>
  <si>
    <t>Bank Name</t>
  </si>
  <si>
    <t>Max 10 char</t>
  </si>
  <si>
    <t>Religion</t>
  </si>
  <si>
    <t>Single / Married</t>
  </si>
  <si>
    <t>0 - 3</t>
  </si>
  <si>
    <t>Max 40 Char
(does not contain puctuation mark Comma (,)</t>
  </si>
  <si>
    <t>Male / Female</t>
  </si>
  <si>
    <t>Yes / No</t>
  </si>
  <si>
    <t>Budha, Hindu, Islam, Katolik, Kristen</t>
  </si>
  <si>
    <t>NPWP
(Tax Registration #)</t>
  </si>
  <si>
    <t>xxxxxxxxxx</t>
  </si>
  <si>
    <t>Company</t>
  </si>
  <si>
    <t>Currency</t>
  </si>
  <si>
    <t>Period</t>
  </si>
  <si>
    <t>Remarks</t>
  </si>
  <si>
    <t>Work Days</t>
  </si>
  <si>
    <t>Holidays</t>
  </si>
  <si>
    <t>Year</t>
  </si>
  <si>
    <t>Employment Status</t>
  </si>
  <si>
    <t>City</t>
  </si>
  <si>
    <t>Province</t>
  </si>
  <si>
    <t>*Fixed Income (Monthly)</t>
  </si>
  <si>
    <t>Note</t>
  </si>
  <si>
    <t>* Fixed Income (New)</t>
  </si>
  <si>
    <t>AMOUNT of SEVERANCE PAYMENT</t>
  </si>
  <si>
    <t>Tenor</t>
  </si>
  <si>
    <t>Tenor Amount</t>
  </si>
  <si>
    <t>Employee No</t>
  </si>
  <si>
    <t>* Mutation Type
(Relocation, Promotion, etc)</t>
  </si>
  <si>
    <t xml:space="preserve"> *REMARKS FOR RESIGN
(Prorate / Full Salary)</t>
  </si>
  <si>
    <t>Case</t>
  </si>
  <si>
    <t>: * Means those fields are variable fields - can be changed as needed (add new column, rename column fields, or delete column)</t>
  </si>
  <si>
    <t>No of Dependants</t>
  </si>
  <si>
    <t>TaxDependant</t>
  </si>
  <si>
    <t>Cost Center</t>
  </si>
  <si>
    <t>Bank Address</t>
  </si>
  <si>
    <t>Swift Code</t>
  </si>
  <si>
    <t>Beneficiary Bank Account No</t>
  </si>
  <si>
    <t>Account Holder Name</t>
  </si>
  <si>
    <t>Email Address</t>
  </si>
  <si>
    <t>Citizenship</t>
  </si>
  <si>
    <t xml:space="preserve">6. Hold Salary </t>
  </si>
  <si>
    <t>NEW</t>
  </si>
  <si>
    <t>Employment Type</t>
  </si>
  <si>
    <t xml:space="preserve">10. Employee Bank Account Change </t>
  </si>
  <si>
    <t xml:space="preserve">7.Salary change </t>
  </si>
  <si>
    <t>8. Mutation</t>
  </si>
  <si>
    <t>9. Resign</t>
  </si>
  <si>
    <t>1. New Employee</t>
  </si>
  <si>
    <t>Citizenship ID</t>
  </si>
  <si>
    <t>First Name</t>
  </si>
  <si>
    <t>BPJS Healthcare No</t>
  </si>
  <si>
    <t>BPJS Manpower Status (Employee already enrolled to BPJS Manpower or have not yet enrolled)</t>
  </si>
  <si>
    <t>BPJS Manpower No (KPJ) - required to be completed if employee already enrolled to BPJS Manpower</t>
  </si>
  <si>
    <t>BPJS Healthcare (Employee already enrolled to BPJS Healthcare or have not yet enrolled)</t>
  </si>
  <si>
    <t>IMPORTANT NOTES: ALL PAYROLL DATA CHANGES MUST BE STATED IN THIS FLEXI FORM ONLY.</t>
  </si>
  <si>
    <t>dd-mmm-yyyy</t>
  </si>
  <si>
    <t>Start Date              (dd-mmm-yyyy)
(First Payment)</t>
  </si>
  <si>
    <t>End Date               (dd-mmm-yyyy)
(Last Payment)</t>
  </si>
  <si>
    <t>Eff. Date
(dd-mmm-yyyy)</t>
  </si>
  <si>
    <t>Effective Date
(dd-mmm-yyyy)</t>
  </si>
  <si>
    <t>IDR</t>
  </si>
  <si>
    <t>Date</t>
  </si>
  <si>
    <t>Day</t>
  </si>
  <si>
    <t>Time Break</t>
  </si>
  <si>
    <t>Total Hours</t>
  </si>
  <si>
    <t>Working Days/Holiday</t>
  </si>
  <si>
    <t>Monthly Salary</t>
  </si>
  <si>
    <t>Hourly Rate
(Depnaker)</t>
  </si>
  <si>
    <t>Total Hours
(Depnaker)</t>
  </si>
  <si>
    <t>Total Overtime
(IDR)</t>
  </si>
  <si>
    <t>Remark</t>
  </si>
  <si>
    <t>Jakarta</t>
  </si>
  <si>
    <t>Salary Change</t>
  </si>
  <si>
    <t>EFFECTIVE RESIGN DATE
(dd-mmm-yyyy)</t>
  </si>
  <si>
    <t>Permanent</t>
  </si>
  <si>
    <t>Mother's Maiden Name</t>
  </si>
  <si>
    <t>Promotion</t>
  </si>
  <si>
    <t>Mandatory field</t>
  </si>
  <si>
    <t>|------------------------------------------------------------------------------------------------------------------------------- INCOME -------------------------------------------------------------------------------------------------------------------|</t>
  </si>
  <si>
    <t>Total Fixed Deduction</t>
  </si>
  <si>
    <t>Marriage / Dependants Date</t>
  </si>
  <si>
    <t xml:space="preserve">BPJS Manpower No. </t>
  </si>
  <si>
    <t>BPJS Healthcare No.</t>
  </si>
  <si>
    <t>5. Fixed Deduction</t>
  </si>
  <si>
    <t>xxxxx</t>
  </si>
  <si>
    <t>xxxxxxxx</t>
  </si>
  <si>
    <t>case</t>
  </si>
  <si>
    <t>xxxxxx</t>
  </si>
  <si>
    <t>Senior Staff</t>
  </si>
  <si>
    <t>Document Title :</t>
  </si>
  <si>
    <t>Objective :</t>
  </si>
  <si>
    <t>Explanation</t>
  </si>
  <si>
    <t>New Employee Data</t>
  </si>
  <si>
    <t>Overtime</t>
  </si>
  <si>
    <t>Fixed Deduction</t>
  </si>
  <si>
    <t>Hold Salary</t>
  </si>
  <si>
    <t>Mutation</t>
  </si>
  <si>
    <t>Resign</t>
  </si>
  <si>
    <t>Bank Account Change</t>
  </si>
  <si>
    <t>Tax Status Change</t>
  </si>
  <si>
    <t>Personal Data Change</t>
  </si>
  <si>
    <t>Version :</t>
  </si>
  <si>
    <t>1.0</t>
  </si>
  <si>
    <t>Join Date</t>
  </si>
  <si>
    <t>Tax Marital Status</t>
  </si>
  <si>
    <t>Tax Dependant</t>
  </si>
  <si>
    <t>BPJS Manpower No</t>
  </si>
  <si>
    <t>Field Name</t>
  </si>
  <si>
    <t>Fixed Income (Monthly)</t>
  </si>
  <si>
    <t>Tab Name</t>
  </si>
  <si>
    <t>1.10</t>
  </si>
  <si>
    <t>Bank Related Information</t>
  </si>
  <si>
    <t>Employment status might be Permanent, Contract, Probation and Intern</t>
  </si>
  <si>
    <t xml:space="preserve">For Local Residence, should completed with KTP No (ID No).
For expats, should completed with Passport ID.  </t>
  </si>
  <si>
    <t>All females shall apply Tax Marital Status as "Single"with "0" Tax Dependant, except if they can proved that they have Tax Dependant (with proven letter from local statutory)</t>
  </si>
  <si>
    <t>For male employee only (statutory rules).  Please note that spouse is not counted, as non taxable income has been counted from marital status (eg. married with 1 child, tax dependant will be 1)
Exception: female employee with reference letter from local authorities stated that she has dependants</t>
  </si>
  <si>
    <t>This field need to be completed if new hire already have Jamsostek ID registration</t>
  </si>
  <si>
    <t>This field need to be completed if new hire already have BPJS Healthcare</t>
  </si>
  <si>
    <t>Email Address required for the e-payslips delivery</t>
  </si>
  <si>
    <t>Put amount of fixed salary or allowance that received by the employee every month</t>
  </si>
  <si>
    <t>The New Employee data sheet should be filled when there are new hired employee in the current payroll month</t>
  </si>
  <si>
    <t>This field should be filled with the job title of the new employee</t>
  </si>
  <si>
    <t>This field should be filled with Cost center number of the position</t>
  </si>
  <si>
    <t>This field should be Filled with Mother's Maiden Name according the Family Card (Kartu Keluarga) or Birth Certificate</t>
  </si>
  <si>
    <t>Income</t>
  </si>
  <si>
    <t>Deduction</t>
  </si>
  <si>
    <t>The Variable Income &amp; Deduction should be filled for the additional income or deduction that received by the employee outside the fixed income data</t>
  </si>
  <si>
    <t>Time break</t>
  </si>
  <si>
    <t>Total Hour</t>
  </si>
  <si>
    <t>Hourly Rate (Depnaker)</t>
  </si>
  <si>
    <t>Total Hour (Depnaker)</t>
  </si>
  <si>
    <t>Total Overtime</t>
  </si>
  <si>
    <t>The date of overtime work</t>
  </si>
  <si>
    <t>The day of overtime work</t>
  </si>
  <si>
    <t>End time filled in hourly format</t>
  </si>
  <si>
    <t>Start time filled in hourly format</t>
  </si>
  <si>
    <t>Break time taken in hourly format</t>
  </si>
  <si>
    <t>The total hour of overtime work, calculated by excel formula</t>
  </si>
  <si>
    <t>The total overtime payment</t>
  </si>
  <si>
    <t>Start Date</t>
  </si>
  <si>
    <t>End Date</t>
  </si>
  <si>
    <t>The Total amount that need to be deducted from the employee salary</t>
  </si>
  <si>
    <t>Should be filled with how many months the deduction would be processed. If one time loan, tenor should equal to 1 (one)</t>
  </si>
  <si>
    <t>The amount that will be deducted to employee every month</t>
  </si>
  <si>
    <t>Start date of the deduction</t>
  </si>
  <si>
    <t>End date of the deduction</t>
  </si>
  <si>
    <t>Effective Date</t>
  </si>
  <si>
    <t>Salary change sheet should be filled when there are any changes in fixed salary data without changes in position.</t>
  </si>
  <si>
    <t>Mutation Type</t>
  </si>
  <si>
    <t>This field should be filled with Promotion, Relocation, and other type</t>
  </si>
  <si>
    <t>New Type</t>
  </si>
  <si>
    <t>This field should be filled for the changes within the mutation.</t>
  </si>
  <si>
    <t>Severance Payment</t>
  </si>
  <si>
    <t>Leave Encashment</t>
  </si>
  <si>
    <t>Tax marital status for woman is always single, thus dependant are allowed if there is letter issued by local regulatory (e.g for widow, etc)</t>
  </si>
  <si>
    <t xml:space="preserve">Applicable only for male employees (max. 3 children).  Please note that wife is not counted as dependant, as has been counted by marital status "Married) </t>
  </si>
  <si>
    <t>Should be filled with the date of Marriage or Dependants update date</t>
  </si>
  <si>
    <t>Resign sheet tab should be fille whether there are any employee that has been resigned from the company</t>
  </si>
  <si>
    <t>Bank Account Change sheet should be filled whether there are any changes for employee bank related data</t>
  </si>
  <si>
    <t>Tax status changes sheet should be filled if there are any marital status and no of dependants. If the date of changes were occur in the current year, the Tax status would apply for next fiscal year.</t>
  </si>
  <si>
    <t>Overtime sheet should be filled if there are any overtime work that have been done by the employees</t>
  </si>
  <si>
    <t>Hold Salary sheet should be filled if there are any payroll that would not be processed for the employee in the current month</t>
  </si>
  <si>
    <t>Mutation sheet should be filled if there are any changes in employment type, position, cost center or work area.</t>
  </si>
  <si>
    <t>This field should be filled with the last working day of the employee</t>
  </si>
  <si>
    <t>Remarks (Prorate / Full)</t>
  </si>
  <si>
    <t>For resigned employees, should be confirmed whether they would receive Full salary or Prorated salary</t>
  </si>
  <si>
    <t>Whether the resigned employee eligible for severance payment, this field should be filled with the amount of the severance payment</t>
  </si>
  <si>
    <t>This field should be filled whether the resigned employee has Leave outstanding balance that need to be paid in the salary</t>
  </si>
  <si>
    <t>Mid Name</t>
  </si>
  <si>
    <t>Last Name</t>
  </si>
  <si>
    <t>Area where employees are placed.</t>
  </si>
  <si>
    <t>Birth Place</t>
  </si>
  <si>
    <t>Birth Date</t>
  </si>
  <si>
    <t>Start Time</t>
  </si>
  <si>
    <t>End Time</t>
  </si>
  <si>
    <t>To be filled-in either "Working Day" or "Holiday"
To identify whether the overtime is considered as Working Day overtime or Holiday overtime</t>
  </si>
  <si>
    <t>Work Days Calculation</t>
  </si>
  <si>
    <t>Mon - Fri Overtime.
Define by regulatory rules as follows:
1. First 1 hour of overtime: 1.5 * hourly salary
2. The remaining hours of overtime: 2 * hourly salary
Hourly Salary = Monthly Salary/173
Standard working time:
5 days/40 hours per week (Mon - Fri)</t>
  </si>
  <si>
    <t>Holiday Calculation</t>
  </si>
  <si>
    <t>Sat - Sun / Other Public Holidays overtime.
Define by regulatory rules as follows :
1. First 8 hours of overtime: 2 * hourly salary
2. The 9th hour: 3 * hourly salary
3. The 10th hour and so on: 4 * hourly salary
Hourly Salary = Monthly Salary/173</t>
  </si>
  <si>
    <t>To be used as additional information (i.e. the reason of overtime).</t>
  </si>
  <si>
    <t>Employee's monthly salary divided by 173</t>
  </si>
  <si>
    <t>The total of overtime factors</t>
  </si>
  <si>
    <t>|---- INCOME ----|</t>
  </si>
  <si>
    <t>Variable Income &amp; Deduction IDR
Variable Income &amp; Deduction USD</t>
  </si>
  <si>
    <t>Please fill-in ALL of the variable deduction accroding to the wage-type.</t>
  </si>
  <si>
    <t>Fixed Deduction sheet should be filled whenever the employee has a fixed deduction that should be processed every month</t>
  </si>
  <si>
    <t>Eff.Date
(dd-mmm-yyyy)</t>
  </si>
  <si>
    <t>Format dd-mmm-yyyy</t>
  </si>
  <si>
    <t>Budha; Hindu; Islam; Catholic; 
Christian</t>
  </si>
  <si>
    <t>For Local Residence, should completed with KTP No (IC No). For expats, should completed with Passport ID.</t>
  </si>
  <si>
    <t>NPWP Address 1</t>
  </si>
  <si>
    <t>NPWP Address 2</t>
  </si>
  <si>
    <t>NPWP Address 3</t>
  </si>
  <si>
    <t>NPWP 
(Tax ID)</t>
  </si>
  <si>
    <t xml:space="preserve">                    : </t>
  </si>
  <si>
    <t>* Means that the fields are variable fields - can be changed as needed (add new column, rename column fields, or delete column)</t>
  </si>
  <si>
    <t>xxxxxxx</t>
  </si>
  <si>
    <t>USD</t>
  </si>
  <si>
    <t>Prorate</t>
  </si>
  <si>
    <t>Housing Allowance</t>
  </si>
  <si>
    <t>THIS IS MANDATORY FIELD</t>
  </si>
  <si>
    <t>This field is refer to payroll period (format: mmm-yy)</t>
  </si>
  <si>
    <t>This field should be filled with the first date of the employee work and join the company (format: dd-mmm-yyyy)</t>
  </si>
  <si>
    <t>Cost Center ID</t>
  </si>
  <si>
    <t>Blood Type</t>
  </si>
  <si>
    <t>O, 
A, 
B, 
AB</t>
  </si>
  <si>
    <t>Blood type</t>
  </si>
  <si>
    <t>This fill should be filled with employee's Blood type to be registered in BPJS Manpower</t>
  </si>
  <si>
    <t>For Local Residence, should completed with KTP No (IC No).
For expats, should completed with Passport ID.</t>
  </si>
  <si>
    <t>Flexi Form Filling Guidelines</t>
  </si>
  <si>
    <t>Please fill-in ALL of the variable income accroding to the wage-type.  For salary back pay to be filled if the back amount is not refer to salary change information.</t>
  </si>
  <si>
    <t>* Fixed Income (New)
Back-Pay Calculation from Previous Months</t>
  </si>
  <si>
    <t>* Fixed Income (New)
Pro-rate Calculation from current month</t>
  </si>
  <si>
    <t>Period Overtime</t>
  </si>
  <si>
    <t>:</t>
  </si>
  <si>
    <t>Period Payroll</t>
  </si>
  <si>
    <t>Overtime Date</t>
  </si>
  <si>
    <t>Overtime Day</t>
  </si>
  <si>
    <t>THIS FIELD IS AUTOMATE FILL OUT</t>
  </si>
  <si>
    <t>Company Name:</t>
  </si>
  <si>
    <t>To give explanation and guidelines for filling payroll data in the Flexi Form.  The font high-lighted in red colors are the mandatory fields per each tab of transaction (if any)</t>
  </si>
  <si>
    <t>Marriage / Dependants Date     dd-mmm-yyyy</t>
  </si>
  <si>
    <t>Tax Marital Status            (Single/ Married)</t>
  </si>
  <si>
    <t>xx.xxx.xxx.x-xxx.xxx</t>
  </si>
  <si>
    <t>DEDUCTION</t>
  </si>
  <si>
    <t>Should be completed with bank details of employee. SWIFT code only applicable for foreign currency bank account.</t>
  </si>
  <si>
    <t>Personal Data Change sheet should be filled whenever there are changes of employee's personal data.  Client can add other column if the column is yet to be provided in this tab or other tab in the flexi form (such as blood type, maiden name, etc).</t>
  </si>
  <si>
    <t>Employee Full Name</t>
  </si>
  <si>
    <t>This field should be filled with full name of the new employee, with previously fill the first name, middle name and last name.</t>
  </si>
  <si>
    <t>Address</t>
  </si>
  <si>
    <t>Whether the employee has NPWP (Tax Registration number), this field should be completed with format xx.xxx.xxx.x-xxx.xxx</t>
  </si>
  <si>
    <t>This field should be filled with same address data according to NPWP (Tax ID) address, with City and Province name.
The maximum per field is 40 Characters, and should not  containing comma (,) punctuation.</t>
  </si>
  <si>
    <t xml:space="preserve">Should be filled with location of employee were placed </t>
  </si>
  <si>
    <t>THIS IS A MANDATORY FIELD</t>
  </si>
  <si>
    <t xml:space="preserve"> dd-mmm-yyyy</t>
  </si>
  <si>
    <t>Total BPJS Contribution
(To follow BPJS Healthcare invoice amount)</t>
  </si>
  <si>
    <t>BPJS ER (4%)
(Auto calculate)</t>
  </si>
  <si>
    <t>BPJS EE (1%)
(Auto calculate)</t>
  </si>
  <si>
    <t>* Variable Income 1</t>
  </si>
  <si>
    <t>* Variable Income 2</t>
  </si>
  <si>
    <t>Employee  ID</t>
  </si>
  <si>
    <t>Employee ID</t>
  </si>
  <si>
    <t xml:space="preserve">Variable income and deduction type can be modified accordingly based on Client's Wage Type </t>
  </si>
  <si>
    <t>Variable income and deduction type can be modified accordingly based on Client's Wage Type</t>
  </si>
  <si>
    <t>2. Variable Income &amp; Deduction USD</t>
  </si>
  <si>
    <t>3. BPJS Healthcare Contributions</t>
  </si>
  <si>
    <t xml:space="preserve">4. Overtime Calculation </t>
  </si>
  <si>
    <t>12. Other Personal Data Change</t>
  </si>
  <si>
    <t>TBD-1</t>
  </si>
  <si>
    <t>TBD-2</t>
  </si>
  <si>
    <t>1.15</t>
  </si>
  <si>
    <t>1.20</t>
  </si>
  <si>
    <t>This field is refer to employee ID which is unique ID for each employee (there should not be any duplicate of employee ID)</t>
  </si>
  <si>
    <t>4.10</t>
  </si>
  <si>
    <t>BPJS Healthcare</t>
  </si>
  <si>
    <t>This is statutory contribution of BPJS Healthcare. The amount to be included in this tab is based on BPJS Healthcare invoice of the month, that should be included into payroll calculation of the month.</t>
  </si>
  <si>
    <t>This field should be filled with effective date of the mutation in format dd-mmm-yyyy</t>
  </si>
  <si>
    <t>Employee Name</t>
  </si>
  <si>
    <t>Total BPJS Healthcare Contribution</t>
  </si>
  <si>
    <t>This field should be completed with Employee Name - follow name stated in BPJS Healthcare invoice</t>
  </si>
  <si>
    <t>This field should be completed with total BPJS Healthcare contribution per employee (Total Employee and Employer Contribution)</t>
  </si>
  <si>
    <t>4.11</t>
  </si>
  <si>
    <t xml:space="preserve">11. Employee Tax Status Change </t>
  </si>
  <si>
    <t>Cost Center Description</t>
  </si>
  <si>
    <t>Department ID</t>
  </si>
  <si>
    <t>Department Description</t>
  </si>
  <si>
    <t>SPT 1721 A1 from Ex Company</t>
  </si>
  <si>
    <t>SPT 1721 A1 from Ex Company should be filled whenever company is agree to consolidate employee's previous income and income tax from ex company.   As this consolidation shall impacted to higher income tax amount to be paid, for company that apply full NET policy, shall aware that shall cover higher income taxes amount as well, as result of consolidation.</t>
  </si>
  <si>
    <t>Company Name of Ex Employer</t>
  </si>
  <si>
    <t>Should be filled out with company name of ex Employer - as stated in SPT 1721 A1</t>
  </si>
  <si>
    <t>Total Netto Amount (taken from item no. 12 of SPT 1721 A1)</t>
  </si>
  <si>
    <t>Should be filled out with total Netto amount - as stated in SPT 1721 A1 (Item No. 12)</t>
  </si>
  <si>
    <t>Total PPh 21 or PPh 26 that has been deducted and paid (taken from item 20 of SPT 1721 A1)</t>
  </si>
  <si>
    <t>Should be filled out with Total PPh 21 or PPh 26 that has been deducted and paid - as stated in SPT 1721 A1 (item no. 20)</t>
  </si>
  <si>
    <t>Currency of Bank Account</t>
  </si>
  <si>
    <t>Department Code</t>
  </si>
  <si>
    <t>Cost Center Code</t>
  </si>
  <si>
    <t>REASON OF RESIGNATION</t>
  </si>
  <si>
    <t>Voluntary Resignation</t>
  </si>
  <si>
    <t>Type of Termination</t>
  </si>
  <si>
    <t>Termination due to Employee Performance</t>
  </si>
  <si>
    <t>Termination due to Redundancy / Efficiency</t>
  </si>
  <si>
    <t>Termination due to Closing of Business</t>
  </si>
  <si>
    <t>Termination due to Death</t>
  </si>
  <si>
    <t>Termination due to Employee Misconduct</t>
  </si>
  <si>
    <t>Others</t>
  </si>
  <si>
    <t>13. SPT 1721 A1 Ex Company</t>
  </si>
  <si>
    <t>Start Fiscal Year - End Fiscal Year</t>
  </si>
  <si>
    <t>IMPORTANT NOTES: ALL  REQUIRED FIELDS MUST BE STATED IN THIS FLEXI FORM ONLY.</t>
  </si>
  <si>
    <t>SPT 1721 A1 EX COMPANY - DETAILS</t>
  </si>
  <si>
    <t>REMARKS</t>
  </si>
  <si>
    <t>BPJS Healthcare No
required to be completed if employee already enrolled to BPJS Healthcare</t>
  </si>
  <si>
    <t>These sections are not required to complete (auto calculation based on formula working days Mon - Fri).  This can be adjusted based on Client's Policy. This automatic formula is only applicable for calculation within the same Fiscal Year.</t>
  </si>
  <si>
    <t>Misc Pension Fund</t>
  </si>
  <si>
    <t>Port Allowance</t>
  </si>
  <si>
    <t>(Permanent / Contract / Retiree)</t>
  </si>
  <si>
    <t>GL Category</t>
  </si>
  <si>
    <t>Cost Center ID = Department ID</t>
  </si>
  <si>
    <t>Cost Center Description = Department Description</t>
  </si>
  <si>
    <t>*Fixed Deduction (Monthly)</t>
  </si>
  <si>
    <t>Medical Insurance</t>
  </si>
  <si>
    <t>Hypothetical Tax</t>
  </si>
  <si>
    <t>Transport Allowance</t>
  </si>
  <si>
    <t>Hardship Premium</t>
  </si>
  <si>
    <t>2. Variable Income &amp; Deduction (Local)</t>
  </si>
  <si>
    <t>Goods &amp; Service Adjustment</t>
  </si>
  <si>
    <t>Hardship Allowance</t>
  </si>
  <si>
    <t>Bonus</t>
  </si>
  <si>
    <t>MICP</t>
  </si>
  <si>
    <t>Office Allowance</t>
  </si>
  <si>
    <t>Telephone Allowance</t>
  </si>
  <si>
    <t>Zone Leader Allowance</t>
  </si>
  <si>
    <t>Business Performance Award</t>
  </si>
  <si>
    <t>SAF Pay</t>
  </si>
  <si>
    <t>Home Leave Allowance</t>
  </si>
  <si>
    <t>Host Country Adjustment Allowance</t>
  </si>
  <si>
    <t>Home Country Pension Plan</t>
  </si>
  <si>
    <t>THR (13th Salary)</t>
  </si>
  <si>
    <t>Supplemental Hypothetical Tax</t>
  </si>
  <si>
    <t>Tax Adjustment</t>
  </si>
  <si>
    <t>2. Variable Income &amp; Deduction (Expat)</t>
  </si>
  <si>
    <t>Shadow Payroll
(Yes/No)</t>
  </si>
  <si>
    <t>* Means those fields are variable fields - can be changed as needed (add new column, rename column fields, or delete column)</t>
  </si>
  <si>
    <t>Misc. Pension Fund</t>
  </si>
  <si>
    <t>Fill accordingly (to be submitted every January, before payroll period)</t>
  </si>
  <si>
    <t xml:space="preserve">        :</t>
  </si>
  <si>
    <t>Housing Normalisation</t>
  </si>
  <si>
    <t>BUT. American Bureau Shipping</t>
  </si>
  <si>
    <t>Per Diem Allowance</t>
  </si>
  <si>
    <t>Annual Leave Pay</t>
  </si>
  <si>
    <t>Overtime Pay</t>
  </si>
  <si>
    <t>Overtime Hours
(this is only for ABS' reference)</t>
  </si>
  <si>
    <t>SAF Hours
(this is only for ABS' reference)</t>
  </si>
  <si>
    <t>14. Unpaid Leave</t>
  </si>
  <si>
    <t>Unpaid Leave Start Date
(dd-mmm-yyyy)</t>
  </si>
  <si>
    <t>Unpaid Leave End Date
(dd-mmm-yyyy)</t>
  </si>
  <si>
    <t>Remarks for Unpaid Leave</t>
  </si>
  <si>
    <t>Unpaid Leave sheet should be filled whenver there are any unpaid leave transactions</t>
  </si>
  <si>
    <t>Unpaid Leave Start Date</t>
  </si>
  <si>
    <t>Start date of the unpaid leave</t>
  </si>
  <si>
    <t>Unpaid Leave End Date</t>
  </si>
  <si>
    <t>End date of the unpaid leave</t>
  </si>
  <si>
    <t>MISC EXPENSE ALLW</t>
  </si>
  <si>
    <t>Administrative Assistant, Senior</t>
  </si>
  <si>
    <t>Etc</t>
  </si>
  <si>
    <t>Redesignation</t>
  </si>
  <si>
    <t>Contract</t>
  </si>
  <si>
    <t>Retired as of 7 Jan 2020, rehired as contract employee at 8 Jan 2020
Contract Employee as of 8 Jan 2020. GL Category TS for Jan 2020 payroll.</t>
  </si>
  <si>
    <t>Retirement</t>
  </si>
  <si>
    <t>Retired as of 7-Jan-2020, rehired as contract employee at 8-Jan-2020.
Contract Employee as of 8-Jan-2020. GL Category "TS" for Jan 2020 Payroll.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</si>
</sst>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41" formatCode="_(* #,##0_);_(* \(#,##0\);_(* &quot;-&quot;_);_(@_)"/>
    <numFmt numFmtId="43" formatCode="_(* #,##0.00_);_(* \(#,##0.00\);_(* &quot;-&quot;??_);_(@_)"/>
    <numFmt numFmtId="164" formatCode="[$-409]d\-mmm\-yy;@"/>
    <numFmt numFmtId="165" formatCode="_(* #,##0_);_(* \(#,##0\);_(* &quot;-&quot;??_);_(@_)"/>
    <numFmt numFmtId="166" formatCode="[$-409]d\-mmm\-yyyy;@"/>
    <numFmt numFmtId="167" formatCode="0.0"/>
    <numFmt numFmtId="168" formatCode="_(* #,##0.00_);_(* \(#,##0.00\);_(* &quot;-&quot;_);_(@_)"/>
    <numFmt numFmtId="169" formatCode="[$-409]mmm\-yy;@"/>
    <numFmt numFmtId="170" formatCode="h:mm;@"/>
    <numFmt numFmtId="171" formatCode="dddd"/>
    <numFmt numFmtId="172" formatCode="dd\-mmm\-yyyy"/>
    <numFmt numFmtId="173" formatCode="0_);\(0\)"/>
    <numFmt numFmtId="174" formatCode="#,##0.00;[Red]#,##0.00"/>
  </numFmts>
  <fonts count="84" x14ac:knownFonts="1">
    <font>
      <sz val="10"/>
      <name val="Arial"/>
      <family val="2"/>
    </font>
    <font>
      <sz val="11"/>
      <color theme="1"/>
      <name val="Calibri"/>
      <family val="2"/>
      <scheme val="minor"/>
    </font>
    <font>
      <sz val="10"/>
      <name val="Arial"/>
      <family val="2"/>
    </font>
    <font>
      <sz val="11"/>
      <color indexed="8"/>
      <name val="Calibri"/>
      <family val="2"/>
    </font>
    <font>
      <sz val="10"/>
      <name val="Arial"/>
      <family val="2"/>
    </font>
    <font>
      <u/>
      <sz val="10"/>
      <color indexed="12"/>
      <name val="Arial"/>
      <family val="2"/>
    </font>
    <font>
      <sz val="10"/>
      <name val="Verdana"/>
      <family val="2"/>
    </font>
    <font>
      <sz val="11"/>
      <color indexed="8"/>
      <name val="Calibri"/>
      <family val="2"/>
    </font>
    <font>
      <sz val="8"/>
      <name val="Arial"/>
      <family val="2"/>
    </font>
    <font>
      <sz val="8"/>
      <name val="Arial"/>
      <family val="2"/>
    </font>
    <font>
      <sz val="8"/>
      <color indexed="81"/>
      <name val="Tahoma"/>
      <family val="2"/>
    </font>
    <font>
      <b/>
      <sz val="8"/>
      <color indexed="81"/>
      <name val="Tahoma"/>
      <family val="2"/>
    </font>
    <font>
      <sz val="8"/>
      <color indexed="62"/>
      <name val="Tahoma"/>
      <family val="2"/>
    </font>
    <font>
      <b/>
      <sz val="12"/>
      <name val="Calibri"/>
      <family val="2"/>
    </font>
    <font>
      <sz val="12"/>
      <name val="Arial"/>
      <family val="2"/>
    </font>
    <font>
      <sz val="9"/>
      <color indexed="81"/>
      <name val="Arial"/>
      <family val="2"/>
    </font>
    <font>
      <b/>
      <sz val="9"/>
      <color indexed="81"/>
      <name val="Arial"/>
      <family val="2"/>
    </font>
    <font>
      <b/>
      <u/>
      <sz val="12"/>
      <name val="Calibri"/>
      <family val="2"/>
    </font>
    <font>
      <sz val="12"/>
      <name val="Calibri"/>
      <family val="2"/>
    </font>
    <font>
      <sz val="12"/>
      <color indexed="10"/>
      <name val="Calibri"/>
      <family val="2"/>
    </font>
    <font>
      <sz val="12"/>
      <color indexed="8"/>
      <name val="Calibri"/>
      <family val="2"/>
    </font>
    <font>
      <sz val="12"/>
      <color indexed="9"/>
      <name val="Calibri"/>
      <family val="2"/>
    </font>
    <font>
      <sz val="12"/>
      <color indexed="12"/>
      <name val="Calibri"/>
      <family val="2"/>
    </font>
    <font>
      <sz val="12"/>
      <name val="Calibri"/>
      <family val="2"/>
    </font>
    <font>
      <sz val="12"/>
      <color indexed="8"/>
      <name val="Calibri"/>
      <family val="2"/>
    </font>
    <font>
      <b/>
      <u/>
      <sz val="11"/>
      <name val="Calibri"/>
      <family val="2"/>
    </font>
    <font>
      <sz val="11"/>
      <name val="Calibri"/>
      <family val="2"/>
    </font>
    <font>
      <b/>
      <sz val="11"/>
      <name val="Calibri"/>
      <family val="2"/>
    </font>
    <font>
      <sz val="10"/>
      <name val="Arial Narrow"/>
      <family val="2"/>
    </font>
    <font>
      <b/>
      <sz val="9"/>
      <color indexed="81"/>
      <name val="Tahoma"/>
      <family val="2"/>
    </font>
    <font>
      <sz val="9"/>
      <color indexed="81"/>
      <name val="Tahoma"/>
      <family val="2"/>
    </font>
    <font>
      <sz val="10"/>
      <name val="Myriad Pro"/>
      <family val="2"/>
    </font>
    <font>
      <sz val="10"/>
      <name val="Myriad Pro"/>
      <family val="2"/>
    </font>
    <font>
      <b/>
      <u/>
      <sz val="10"/>
      <name val="Arial"/>
      <family val="2"/>
    </font>
    <font>
      <b/>
      <sz val="10"/>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sz val="12"/>
      <color theme="1"/>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b/>
      <sz val="12"/>
      <color rgb="FF0000FF"/>
      <name val="Calibri"/>
      <family val="2"/>
    </font>
    <font>
      <sz val="11"/>
      <name val="Calibri"/>
      <family val="2"/>
      <scheme val="minor"/>
    </font>
    <font>
      <b/>
      <sz val="12"/>
      <color theme="0"/>
      <name val="Calibri"/>
      <family val="2"/>
    </font>
    <font>
      <sz val="10"/>
      <color theme="1"/>
      <name val="Arial"/>
      <family val="2"/>
    </font>
    <font>
      <b/>
      <sz val="12"/>
      <color rgb="FFFFFFFF"/>
      <name val="Calibri"/>
      <family val="2"/>
    </font>
    <font>
      <b/>
      <sz val="10"/>
      <color rgb="FFFFFFFF"/>
      <name val="Arial"/>
      <family val="2"/>
    </font>
    <font>
      <sz val="12"/>
      <color theme="1"/>
      <name val="Calibri"/>
      <family val="2"/>
    </font>
    <font>
      <u/>
      <sz val="12"/>
      <color theme="1"/>
      <name val="Calibri"/>
      <family val="2"/>
    </font>
    <font>
      <sz val="12"/>
      <name val="Calibri"/>
      <family val="2"/>
      <scheme val="minor"/>
    </font>
    <font>
      <b/>
      <u/>
      <sz val="12"/>
      <color theme="1"/>
      <name val="Calibri"/>
      <family val="2"/>
    </font>
    <font>
      <b/>
      <sz val="12"/>
      <color theme="1"/>
      <name val="Calibri"/>
      <family val="2"/>
    </font>
    <font>
      <b/>
      <sz val="11"/>
      <name val="Calibri"/>
      <family val="2"/>
      <scheme val="minor"/>
    </font>
    <font>
      <b/>
      <sz val="14"/>
      <name val="Calibri"/>
      <family val="2"/>
      <scheme val="minor"/>
    </font>
    <font>
      <b/>
      <sz val="12"/>
      <color theme="0"/>
      <name val="Calibri"/>
      <family val="2"/>
      <scheme val="minor"/>
    </font>
    <font>
      <b/>
      <sz val="10"/>
      <name val="Calibri"/>
      <family val="2"/>
    </font>
    <font>
      <sz val="10"/>
      <name val="Calibri"/>
      <family val="2"/>
    </font>
    <font>
      <u/>
      <sz val="10"/>
      <color theme="11"/>
      <name val="Arial"/>
      <family val="2"/>
    </font>
    <font>
      <b/>
      <sz val="9"/>
      <name val="Calibri"/>
      <family val="2"/>
    </font>
    <font>
      <b/>
      <u/>
      <sz val="10"/>
      <color indexed="12"/>
      <name val="Arial"/>
      <family val="2"/>
    </font>
    <font>
      <b/>
      <sz val="11"/>
      <color theme="0"/>
      <name val="Calibri"/>
      <family val="2"/>
    </font>
    <font>
      <sz val="12"/>
      <color theme="0"/>
      <name val="Calibri"/>
      <family val="2"/>
    </font>
    <font>
      <b/>
      <u/>
      <sz val="12"/>
      <color theme="0"/>
      <name val="Calibri"/>
      <family val="2"/>
    </font>
    <font>
      <u/>
      <sz val="12"/>
      <color theme="0"/>
      <name val="Calibri"/>
      <family val="2"/>
    </font>
    <font>
      <b/>
      <sz val="11"/>
      <color rgb="FF0000FF"/>
      <name val="Calibri"/>
      <family val="2"/>
      <scheme val="minor"/>
    </font>
    <font>
      <u/>
      <sz val="11"/>
      <color rgb="FFFF0000"/>
      <name val="Calibri"/>
      <family val="2"/>
      <scheme val="minor"/>
    </font>
    <font>
      <sz val="10"/>
      <color rgb="FFFF0000"/>
      <name val="Arial"/>
      <family val="2"/>
    </font>
    <font>
      <b/>
      <sz val="11"/>
      <color rgb="FFFF0000"/>
      <name val="Calibri"/>
      <family val="2"/>
      <scheme val="minor"/>
    </font>
    <font>
      <sz val="10"/>
      <name val="Ebrima"/>
    </font>
    <font>
      <sz val="10"/>
      <color indexed="81"/>
      <name val="Tahoma"/>
      <family val="2"/>
    </font>
    <font>
      <sz val="12"/>
      <color rgb="FF000000"/>
      <name val="Calibri"/>
      <family val="2"/>
    </font>
    <font>
      <u/>
      <sz val="12"/>
      <color indexed="12"/>
      <name val="Calibri"/>
      <family val="2"/>
    </font>
  </fonts>
  <fills count="56">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indexed="42"/>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theme="0"/>
        <bgColor indexed="64"/>
      </patternFill>
    </fill>
    <fill>
      <patternFill patternType="solid">
        <fgColor theme="0" tint="-4.9989318521683403E-2"/>
        <bgColor indexed="64"/>
      </patternFill>
    </fill>
    <fill>
      <patternFill patternType="solid">
        <fgColor theme="0" tint="-0.249977111117893"/>
        <bgColor indexed="64"/>
      </patternFill>
    </fill>
    <fill>
      <patternFill patternType="solid">
        <fgColor rgb="FFFFFF00"/>
        <bgColor indexed="64"/>
      </patternFill>
    </fill>
    <fill>
      <patternFill patternType="solid">
        <fgColor theme="7" tint="0.39997558519241921"/>
        <bgColor indexed="64"/>
      </patternFill>
    </fill>
    <fill>
      <patternFill patternType="solid">
        <fgColor theme="4" tint="0.59999389629810485"/>
        <bgColor indexed="64"/>
      </patternFill>
    </fill>
    <fill>
      <patternFill patternType="solid">
        <fgColor rgb="FFFF0000"/>
        <bgColor indexed="64"/>
      </patternFill>
    </fill>
    <fill>
      <patternFill patternType="solid">
        <fgColor rgb="FFFF0000"/>
        <bgColor rgb="FF000000"/>
      </patternFill>
    </fill>
    <fill>
      <patternFill patternType="solid">
        <fgColor theme="4" tint="-0.249977111117893"/>
        <bgColor indexed="64"/>
      </patternFill>
    </fill>
    <fill>
      <patternFill patternType="solid">
        <fgColor theme="1" tint="0.499984740745262"/>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0"/>
        <bgColor rgb="FF000000"/>
      </patternFill>
    </fill>
    <fill>
      <patternFill patternType="solid">
        <fgColor theme="9" tint="0.79998168889431442"/>
        <bgColor indexed="64"/>
      </patternFill>
    </fill>
    <fill>
      <patternFill patternType="solid">
        <fgColor theme="3" tint="0.79998168889431442"/>
        <bgColor indexed="64"/>
      </patternFill>
    </fill>
    <fill>
      <patternFill patternType="solid">
        <fgColor theme="0" tint="-0.14999847407452621"/>
        <bgColor indexed="64"/>
      </patternFill>
    </fill>
    <fill>
      <patternFill patternType="solid">
        <fgColor theme="0"/>
        <bgColor indexed="8"/>
      </patternFill>
    </fill>
    <fill>
      <patternFill patternType="solid">
        <fgColor rgb="FFFFFFFF"/>
        <bgColor indexed="64"/>
      </patternFill>
    </fill>
  </fills>
  <borders count="45">
    <border>
      <left/>
      <right/>
      <top/>
      <bottom/>
      <diagonal/>
    </border>
    <border>
      <left style="thin">
        <color auto="1"/>
      </left>
      <right style="thin">
        <color auto="1"/>
      </right>
      <top style="thin">
        <color auto="1"/>
      </top>
      <bottom style="thin">
        <color auto="1"/>
      </bottom>
      <diagonal/>
    </border>
    <border>
      <left style="thin">
        <color indexed="20"/>
      </left>
      <right style="thin">
        <color indexed="20"/>
      </right>
      <top style="thin">
        <color indexed="20"/>
      </top>
      <bottom style="thin">
        <color indexed="20"/>
      </bottom>
      <diagonal/>
    </border>
    <border>
      <left style="thin">
        <color auto="1"/>
      </left>
      <right/>
      <top style="thin">
        <color auto="1"/>
      </top>
      <bottom style="thin">
        <color auto="1"/>
      </bottom>
      <diagonal/>
    </border>
    <border>
      <left style="thin">
        <color indexed="20"/>
      </left>
      <right style="thin">
        <color indexed="20"/>
      </right>
      <top/>
      <bottom style="thin">
        <color indexed="20"/>
      </bottom>
      <diagonal/>
    </border>
    <border>
      <left style="thin">
        <color auto="1"/>
      </left>
      <right style="thin">
        <color auto="1"/>
      </right>
      <top/>
      <bottom style="thin">
        <color auto="1"/>
      </bottom>
      <diagonal/>
    </border>
    <border>
      <left style="thin">
        <color indexed="20"/>
      </left>
      <right/>
      <top style="thin">
        <color indexed="20"/>
      </top>
      <bottom style="thin">
        <color indexed="20"/>
      </bottom>
      <diagonal/>
    </border>
    <border>
      <left style="thin">
        <color auto="1"/>
      </left>
      <right/>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diagonal/>
    </border>
    <border>
      <left/>
      <right style="thin">
        <color indexed="20"/>
      </right>
      <top/>
      <bottom style="thin">
        <color indexed="20"/>
      </bottom>
      <diagonal/>
    </border>
    <border>
      <left/>
      <right style="thin">
        <color indexed="20"/>
      </right>
      <top style="thin">
        <color indexed="20"/>
      </top>
      <bottom style="thin">
        <color indexed="20"/>
      </bottom>
      <diagonal/>
    </border>
    <border>
      <left style="thin">
        <color auto="1"/>
      </left>
      <right style="thin">
        <color auto="1"/>
      </right>
      <top/>
      <bottom/>
      <diagonal/>
    </border>
    <border>
      <left/>
      <right/>
      <top/>
      <bottom style="thin">
        <color auto="1"/>
      </bottom>
      <diagonal/>
    </border>
    <border>
      <left/>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
      <left style="thin">
        <color indexed="20"/>
      </left>
      <right style="thin">
        <color indexed="20"/>
      </right>
      <top style="thin">
        <color indexed="20"/>
      </top>
      <bottom style="thin">
        <color indexed="20"/>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indexed="20"/>
      </left>
      <right style="thin">
        <color indexed="20"/>
      </right>
      <top style="thin">
        <color indexed="20"/>
      </top>
      <bottom style="thin">
        <color indexed="20"/>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indexed="20"/>
      </left>
      <right style="thin">
        <color indexed="20"/>
      </right>
      <top style="thin">
        <color indexed="20"/>
      </top>
      <bottom/>
      <diagonal/>
    </border>
    <border>
      <left style="thin">
        <color auto="1"/>
      </left>
      <right style="thin">
        <color auto="1"/>
      </right>
      <top style="thin">
        <color auto="1"/>
      </top>
      <bottom/>
      <diagonal/>
    </border>
    <border>
      <left/>
      <right style="thin">
        <color auto="1"/>
      </right>
      <top/>
      <bottom style="thin">
        <color auto="1"/>
      </bottom>
      <diagonal/>
    </border>
    <border>
      <left/>
      <right style="thin">
        <color auto="1"/>
      </right>
      <top style="thin">
        <color auto="1"/>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style="thin">
        <color indexed="20"/>
      </left>
      <right style="thin">
        <color indexed="20"/>
      </right>
      <top style="thin">
        <color indexed="20"/>
      </top>
      <bottom style="thin">
        <color indexed="2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106">
    <xf numFmtId="0" fontId="0" fillId="0" borderId="0"/>
    <xf numFmtId="0" fontId="35" fillId="5" borderId="0" applyNumberFormat="0" applyBorder="0" applyAlignment="0" applyProtection="0"/>
    <xf numFmtId="0" fontId="35" fillId="6" borderId="0" applyNumberFormat="0" applyBorder="0" applyAlignment="0" applyProtection="0"/>
    <xf numFmtId="0" fontId="35" fillId="7" borderId="0" applyNumberFormat="0" applyBorder="0" applyAlignment="0" applyProtection="0"/>
    <xf numFmtId="0" fontId="35" fillId="8" borderId="0" applyNumberFormat="0" applyBorder="0" applyAlignment="0" applyProtection="0"/>
    <xf numFmtId="0" fontId="35" fillId="9" borderId="0" applyNumberFormat="0" applyBorder="0" applyAlignment="0" applyProtection="0"/>
    <xf numFmtId="0" fontId="35" fillId="10" borderId="0" applyNumberFormat="0" applyBorder="0" applyAlignment="0" applyProtection="0"/>
    <xf numFmtId="0" fontId="35" fillId="11" borderId="0" applyNumberFormat="0" applyBorder="0" applyAlignment="0" applyProtection="0"/>
    <xf numFmtId="0" fontId="35" fillId="12" borderId="0" applyNumberFormat="0" applyBorder="0" applyAlignment="0" applyProtection="0"/>
    <xf numFmtId="0" fontId="35" fillId="13" borderId="0" applyNumberFormat="0" applyBorder="0" applyAlignment="0" applyProtection="0"/>
    <xf numFmtId="0" fontId="35" fillId="14" borderId="0" applyNumberFormat="0" applyBorder="0" applyAlignment="0" applyProtection="0"/>
    <xf numFmtId="0" fontId="35" fillId="15" borderId="0" applyNumberFormat="0" applyBorder="0" applyAlignment="0" applyProtection="0"/>
    <xf numFmtId="0" fontId="35" fillId="16" borderId="0" applyNumberFormat="0" applyBorder="0" applyAlignment="0" applyProtection="0"/>
    <xf numFmtId="0" fontId="36" fillId="17" borderId="0" applyNumberFormat="0" applyBorder="0" applyAlignment="0" applyProtection="0"/>
    <xf numFmtId="0" fontId="36" fillId="18" borderId="0" applyNumberFormat="0" applyBorder="0" applyAlignment="0" applyProtection="0"/>
    <xf numFmtId="0" fontId="36" fillId="19" borderId="0" applyNumberFormat="0" applyBorder="0" applyAlignment="0" applyProtection="0"/>
    <xf numFmtId="0" fontId="36" fillId="20" borderId="0" applyNumberFormat="0" applyBorder="0" applyAlignment="0" applyProtection="0"/>
    <xf numFmtId="0" fontId="36" fillId="21" borderId="0" applyNumberFormat="0" applyBorder="0" applyAlignment="0" applyProtection="0"/>
    <xf numFmtId="0" fontId="36" fillId="22" borderId="0" applyNumberFormat="0" applyBorder="0" applyAlignment="0" applyProtection="0"/>
    <xf numFmtId="0" fontId="36" fillId="23" borderId="0" applyNumberFormat="0" applyBorder="0" applyAlignment="0" applyProtection="0"/>
    <xf numFmtId="0" fontId="36" fillId="24" borderId="0" applyNumberFormat="0" applyBorder="0" applyAlignment="0" applyProtection="0"/>
    <xf numFmtId="0" fontId="36" fillId="25" borderId="0" applyNumberFormat="0" applyBorder="0" applyAlignment="0" applyProtection="0"/>
    <xf numFmtId="0" fontId="36" fillId="26" borderId="0" applyNumberFormat="0" applyBorder="0" applyAlignment="0" applyProtection="0"/>
    <xf numFmtId="0" fontId="36" fillId="27" borderId="0" applyNumberFormat="0" applyBorder="0" applyAlignment="0" applyProtection="0"/>
    <xf numFmtId="0" fontId="36" fillId="28" borderId="0" applyNumberFormat="0" applyBorder="0" applyAlignment="0" applyProtection="0"/>
    <xf numFmtId="0" fontId="37" fillId="29" borderId="0" applyNumberFormat="0" applyBorder="0" applyAlignment="0" applyProtection="0"/>
    <xf numFmtId="0" fontId="38" fillId="30" borderId="16" applyNumberFormat="0" applyAlignment="0" applyProtection="0"/>
    <xf numFmtId="0" fontId="39" fillId="31" borderId="17" applyNumberFormat="0" applyAlignment="0" applyProtection="0"/>
    <xf numFmtId="43" fontId="2" fillId="0" borderId="0" applyFont="0" applyFill="0" applyBorder="0" applyAlignment="0" applyProtection="0"/>
    <xf numFmtId="41" fontId="2" fillId="0" borderId="0" applyFont="0" applyFill="0" applyBorder="0" applyAlignment="0" applyProtection="0"/>
    <xf numFmtId="41" fontId="4" fillId="0" borderId="0" applyFont="0" applyFill="0" applyBorder="0" applyAlignment="0" applyProtection="0"/>
    <xf numFmtId="41" fontId="32" fillId="0" borderId="0" applyFont="0" applyFill="0" applyBorder="0" applyAlignment="0" applyProtection="0"/>
    <xf numFmtId="43" fontId="4"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4" fillId="0" borderId="0" applyFont="0" applyFill="0" applyBorder="0" applyAlignment="0" applyProtection="0"/>
    <xf numFmtId="43" fontId="32"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0" fillId="0" borderId="0" applyNumberFormat="0" applyFill="0" applyBorder="0" applyAlignment="0" applyProtection="0"/>
    <xf numFmtId="0" fontId="41" fillId="32" borderId="0" applyNumberFormat="0" applyBorder="0" applyAlignment="0" applyProtection="0"/>
    <xf numFmtId="0" fontId="42" fillId="0" borderId="18" applyNumberFormat="0" applyFill="0" applyAlignment="0" applyProtection="0"/>
    <xf numFmtId="0" fontId="43" fillId="0" borderId="19" applyNumberFormat="0" applyFill="0" applyAlignment="0" applyProtection="0"/>
    <xf numFmtId="0" fontId="44" fillId="0" borderId="20" applyNumberFormat="0" applyFill="0" applyAlignment="0" applyProtection="0"/>
    <xf numFmtId="0" fontId="44" fillId="0" borderId="0" applyNumberFormat="0" applyFill="0" applyBorder="0" applyAlignment="0" applyProtection="0"/>
    <xf numFmtId="0" fontId="5" fillId="0" borderId="0" applyNumberFormat="0" applyFill="0" applyBorder="0" applyAlignment="0" applyProtection="0">
      <alignment vertical="top"/>
      <protection locked="0"/>
    </xf>
    <xf numFmtId="0" fontId="45" fillId="33" borderId="16" applyNumberFormat="0" applyAlignment="0" applyProtection="0"/>
    <xf numFmtId="0" fontId="46" fillId="0" borderId="21" applyNumberFormat="0" applyFill="0" applyAlignment="0" applyProtection="0"/>
    <xf numFmtId="0" fontId="47" fillId="34" borderId="0" applyNumberFormat="0" applyBorder="0" applyAlignment="0" applyProtection="0"/>
    <xf numFmtId="0" fontId="4" fillId="0" borderId="0"/>
    <xf numFmtId="0" fontId="6" fillId="0" borderId="0"/>
    <xf numFmtId="0" fontId="4" fillId="0" borderId="0"/>
    <xf numFmtId="0" fontId="31" fillId="0" borderId="0"/>
    <xf numFmtId="0" fontId="4" fillId="0" borderId="0"/>
    <xf numFmtId="0" fontId="7" fillId="0" borderId="0"/>
    <xf numFmtId="0" fontId="3" fillId="0" borderId="0"/>
    <xf numFmtId="0" fontId="48" fillId="0" borderId="0"/>
    <xf numFmtId="0" fontId="4" fillId="0" borderId="0"/>
    <xf numFmtId="0" fontId="35" fillId="0" borderId="0"/>
    <xf numFmtId="0" fontId="35" fillId="0" borderId="0"/>
    <xf numFmtId="0" fontId="4" fillId="0" borderId="0"/>
    <xf numFmtId="0" fontId="35" fillId="35" borderId="22" applyNumberFormat="0" applyFont="0" applyAlignment="0" applyProtection="0"/>
    <xf numFmtId="0" fontId="49" fillId="30" borderId="23" applyNumberFormat="0" applyAlignment="0" applyProtection="0"/>
    <xf numFmtId="0" fontId="50" fillId="0" borderId="0" applyNumberFormat="0" applyFill="0" applyBorder="0" applyAlignment="0" applyProtection="0"/>
    <xf numFmtId="0" fontId="51" fillId="0" borderId="24" applyNumberFormat="0" applyFill="0" applyAlignment="0" applyProtection="0"/>
    <xf numFmtId="0" fontId="52" fillId="0" borderId="0" applyNumberFormat="0" applyFill="0" applyBorder="0" applyAlignment="0" applyProtection="0"/>
    <xf numFmtId="43" fontId="2" fillId="0" borderId="0" applyFont="0" applyFill="0" applyBorder="0" applyAlignment="0" applyProtection="0"/>
    <xf numFmtId="41"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cellStyleXfs>
  <cellXfs count="661">
    <xf numFmtId="0" fontId="0" fillId="0" borderId="0" xfId="0"/>
    <xf numFmtId="0" fontId="17" fillId="2" borderId="0" xfId="0" applyFont="1" applyFill="1" applyAlignment="1">
      <alignment vertical="center"/>
    </xf>
    <xf numFmtId="0" fontId="18" fillId="2" borderId="0" xfId="0" applyFont="1" applyFill="1" applyAlignment="1">
      <alignment vertical="center"/>
    </xf>
    <xf numFmtId="0" fontId="18" fillId="2" borderId="0" xfId="68" applyFont="1" applyFill="1" applyAlignment="1">
      <alignment vertical="center"/>
    </xf>
    <xf numFmtId="166" fontId="18" fillId="2" borderId="0" xfId="0" applyNumberFormat="1" applyFont="1" applyFill="1" applyAlignment="1">
      <alignment vertical="center"/>
    </xf>
    <xf numFmtId="0" fontId="13" fillId="2" borderId="0" xfId="0" applyFont="1" applyFill="1" applyAlignment="1">
      <alignment vertical="center"/>
    </xf>
    <xf numFmtId="166" fontId="13" fillId="2" borderId="0" xfId="0" applyNumberFormat="1" applyFont="1" applyFill="1" applyAlignment="1">
      <alignment vertical="center"/>
    </xf>
    <xf numFmtId="0" fontId="18" fillId="2" borderId="1" xfId="68" applyFont="1" applyFill="1" applyBorder="1" applyAlignment="1">
      <alignment vertical="center"/>
    </xf>
    <xf numFmtId="0" fontId="18" fillId="0" borderId="1" xfId="68" applyFont="1" applyFill="1" applyBorder="1" applyAlignment="1">
      <alignment horizontal="left" vertical="center"/>
    </xf>
    <xf numFmtId="14" fontId="18" fillId="2" borderId="1" xfId="68" applyNumberFormat="1" applyFont="1" applyFill="1" applyBorder="1" applyAlignment="1">
      <alignment vertical="center"/>
    </xf>
    <xf numFmtId="0" fontId="18" fillId="2" borderId="0" xfId="0" applyFont="1" applyFill="1" applyAlignment="1">
      <alignment horizontal="left" vertical="center"/>
    </xf>
    <xf numFmtId="0" fontId="19" fillId="2" borderId="0" xfId="0" applyFont="1" applyFill="1" applyAlignment="1">
      <alignment vertical="center"/>
    </xf>
    <xf numFmtId="0" fontId="18" fillId="0" borderId="0" xfId="0" applyFont="1" applyFill="1" applyAlignment="1">
      <alignment vertical="center"/>
    </xf>
    <xf numFmtId="0" fontId="18" fillId="2" borderId="0" xfId="0" applyFont="1" applyFill="1"/>
    <xf numFmtId="164" fontId="18" fillId="2" borderId="0" xfId="0" applyNumberFormat="1" applyFont="1" applyFill="1"/>
    <xf numFmtId="0" fontId="18" fillId="2" borderId="0" xfId="0" applyFont="1" applyFill="1" applyAlignment="1">
      <alignment horizontal="left" wrapText="1"/>
    </xf>
    <xf numFmtId="0" fontId="13" fillId="3" borderId="1" xfId="0" applyFont="1" applyFill="1" applyBorder="1" applyAlignment="1">
      <alignment horizontal="center" vertical="center"/>
    </xf>
    <xf numFmtId="164" fontId="13" fillId="3" borderId="1" xfId="0" applyNumberFormat="1" applyFont="1" applyFill="1" applyBorder="1" applyAlignment="1">
      <alignment horizontal="center" vertical="center"/>
    </xf>
    <xf numFmtId="0" fontId="18" fillId="2" borderId="1" xfId="0" applyFont="1" applyFill="1" applyBorder="1"/>
    <xf numFmtId="0" fontId="21" fillId="2" borderId="1" xfId="0" applyFont="1" applyFill="1" applyBorder="1"/>
    <xf numFmtId="0" fontId="22" fillId="2" borderId="2" xfId="0" applyFont="1" applyFill="1" applyBorder="1" applyAlignment="1">
      <alignment horizontal="left"/>
    </xf>
    <xf numFmtId="164" fontId="18" fillId="2" borderId="1" xfId="0" applyNumberFormat="1" applyFont="1" applyFill="1" applyBorder="1"/>
    <xf numFmtId="0" fontId="18" fillId="3" borderId="1" xfId="0" applyFont="1" applyFill="1" applyBorder="1" applyAlignment="1">
      <alignment vertical="center"/>
    </xf>
    <xf numFmtId="0" fontId="18" fillId="0" borderId="0" xfId="0" applyFont="1" applyFill="1"/>
    <xf numFmtId="0" fontId="19" fillId="2" borderId="1" xfId="0" applyFont="1" applyFill="1" applyBorder="1"/>
    <xf numFmtId="0" fontId="19" fillId="2" borderId="2" xfId="0" applyFont="1" applyFill="1" applyBorder="1" applyAlignment="1">
      <alignment horizontal="left"/>
    </xf>
    <xf numFmtId="0" fontId="19" fillId="2" borderId="0" xfId="0" applyFont="1" applyFill="1"/>
    <xf numFmtId="0" fontId="22" fillId="2" borderId="4" xfId="0" applyFont="1" applyFill="1" applyBorder="1" applyAlignment="1">
      <alignment horizontal="left"/>
    </xf>
    <xf numFmtId="0" fontId="13" fillId="2" borderId="0" xfId="0" applyFont="1" applyFill="1"/>
    <xf numFmtId="0" fontId="18" fillId="2" borderId="0" xfId="0" applyFont="1" applyFill="1" applyAlignment="1">
      <alignment horizontal="center" vertical="center"/>
    </xf>
    <xf numFmtId="164" fontId="18" fillId="2" borderId="0" xfId="68" applyNumberFormat="1" applyFont="1" applyFill="1" applyAlignment="1">
      <alignment vertical="center"/>
    </xf>
    <xf numFmtId="0" fontId="18" fillId="0" borderId="0" xfId="68" applyFont="1" applyFill="1" applyAlignment="1">
      <alignment vertical="center"/>
    </xf>
    <xf numFmtId="0" fontId="18" fillId="2" borderId="0" xfId="0" applyFont="1" applyFill="1" applyAlignment="1">
      <alignment vertical="center" wrapText="1"/>
    </xf>
    <xf numFmtId="0" fontId="17" fillId="2" borderId="0" xfId="0" quotePrefix="1" applyFont="1" applyFill="1" applyAlignment="1">
      <alignment horizontal="left" vertical="center"/>
    </xf>
    <xf numFmtId="0" fontId="18" fillId="36" borderId="1" xfId="0" applyFont="1" applyFill="1" applyBorder="1"/>
    <xf numFmtId="0" fontId="18" fillId="36" borderId="1" xfId="0" applyFont="1" applyFill="1" applyBorder="1" applyAlignment="1">
      <alignment horizontal="left"/>
    </xf>
    <xf numFmtId="0" fontId="18" fillId="36" borderId="0" xfId="0" applyFont="1" applyFill="1"/>
    <xf numFmtId="0" fontId="18" fillId="36" borderId="1" xfId="0" applyFont="1" applyFill="1" applyBorder="1" applyAlignment="1"/>
    <xf numFmtId="0" fontId="18" fillId="36" borderId="11" xfId="0" applyFont="1" applyFill="1" applyBorder="1" applyAlignment="1">
      <alignment horizontal="left"/>
    </xf>
    <xf numFmtId="0" fontId="18" fillId="36" borderId="5" xfId="0" applyFont="1" applyFill="1" applyBorder="1" applyAlignment="1"/>
    <xf numFmtId="0" fontId="18" fillId="36" borderId="5" xfId="0" quotePrefix="1" applyFont="1" applyFill="1" applyBorder="1" applyAlignment="1">
      <alignment horizontal="right"/>
    </xf>
    <xf numFmtId="0" fontId="18" fillId="36" borderId="5" xfId="0" applyFont="1" applyFill="1" applyBorder="1" applyAlignment="1">
      <alignment horizontal="left"/>
    </xf>
    <xf numFmtId="0" fontId="18" fillId="36" borderId="12" xfId="0" applyFont="1" applyFill="1" applyBorder="1" applyAlignment="1">
      <alignment horizontal="left"/>
    </xf>
    <xf numFmtId="0" fontId="18" fillId="36" borderId="1" xfId="0" quotePrefix="1" applyFont="1" applyFill="1" applyBorder="1" applyAlignment="1">
      <alignment horizontal="right"/>
    </xf>
    <xf numFmtId="0" fontId="18" fillId="36" borderId="8" xfId="0" applyFont="1" applyFill="1" applyBorder="1" applyAlignment="1">
      <alignment horizontal="left"/>
    </xf>
    <xf numFmtId="0" fontId="22" fillId="36" borderId="12" xfId="0" applyFont="1" applyFill="1" applyBorder="1" applyAlignment="1">
      <alignment horizontal="left"/>
    </xf>
    <xf numFmtId="0" fontId="18" fillId="36" borderId="1" xfId="0" applyFont="1" applyFill="1" applyBorder="1" applyAlignment="1">
      <alignment horizontal="right"/>
    </xf>
    <xf numFmtId="0" fontId="18" fillId="36" borderId="1" xfId="0" applyFont="1" applyFill="1" applyBorder="1" applyAlignment="1">
      <alignment horizontal="right" wrapText="1"/>
    </xf>
    <xf numFmtId="0" fontId="13" fillId="36" borderId="12" xfId="0" applyFont="1" applyFill="1" applyBorder="1" applyAlignment="1">
      <alignment horizontal="center"/>
    </xf>
    <xf numFmtId="0" fontId="18" fillId="36" borderId="12" xfId="0" applyFont="1" applyFill="1" applyBorder="1" applyAlignment="1">
      <alignment horizontal="center"/>
    </xf>
    <xf numFmtId="164" fontId="18" fillId="36" borderId="0" xfId="0" applyNumberFormat="1" applyFont="1" applyFill="1"/>
    <xf numFmtId="0" fontId="53" fillId="2" borderId="0" xfId="0" applyFont="1" applyFill="1" applyAlignment="1">
      <alignment vertical="center"/>
    </xf>
    <xf numFmtId="14" fontId="18" fillId="2" borderId="0" xfId="0" applyNumberFormat="1" applyFont="1" applyFill="1"/>
    <xf numFmtId="0" fontId="25" fillId="2" borderId="0" xfId="0" applyFont="1" applyFill="1" applyAlignment="1">
      <alignment vertical="center"/>
    </xf>
    <xf numFmtId="0" fontId="26" fillId="2" borderId="0" xfId="0" applyFont="1" applyFill="1" applyAlignment="1">
      <alignment vertical="center"/>
    </xf>
    <xf numFmtId="0" fontId="26" fillId="2" borderId="0" xfId="68" applyFont="1" applyFill="1" applyAlignment="1">
      <alignment vertical="center"/>
    </xf>
    <xf numFmtId="0" fontId="27" fillId="2" borderId="0" xfId="0" applyFont="1" applyFill="1" applyAlignment="1">
      <alignment vertical="center"/>
    </xf>
    <xf numFmtId="166" fontId="27" fillId="2" borderId="0" xfId="0" applyNumberFormat="1" applyFont="1" applyFill="1" applyAlignment="1">
      <alignment vertical="center"/>
    </xf>
    <xf numFmtId="0" fontId="26" fillId="36" borderId="0" xfId="68" applyFont="1" applyFill="1" applyBorder="1" applyAlignment="1">
      <alignment vertical="center"/>
    </xf>
    <xf numFmtId="0" fontId="28" fillId="2" borderId="0" xfId="68" applyFont="1" applyFill="1" applyAlignment="1">
      <alignment vertical="center"/>
    </xf>
    <xf numFmtId="166" fontId="27" fillId="2" borderId="0" xfId="0" quotePrefix="1" applyNumberFormat="1" applyFont="1" applyFill="1" applyAlignment="1">
      <alignment vertical="center"/>
    </xf>
    <xf numFmtId="166" fontId="18" fillId="2" borderId="1" xfId="0" quotePrefix="1" applyNumberFormat="1" applyFont="1" applyFill="1" applyBorder="1" applyAlignment="1">
      <alignment horizontal="center"/>
    </xf>
    <xf numFmtId="166" fontId="18" fillId="36" borderId="1" xfId="0" applyNumberFormat="1" applyFont="1" applyFill="1" applyBorder="1"/>
    <xf numFmtId="166" fontId="18" fillId="36" borderId="5" xfId="0" applyNumberFormat="1" applyFont="1" applyFill="1" applyBorder="1"/>
    <xf numFmtId="166" fontId="18" fillId="36" borderId="0" xfId="0" applyNumberFormat="1" applyFont="1" applyFill="1"/>
    <xf numFmtId="0" fontId="18" fillId="38" borderId="1" xfId="0" applyFont="1" applyFill="1" applyBorder="1"/>
    <xf numFmtId="164" fontId="18" fillId="38" borderId="1" xfId="0" applyNumberFormat="1" applyFont="1" applyFill="1" applyBorder="1"/>
    <xf numFmtId="0" fontId="18" fillId="38" borderId="1" xfId="68" applyFont="1" applyFill="1" applyBorder="1" applyAlignment="1">
      <alignment vertical="center"/>
    </xf>
    <xf numFmtId="0" fontId="55" fillId="0" borderId="0" xfId="0" applyFont="1" applyFill="1" applyAlignment="1">
      <alignment horizontal="center" vertical="center"/>
    </xf>
    <xf numFmtId="166" fontId="0" fillId="38" borderId="1" xfId="0" applyNumberFormat="1" applyFont="1" applyFill="1" applyBorder="1" applyAlignment="1">
      <alignment horizontal="center"/>
    </xf>
    <xf numFmtId="3" fontId="0" fillId="2" borderId="0" xfId="0" applyNumberFormat="1" applyFont="1" applyFill="1"/>
    <xf numFmtId="0" fontId="0" fillId="2" borderId="0" xfId="0" applyFont="1" applyFill="1"/>
    <xf numFmtId="166" fontId="13" fillId="39" borderId="0" xfId="0" applyNumberFormat="1" applyFont="1" applyFill="1" applyAlignment="1">
      <alignment vertical="center"/>
    </xf>
    <xf numFmtId="166" fontId="13" fillId="36" borderId="0" xfId="0" applyNumberFormat="1" applyFont="1" applyFill="1" applyAlignment="1">
      <alignment vertical="center"/>
    </xf>
    <xf numFmtId="0" fontId="18" fillId="36" borderId="0" xfId="68" applyFont="1" applyFill="1" applyAlignment="1">
      <alignment vertical="center"/>
    </xf>
    <xf numFmtId="164" fontId="18" fillId="36" borderId="0" xfId="68" applyNumberFormat="1" applyFont="1" applyFill="1" applyAlignment="1">
      <alignment vertical="center"/>
    </xf>
    <xf numFmtId="166" fontId="13" fillId="0" borderId="0" xfId="0" applyNumberFormat="1" applyFont="1" applyFill="1" applyAlignment="1">
      <alignment vertical="center"/>
    </xf>
    <xf numFmtId="0" fontId="26" fillId="0" borderId="0" xfId="68" applyFont="1" applyFill="1" applyAlignment="1">
      <alignment vertical="center"/>
    </xf>
    <xf numFmtId="164" fontId="26" fillId="0" borderId="0" xfId="68" applyNumberFormat="1" applyFont="1" applyFill="1" applyAlignment="1">
      <alignment vertical="center"/>
    </xf>
    <xf numFmtId="0" fontId="0" fillId="2" borderId="0" xfId="0" applyFont="1" applyFill="1" applyAlignment="1">
      <alignment vertical="center"/>
    </xf>
    <xf numFmtId="166" fontId="0" fillId="2" borderId="0" xfId="0" applyNumberFormat="1" applyFont="1" applyFill="1"/>
    <xf numFmtId="3" fontId="0" fillId="2" borderId="0" xfId="0" applyNumberFormat="1" applyFont="1" applyFill="1" applyAlignment="1">
      <alignment horizontal="right"/>
    </xf>
    <xf numFmtId="0" fontId="34" fillId="2" borderId="0" xfId="0" applyFont="1" applyFill="1" applyAlignment="1">
      <alignment vertical="center"/>
    </xf>
    <xf numFmtId="166" fontId="34" fillId="2" borderId="0" xfId="0" applyNumberFormat="1" applyFont="1" applyFill="1" applyAlignment="1">
      <alignment vertical="center"/>
    </xf>
    <xf numFmtId="165" fontId="18" fillId="2" borderId="0" xfId="28" applyNumberFormat="1" applyFont="1" applyFill="1" applyAlignment="1">
      <alignment vertical="center"/>
    </xf>
    <xf numFmtId="0" fontId="61" fillId="2" borderId="0" xfId="68" applyFont="1" applyFill="1" applyAlignment="1">
      <alignment vertical="center"/>
    </xf>
    <xf numFmtId="0" fontId="18" fillId="36" borderId="1" xfId="0" quotePrefix="1" applyFont="1" applyFill="1" applyBorder="1"/>
    <xf numFmtId="0" fontId="59" fillId="2" borderId="0" xfId="0" applyFont="1" applyFill="1" applyAlignment="1">
      <alignment vertical="center"/>
    </xf>
    <xf numFmtId="166" fontId="63" fillId="2" borderId="0" xfId="0" applyNumberFormat="1" applyFont="1" applyFill="1" applyAlignment="1">
      <alignment vertical="center"/>
    </xf>
    <xf numFmtId="0" fontId="18" fillId="0" borderId="26" xfId="0" applyFont="1" applyFill="1" applyBorder="1" applyAlignment="1">
      <alignment horizontal="left" vertical="center"/>
    </xf>
    <xf numFmtId="165" fontId="13" fillId="37" borderId="29" xfId="74" applyNumberFormat="1" applyFont="1" applyFill="1" applyBorder="1" applyAlignment="1">
      <alignment horizontal="center" vertical="center"/>
    </xf>
    <xf numFmtId="0" fontId="18" fillId="0" borderId="27" xfId="0" applyFont="1" applyFill="1" applyBorder="1" applyAlignment="1">
      <alignment vertical="center"/>
    </xf>
    <xf numFmtId="0" fontId="18" fillId="0" borderId="26" xfId="0" applyFont="1" applyFill="1" applyBorder="1" applyAlignment="1">
      <alignment horizontal="left"/>
    </xf>
    <xf numFmtId="43" fontId="18" fillId="0" borderId="27" xfId="74" applyNumberFormat="1" applyFont="1" applyFill="1" applyBorder="1" applyAlignment="1">
      <alignment vertical="center"/>
    </xf>
    <xf numFmtId="165" fontId="18" fillId="0" borderId="27" xfId="74" applyNumberFormat="1" applyFont="1" applyFill="1" applyBorder="1" applyAlignment="1">
      <alignment vertical="center"/>
    </xf>
    <xf numFmtId="165" fontId="18" fillId="0" borderId="27" xfId="28" applyNumberFormat="1" applyFont="1" applyFill="1" applyBorder="1" applyAlignment="1">
      <alignment vertical="center"/>
    </xf>
    <xf numFmtId="0" fontId="22" fillId="0" borderId="26" xfId="0" applyFont="1" applyFill="1" applyBorder="1" applyAlignment="1">
      <alignment horizontal="left" vertical="center"/>
    </xf>
    <xf numFmtId="0" fontId="18" fillId="39" borderId="0" xfId="0" applyFont="1" applyFill="1" applyAlignment="1">
      <alignment vertical="center"/>
    </xf>
    <xf numFmtId="0" fontId="61" fillId="0" borderId="25" xfId="0" applyNumberFormat="1" applyFont="1" applyFill="1" applyBorder="1" applyAlignment="1">
      <alignment horizontal="left"/>
    </xf>
    <xf numFmtId="15" fontId="18" fillId="2" borderId="0" xfId="68" applyNumberFormat="1" applyFont="1" applyFill="1" applyAlignment="1">
      <alignment vertical="center"/>
    </xf>
    <xf numFmtId="14" fontId="18" fillId="2" borderId="0" xfId="68" applyNumberFormat="1" applyFont="1" applyFill="1" applyAlignment="1">
      <alignment vertical="center"/>
    </xf>
    <xf numFmtId="0" fontId="18" fillId="2" borderId="0" xfId="68" applyNumberFormat="1" applyFont="1" applyFill="1" applyAlignment="1">
      <alignment vertical="center"/>
    </xf>
    <xf numFmtId="0" fontId="26" fillId="2" borderId="0" xfId="68" applyFont="1" applyFill="1" applyAlignment="1">
      <alignment horizontal="center" vertical="center" wrapText="1"/>
    </xf>
    <xf numFmtId="0" fontId="61" fillId="2" borderId="25" xfId="68" applyFont="1" applyFill="1" applyBorder="1" applyAlignment="1">
      <alignment horizontal="left" vertical="center"/>
    </xf>
    <xf numFmtId="0" fontId="61" fillId="0" borderId="25" xfId="68" applyFont="1" applyFill="1" applyBorder="1" applyAlignment="1">
      <alignment horizontal="left" vertical="center"/>
    </xf>
    <xf numFmtId="0" fontId="61" fillId="2" borderId="25" xfId="68" applyFont="1" applyFill="1" applyBorder="1" applyAlignment="1">
      <alignment vertical="center"/>
    </xf>
    <xf numFmtId="0" fontId="61" fillId="0" borderId="25" xfId="0" applyFont="1" applyFill="1" applyBorder="1" applyAlignment="1">
      <alignment horizontal="left"/>
    </xf>
    <xf numFmtId="0" fontId="54" fillId="2" borderId="25" xfId="68" applyFont="1" applyFill="1" applyBorder="1" applyAlignment="1">
      <alignment horizontal="left" vertical="center"/>
    </xf>
    <xf numFmtId="0" fontId="54" fillId="2" borderId="25" xfId="68" applyFont="1" applyFill="1" applyBorder="1" applyAlignment="1">
      <alignment vertical="center"/>
    </xf>
    <xf numFmtId="0" fontId="28" fillId="2" borderId="25" xfId="68" applyFont="1" applyFill="1" applyBorder="1" applyAlignment="1">
      <alignment vertical="center"/>
    </xf>
    <xf numFmtId="0" fontId="26" fillId="38" borderId="1" xfId="68" applyFont="1" applyFill="1" applyBorder="1" applyAlignment="1">
      <alignment vertical="center"/>
    </xf>
    <xf numFmtId="15" fontId="18" fillId="38" borderId="1" xfId="68" applyNumberFormat="1" applyFont="1" applyFill="1" applyBorder="1" applyAlignment="1">
      <alignment vertical="center"/>
    </xf>
    <xf numFmtId="20" fontId="18" fillId="38" borderId="1" xfId="68" applyNumberFormat="1" applyFont="1" applyFill="1" applyBorder="1" applyAlignment="1">
      <alignment vertical="center"/>
    </xf>
    <xf numFmtId="41" fontId="26" fillId="38" borderId="1" xfId="30" applyFont="1" applyFill="1" applyBorder="1" applyAlignment="1">
      <alignment vertical="center"/>
    </xf>
    <xf numFmtId="41" fontId="26" fillId="38" borderId="1" xfId="68" applyNumberFormat="1" applyFont="1" applyFill="1" applyBorder="1" applyAlignment="1">
      <alignment vertical="center"/>
    </xf>
    <xf numFmtId="0" fontId="0" fillId="38" borderId="1" xfId="0" applyFont="1" applyFill="1" applyBorder="1" applyAlignment="1">
      <alignment horizontal="center"/>
    </xf>
    <xf numFmtId="0" fontId="56" fillId="38" borderId="1" xfId="0" applyNumberFormat="1" applyFont="1" applyFill="1" applyBorder="1" applyAlignment="1">
      <alignment horizontal="left" vertical="center" wrapText="1"/>
    </xf>
    <xf numFmtId="0" fontId="0" fillId="38" borderId="1" xfId="0" applyFont="1" applyFill="1" applyBorder="1"/>
    <xf numFmtId="0" fontId="65" fillId="0" borderId="0" xfId="0" applyFont="1" applyAlignment="1">
      <alignment vertical="center"/>
    </xf>
    <xf numFmtId="0" fontId="54" fillId="0" borderId="0" xfId="0" applyFont="1" applyAlignment="1">
      <alignment vertical="center"/>
    </xf>
    <xf numFmtId="0" fontId="64" fillId="0" borderId="0" xfId="0" applyFont="1" applyAlignment="1">
      <alignment vertical="center"/>
    </xf>
    <xf numFmtId="0" fontId="54" fillId="0" borderId="0" xfId="0" applyFont="1" applyAlignment="1">
      <alignment horizontal="center" vertical="center"/>
    </xf>
    <xf numFmtId="0" fontId="54" fillId="0" borderId="0" xfId="0" quotePrefix="1" applyFont="1" applyAlignment="1">
      <alignment vertical="center"/>
    </xf>
    <xf numFmtId="0" fontId="54" fillId="0" borderId="25" xfId="0" applyFont="1" applyBorder="1" applyAlignment="1">
      <alignment vertical="center" wrapText="1"/>
    </xf>
    <xf numFmtId="0" fontId="54" fillId="0" borderId="0" xfId="0" applyFont="1" applyAlignment="1">
      <alignment horizontal="left" vertical="center"/>
    </xf>
    <xf numFmtId="0" fontId="64" fillId="0" borderId="25" xfId="0" applyFont="1" applyBorder="1" applyAlignment="1">
      <alignment horizontal="left" vertical="center"/>
    </xf>
    <xf numFmtId="0" fontId="54" fillId="0" borderId="0" xfId="0" applyFont="1" applyAlignment="1">
      <alignment vertical="center" wrapText="1"/>
    </xf>
    <xf numFmtId="0" fontId="64" fillId="0" borderId="25" xfId="0" quotePrefix="1" applyFont="1" applyBorder="1" applyAlignment="1">
      <alignment horizontal="left" vertical="center"/>
    </xf>
    <xf numFmtId="16" fontId="64" fillId="0" borderId="25" xfId="0" quotePrefix="1" applyNumberFormat="1" applyFont="1" applyBorder="1" applyAlignment="1">
      <alignment horizontal="left" vertical="center"/>
    </xf>
    <xf numFmtId="0" fontId="66" fillId="44" borderId="25" xfId="0" applyFont="1" applyFill="1" applyBorder="1" applyAlignment="1">
      <alignment horizontal="center" vertical="center"/>
    </xf>
    <xf numFmtId="0" fontId="66" fillId="44" borderId="25" xfId="0" applyFont="1" applyFill="1" applyBorder="1" applyAlignment="1">
      <alignment horizontal="center" vertical="center" wrapText="1"/>
    </xf>
    <xf numFmtId="0" fontId="64" fillId="0" borderId="27" xfId="0" applyFont="1" applyBorder="1" applyAlignment="1">
      <alignment horizontal="left" vertical="center"/>
    </xf>
    <xf numFmtId="0" fontId="54" fillId="0" borderId="27" xfId="0" applyFont="1" applyBorder="1" applyAlignment="1">
      <alignment vertical="center"/>
    </xf>
    <xf numFmtId="0" fontId="54" fillId="0" borderId="27" xfId="0" applyFont="1" applyBorder="1" applyAlignment="1">
      <alignment vertical="center" wrapText="1"/>
    </xf>
    <xf numFmtId="0" fontId="64" fillId="0" borderId="27" xfId="0" quotePrefix="1" applyFont="1" applyBorder="1" applyAlignment="1">
      <alignment horizontal="left" vertical="center"/>
    </xf>
    <xf numFmtId="0" fontId="27" fillId="36" borderId="0" xfId="0" applyFont="1" applyFill="1" applyBorder="1" applyAlignment="1">
      <alignment vertical="center" wrapText="1"/>
    </xf>
    <xf numFmtId="0" fontId="13" fillId="41" borderId="25" xfId="68" applyFont="1" applyFill="1" applyBorder="1" applyAlignment="1">
      <alignment horizontal="center" vertical="center" wrapText="1"/>
    </xf>
    <xf numFmtId="0" fontId="13" fillId="41" borderId="25" xfId="0" applyFont="1" applyFill="1" applyBorder="1" applyAlignment="1">
      <alignment horizontal="center" vertical="center" wrapText="1"/>
    </xf>
    <xf numFmtId="0" fontId="67" fillId="38" borderId="27" xfId="68" applyFont="1" applyFill="1" applyBorder="1" applyAlignment="1">
      <alignment horizontal="center" vertical="center" wrapText="1"/>
    </xf>
    <xf numFmtId="0" fontId="67" fillId="3" borderId="27" xfId="0" applyFont="1" applyFill="1" applyBorder="1" applyAlignment="1">
      <alignment horizontal="center" vertical="center" wrapText="1"/>
    </xf>
    <xf numFmtId="0" fontId="68" fillId="2" borderId="0" xfId="68" applyFont="1" applyFill="1" applyAlignment="1">
      <alignment horizontal="center" vertical="center" wrapText="1"/>
    </xf>
    <xf numFmtId="0" fontId="59" fillId="38" borderId="27" xfId="0" applyFont="1" applyFill="1" applyBorder="1"/>
    <xf numFmtId="0" fontId="18" fillId="38" borderId="27" xfId="0" applyFont="1" applyFill="1" applyBorder="1"/>
    <xf numFmtId="41" fontId="18" fillId="38" borderId="27" xfId="29" applyFont="1" applyFill="1" applyBorder="1"/>
    <xf numFmtId="0" fontId="18" fillId="38" borderId="27" xfId="0" applyNumberFormat="1" applyFont="1" applyFill="1" applyBorder="1"/>
    <xf numFmtId="168" fontId="18" fillId="38" borderId="27" xfId="29" applyNumberFormat="1" applyFont="1" applyFill="1" applyBorder="1"/>
    <xf numFmtId="166" fontId="18" fillId="38" borderId="27" xfId="0" quotePrefix="1" applyNumberFormat="1" applyFont="1" applyFill="1" applyBorder="1" applyAlignment="1">
      <alignment horizontal="center"/>
    </xf>
    <xf numFmtId="166" fontId="18" fillId="38" borderId="27" xfId="0" applyNumberFormat="1" applyFont="1" applyFill="1" applyBorder="1"/>
    <xf numFmtId="0" fontId="18" fillId="38" borderId="27" xfId="0" applyFont="1" applyFill="1" applyBorder="1" applyAlignment="1"/>
    <xf numFmtId="0" fontId="59" fillId="38" borderId="27" xfId="66" applyFont="1" applyFill="1" applyBorder="1"/>
    <xf numFmtId="166" fontId="18" fillId="38" borderId="27" xfId="0" applyNumberFormat="1" applyFont="1" applyFill="1" applyBorder="1" applyAlignment="1">
      <alignment horizontal="left"/>
    </xf>
    <xf numFmtId="164" fontId="18" fillId="38" borderId="27" xfId="0" applyNumberFormat="1" applyFont="1" applyFill="1" applyBorder="1" applyAlignment="1">
      <alignment horizontal="left"/>
    </xf>
    <xf numFmtId="41" fontId="18" fillId="38" borderId="27" xfId="29" applyFont="1" applyFill="1" applyBorder="1" applyAlignment="1">
      <alignment horizontal="left"/>
    </xf>
    <xf numFmtId="169" fontId="55" fillId="42" borderId="0" xfId="0" applyNumberFormat="1" applyFont="1" applyFill="1" applyAlignment="1">
      <alignment horizontal="left" vertical="center"/>
    </xf>
    <xf numFmtId="0" fontId="55" fillId="42" borderId="0" xfId="0" applyFont="1" applyFill="1" applyAlignment="1">
      <alignment vertical="center"/>
    </xf>
    <xf numFmtId="0" fontId="18" fillId="4" borderId="32" xfId="0" applyFont="1" applyFill="1" applyBorder="1" applyAlignment="1">
      <alignment horizontal="center" vertical="center" wrapText="1"/>
    </xf>
    <xf numFmtId="0" fontId="59" fillId="38" borderId="32" xfId="0" applyFont="1" applyFill="1" applyBorder="1" applyAlignment="1">
      <alignment horizontal="left" vertical="center"/>
    </xf>
    <xf numFmtId="166" fontId="20" fillId="38" borderId="32" xfId="0" quotePrefix="1" applyNumberFormat="1" applyFont="1" applyFill="1" applyBorder="1" applyAlignment="1">
      <alignment horizontal="center" vertical="center"/>
    </xf>
    <xf numFmtId="0" fontId="59" fillId="0" borderId="32" xfId="0" applyFont="1" applyBorder="1" applyAlignment="1">
      <alignment horizontal="left" vertical="center"/>
    </xf>
    <xf numFmtId="0" fontId="18" fillId="2" borderId="0" xfId="0" applyFont="1" applyFill="1" applyAlignment="1">
      <alignment horizontal="center" vertical="center" wrapText="1"/>
    </xf>
    <xf numFmtId="0" fontId="18" fillId="0" borderId="0" xfId="0" applyFont="1" applyFill="1" applyAlignment="1">
      <alignment horizontal="center" vertical="center" wrapText="1"/>
    </xf>
    <xf numFmtId="166" fontId="18" fillId="4" borderId="32" xfId="0" applyNumberFormat="1" applyFont="1" applyFill="1" applyBorder="1" applyAlignment="1">
      <alignment horizontal="center" vertical="center" wrapText="1"/>
    </xf>
    <xf numFmtId="164" fontId="59" fillId="38" borderId="32" xfId="0" applyNumberFormat="1" applyFont="1" applyFill="1" applyBorder="1" applyAlignment="1">
      <alignment vertical="center"/>
    </xf>
    <xf numFmtId="0" fontId="18" fillId="4" borderId="32" xfId="0" applyFont="1" applyFill="1" applyBorder="1" applyAlignment="1">
      <alignment horizontal="left" vertical="center" wrapText="1"/>
    </xf>
    <xf numFmtId="0" fontId="18" fillId="38" borderId="32" xfId="0" applyFont="1" applyFill="1" applyBorder="1" applyAlignment="1">
      <alignment horizontal="right" vertical="center" wrapText="1"/>
    </xf>
    <xf numFmtId="0" fontId="59" fillId="38" borderId="32" xfId="0" applyFont="1" applyFill="1" applyBorder="1" applyAlignment="1">
      <alignment horizontal="center" vertical="center"/>
    </xf>
    <xf numFmtId="0" fontId="59" fillId="38" borderId="32" xfId="0" applyFont="1" applyFill="1" applyBorder="1" applyAlignment="1">
      <alignment vertical="center"/>
    </xf>
    <xf numFmtId="166" fontId="59" fillId="38" borderId="32" xfId="28" quotePrefix="1" applyNumberFormat="1" applyFont="1" applyFill="1" applyBorder="1" applyAlignment="1">
      <alignment horizontal="center" vertical="center"/>
    </xf>
    <xf numFmtId="164" fontId="59" fillId="38" borderId="32" xfId="0" applyNumberFormat="1" applyFont="1" applyFill="1" applyBorder="1" applyAlignment="1">
      <alignment horizontal="center" vertical="center"/>
    </xf>
    <xf numFmtId="1" fontId="59" fillId="38" borderId="32" xfId="0" applyNumberFormat="1" applyFont="1" applyFill="1" applyBorder="1" applyAlignment="1">
      <alignment vertical="center"/>
    </xf>
    <xf numFmtId="0" fontId="18" fillId="38" borderId="32" xfId="0" applyFont="1" applyFill="1" applyBorder="1" applyAlignment="1">
      <alignment horizontal="center" vertical="center" wrapText="1"/>
    </xf>
    <xf numFmtId="0" fontId="59" fillId="38" borderId="32" xfId="0" applyFont="1" applyFill="1" applyBorder="1"/>
    <xf numFmtId="165" fontId="59" fillId="38" borderId="32" xfId="28" applyNumberFormat="1" applyFont="1" applyFill="1" applyBorder="1" applyAlignment="1">
      <alignment vertical="center"/>
    </xf>
    <xf numFmtId="164" fontId="60" fillId="38" borderId="32" xfId="53" applyNumberFormat="1" applyFont="1" applyFill="1" applyBorder="1" applyAlignment="1" applyProtection="1">
      <alignment vertical="center"/>
    </xf>
    <xf numFmtId="0" fontId="59" fillId="38" borderId="32" xfId="28" applyNumberFormat="1" applyFont="1" applyFill="1" applyBorder="1" applyAlignment="1">
      <alignment vertical="center"/>
    </xf>
    <xf numFmtId="0" fontId="18" fillId="38" borderId="32" xfId="0" applyFont="1" applyFill="1" applyBorder="1" applyAlignment="1">
      <alignment horizontal="left"/>
    </xf>
    <xf numFmtId="165" fontId="13" fillId="38" borderId="27" xfId="74" applyNumberFormat="1" applyFont="1" applyFill="1" applyBorder="1" applyAlignment="1">
      <alignment horizontal="center" vertical="center"/>
    </xf>
    <xf numFmtId="0" fontId="13" fillId="41" borderId="32" xfId="68" applyFont="1" applyFill="1" applyBorder="1" applyAlignment="1">
      <alignment horizontal="center" vertical="center" wrapText="1"/>
    </xf>
    <xf numFmtId="0" fontId="13" fillId="38" borderId="1" xfId="0" applyFont="1" applyFill="1" applyBorder="1" applyAlignment="1">
      <alignment horizontal="center" vertical="center"/>
    </xf>
    <xf numFmtId="164" fontId="13" fillId="38" borderId="1" xfId="0" applyNumberFormat="1" applyFont="1" applyFill="1" applyBorder="1" applyAlignment="1">
      <alignment horizontal="center" vertical="center" wrapText="1"/>
    </xf>
    <xf numFmtId="0" fontId="13" fillId="38" borderId="1" xfId="0" applyFont="1" applyFill="1" applyBorder="1" applyAlignment="1">
      <alignment horizontal="center" vertical="center" wrapText="1"/>
    </xf>
    <xf numFmtId="0" fontId="67" fillId="3" borderId="33" xfId="0" applyFont="1" applyFill="1" applyBorder="1" applyAlignment="1">
      <alignment horizontal="center" vertical="center" wrapText="1"/>
    </xf>
    <xf numFmtId="0" fontId="18" fillId="38" borderId="1" xfId="0" applyFont="1" applyFill="1" applyBorder="1" applyAlignment="1">
      <alignment vertical="center"/>
    </xf>
    <xf numFmtId="0" fontId="13" fillId="38" borderId="27" xfId="0" applyFont="1" applyFill="1" applyBorder="1" applyAlignment="1">
      <alignment horizontal="center" vertical="center"/>
    </xf>
    <xf numFmtId="0" fontId="70" fillId="38" borderId="27" xfId="68" applyFont="1" applyFill="1" applyBorder="1" applyAlignment="1">
      <alignment horizontal="center" vertical="center" wrapText="1"/>
    </xf>
    <xf numFmtId="0" fontId="67" fillId="38" borderId="33" xfId="68" applyFont="1" applyFill="1" applyBorder="1" applyAlignment="1">
      <alignment horizontal="center" vertical="center" wrapText="1"/>
    </xf>
    <xf numFmtId="0" fontId="18" fillId="2" borderId="0" xfId="0" applyFont="1" applyFill="1" applyAlignment="1">
      <alignment vertical="center"/>
    </xf>
    <xf numFmtId="166" fontId="18" fillId="2" borderId="0" xfId="0" applyNumberFormat="1" applyFont="1" applyFill="1" applyAlignment="1">
      <alignment vertical="center"/>
    </xf>
    <xf numFmtId="0" fontId="13" fillId="2" borderId="0" xfId="0" applyFont="1" applyFill="1" applyAlignment="1">
      <alignment vertical="center"/>
    </xf>
    <xf numFmtId="166" fontId="13" fillId="2" borderId="0" xfId="0" applyNumberFormat="1" applyFont="1" applyFill="1" applyAlignment="1">
      <alignment vertical="center"/>
    </xf>
    <xf numFmtId="166" fontId="13" fillId="41" borderId="32" xfId="0" applyNumberFormat="1" applyFont="1" applyFill="1" applyBorder="1" applyAlignment="1">
      <alignment horizontal="center" vertical="center" wrapText="1"/>
    </xf>
    <xf numFmtId="0" fontId="13" fillId="41" borderId="32" xfId="0" applyFont="1" applyFill="1" applyBorder="1" applyAlignment="1">
      <alignment horizontal="center" vertical="center" wrapText="1"/>
    </xf>
    <xf numFmtId="0" fontId="13" fillId="38" borderId="1" xfId="68" applyFont="1" applyFill="1" applyBorder="1" applyAlignment="1">
      <alignment horizontal="center" vertical="center" wrapText="1"/>
    </xf>
    <xf numFmtId="0" fontId="13" fillId="38" borderId="1" xfId="68" applyFont="1" applyFill="1" applyBorder="1" applyAlignment="1">
      <alignment horizontal="center" vertical="center"/>
    </xf>
    <xf numFmtId="0" fontId="13" fillId="38" borderId="5" xfId="0" applyFont="1" applyFill="1" applyBorder="1" applyAlignment="1">
      <alignment horizontal="center" vertical="center" wrapText="1"/>
    </xf>
    <xf numFmtId="167" fontId="13" fillId="38" borderId="1" xfId="68" applyNumberFormat="1" applyFont="1" applyFill="1" applyBorder="1" applyAlignment="1">
      <alignment horizontal="center" vertical="center"/>
    </xf>
    <xf numFmtId="3" fontId="0" fillId="48" borderId="27" xfId="0" applyNumberFormat="1" applyFont="1" applyFill="1" applyBorder="1" applyAlignment="1">
      <alignment horizontal="right"/>
    </xf>
    <xf numFmtId="3" fontId="0" fillId="49" borderId="27" xfId="0" applyNumberFormat="1" applyFont="1" applyFill="1" applyBorder="1" applyAlignment="1">
      <alignment horizontal="right"/>
    </xf>
    <xf numFmtId="0" fontId="18" fillId="38" borderId="27" xfId="0" applyFont="1" applyFill="1" applyBorder="1" applyAlignment="1">
      <alignment vertical="center"/>
    </xf>
    <xf numFmtId="0" fontId="18" fillId="38" borderId="31" xfId="0" applyFont="1" applyFill="1" applyBorder="1" applyAlignment="1">
      <alignment horizontal="left" vertical="center"/>
    </xf>
    <xf numFmtId="166" fontId="18" fillId="38" borderId="27" xfId="0" applyNumberFormat="1" applyFont="1" applyFill="1" applyBorder="1" applyAlignment="1">
      <alignment horizontal="center" vertical="center"/>
    </xf>
    <xf numFmtId="0" fontId="18" fillId="38" borderId="27" xfId="0" applyFont="1" applyFill="1" applyBorder="1" applyAlignment="1">
      <alignment horizontal="center" vertical="center"/>
    </xf>
    <xf numFmtId="165" fontId="23" fillId="38" borderId="1" xfId="28" applyNumberFormat="1" applyFont="1" applyFill="1" applyBorder="1" applyAlignment="1">
      <alignment vertical="center"/>
    </xf>
    <xf numFmtId="170" fontId="18" fillId="38" borderId="1" xfId="68" applyNumberFormat="1" applyFont="1" applyFill="1" applyBorder="1" applyAlignment="1">
      <alignment vertical="center"/>
    </xf>
    <xf numFmtId="0" fontId="65" fillId="0" borderId="0" xfId="0" applyFont="1" applyAlignment="1">
      <alignment horizontal="left" vertical="center"/>
    </xf>
    <xf numFmtId="166" fontId="53" fillId="2" borderId="0" xfId="0" applyNumberFormat="1" applyFont="1" applyFill="1" applyAlignment="1">
      <alignment horizontal="left" vertical="center" indent="4"/>
    </xf>
    <xf numFmtId="0" fontId="55" fillId="42" borderId="25" xfId="68" applyFont="1" applyFill="1" applyBorder="1" applyAlignment="1">
      <alignment horizontal="center" vertical="center" wrapText="1"/>
    </xf>
    <xf numFmtId="0" fontId="57" fillId="50" borderId="0" xfId="0" applyFont="1" applyFill="1" applyAlignment="1">
      <alignment horizontal="center" vertical="center"/>
    </xf>
    <xf numFmtId="0" fontId="26" fillId="36" borderId="0" xfId="68" applyFont="1" applyFill="1" applyAlignment="1">
      <alignment vertical="center"/>
    </xf>
    <xf numFmtId="0" fontId="52" fillId="0" borderId="27" xfId="0" applyFont="1" applyBorder="1" applyAlignment="1">
      <alignment vertical="center" wrapText="1"/>
    </xf>
    <xf numFmtId="0" fontId="52" fillId="0" borderId="25" xfId="0" applyFont="1" applyBorder="1" applyAlignment="1">
      <alignment vertical="center" wrapText="1"/>
    </xf>
    <xf numFmtId="166" fontId="13" fillId="39" borderId="0" xfId="0" quotePrefix="1" applyNumberFormat="1" applyFont="1" applyFill="1" applyAlignment="1">
      <alignment vertical="center"/>
    </xf>
    <xf numFmtId="0" fontId="18" fillId="2" borderId="0" xfId="0" quotePrefix="1" applyFont="1" applyFill="1" applyAlignment="1">
      <alignment vertical="center"/>
    </xf>
    <xf numFmtId="171" fontId="18" fillId="38" borderId="1" xfId="68" applyNumberFormat="1" applyFont="1" applyFill="1" applyBorder="1" applyAlignment="1">
      <alignment vertical="center"/>
    </xf>
    <xf numFmtId="0" fontId="55" fillId="42" borderId="0" xfId="0" applyFont="1" applyFill="1" applyAlignment="1">
      <alignment horizontal="center" vertical="center" wrapText="1"/>
    </xf>
    <xf numFmtId="0" fontId="18" fillId="36" borderId="1" xfId="68" applyFont="1" applyFill="1" applyBorder="1" applyAlignment="1">
      <alignment vertical="center"/>
    </xf>
    <xf numFmtId="0" fontId="13" fillId="38" borderId="27" xfId="0" applyFont="1" applyFill="1" applyBorder="1" applyAlignment="1">
      <alignment horizontal="center" vertical="center" wrapText="1"/>
    </xf>
    <xf numFmtId="0" fontId="13" fillId="38" borderId="28" xfId="68" applyFont="1" applyFill="1" applyBorder="1" applyAlignment="1">
      <alignment horizontal="center" vertical="center"/>
    </xf>
    <xf numFmtId="0" fontId="64" fillId="36" borderId="25" xfId="0" applyFont="1" applyFill="1" applyBorder="1" applyAlignment="1">
      <alignment horizontal="left" vertical="center"/>
    </xf>
    <xf numFmtId="0" fontId="64" fillId="36" borderId="32" xfId="0" applyFont="1" applyFill="1" applyBorder="1" applyAlignment="1">
      <alignment horizontal="left" vertical="center"/>
    </xf>
    <xf numFmtId="0" fontId="13" fillId="38" borderId="32" xfId="68" applyFont="1" applyFill="1" applyBorder="1" applyAlignment="1">
      <alignment vertical="center"/>
    </xf>
    <xf numFmtId="0" fontId="13" fillId="38" borderId="32" xfId="68" applyFont="1" applyFill="1" applyBorder="1" applyAlignment="1">
      <alignment horizontal="center" vertical="center"/>
    </xf>
    <xf numFmtId="0" fontId="13" fillId="38" borderId="32" xfId="68" applyFont="1" applyFill="1" applyBorder="1" applyAlignment="1">
      <alignment horizontal="center" vertical="center" wrapText="1"/>
    </xf>
    <xf numFmtId="0" fontId="54" fillId="2" borderId="32" xfId="68" applyFont="1" applyFill="1" applyBorder="1" applyAlignment="1">
      <alignment horizontal="left" vertical="center"/>
    </xf>
    <xf numFmtId="0" fontId="54" fillId="2" borderId="32" xfId="68" applyFont="1" applyFill="1" applyBorder="1" applyAlignment="1">
      <alignment vertical="center"/>
    </xf>
    <xf numFmtId="0" fontId="54" fillId="0" borderId="6" xfId="0" applyFont="1" applyFill="1" applyBorder="1" applyAlignment="1">
      <alignment horizontal="left"/>
    </xf>
    <xf numFmtId="43" fontId="54" fillId="2" borderId="32" xfId="76" applyFont="1" applyFill="1" applyBorder="1" applyAlignment="1">
      <alignment vertical="center"/>
    </xf>
    <xf numFmtId="0" fontId="54" fillId="0" borderId="32" xfId="68" applyFont="1" applyFill="1" applyBorder="1" applyAlignment="1">
      <alignment horizontal="left" vertical="center"/>
    </xf>
    <xf numFmtId="0" fontId="54" fillId="0" borderId="28" xfId="68" applyFont="1" applyFill="1" applyBorder="1" applyAlignment="1">
      <alignment horizontal="left" vertical="center"/>
    </xf>
    <xf numFmtId="0" fontId="54" fillId="2" borderId="28" xfId="68" applyFont="1" applyFill="1" applyBorder="1" applyAlignment="1">
      <alignment vertical="center"/>
    </xf>
    <xf numFmtId="0" fontId="73" fillId="42" borderId="0" xfId="0" applyFont="1" applyFill="1" applyAlignment="1">
      <alignment vertical="center"/>
    </xf>
    <xf numFmtId="165" fontId="74" fillId="42" borderId="0" xfId="74" applyNumberFormat="1" applyFont="1" applyFill="1" applyAlignment="1">
      <alignment horizontal="center" vertical="center"/>
    </xf>
    <xf numFmtId="0" fontId="75" fillId="42" borderId="0" xfId="0" applyFont="1" applyFill="1" applyAlignment="1">
      <alignment vertical="center"/>
    </xf>
    <xf numFmtId="165" fontId="55" fillId="42" borderId="0" xfId="74" applyNumberFormat="1" applyFont="1" applyFill="1" applyAlignment="1">
      <alignment horizontal="center" vertical="center"/>
    </xf>
    <xf numFmtId="0" fontId="64" fillId="0" borderId="32" xfId="0" applyFont="1" applyBorder="1" applyAlignment="1">
      <alignment horizontal="left" vertical="center"/>
    </xf>
    <xf numFmtId="0" fontId="64" fillId="0" borderId="32" xfId="0" quotePrefix="1" applyFont="1" applyBorder="1" applyAlignment="1">
      <alignment horizontal="left" vertical="center"/>
    </xf>
    <xf numFmtId="0" fontId="52" fillId="0" borderId="32" xfId="0" applyFont="1" applyBorder="1" applyAlignment="1">
      <alignment vertical="center" wrapText="1"/>
    </xf>
    <xf numFmtId="0" fontId="54" fillId="36" borderId="0" xfId="0" applyFont="1" applyFill="1" applyAlignment="1">
      <alignment vertical="center"/>
    </xf>
    <xf numFmtId="0" fontId="64" fillId="36" borderId="32" xfId="0" applyFont="1" applyFill="1" applyBorder="1" applyAlignment="1">
      <alignment horizontal="center" vertical="center"/>
    </xf>
    <xf numFmtId="0" fontId="52" fillId="0" borderId="27" xfId="0" applyFont="1" applyBorder="1" applyAlignment="1">
      <alignment horizontal="left" vertical="center" wrapText="1"/>
    </xf>
    <xf numFmtId="0" fontId="52" fillId="0" borderId="32" xfId="0" applyFont="1" applyBorder="1" applyAlignment="1">
      <alignment horizontal="left" vertical="center" wrapText="1"/>
    </xf>
    <xf numFmtId="0" fontId="54" fillId="0" borderId="27" xfId="0" applyFont="1" applyBorder="1" applyAlignment="1">
      <alignment horizontal="left" vertical="center"/>
    </xf>
    <xf numFmtId="0" fontId="52" fillId="0" borderId="25" xfId="0" applyFont="1" applyBorder="1" applyAlignment="1">
      <alignment horizontal="left" vertical="center" wrapText="1"/>
    </xf>
    <xf numFmtId="0" fontId="54" fillId="36" borderId="32" xfId="0" applyFont="1" applyFill="1" applyBorder="1" applyAlignment="1">
      <alignment horizontal="left" vertical="center"/>
    </xf>
    <xf numFmtId="0" fontId="52" fillId="36" borderId="32" xfId="0" applyFont="1" applyFill="1" applyBorder="1" applyAlignment="1">
      <alignment horizontal="left" vertical="center" wrapText="1"/>
    </xf>
    <xf numFmtId="0" fontId="54" fillId="0" borderId="32" xfId="0" applyFont="1" applyBorder="1" applyAlignment="1">
      <alignment horizontal="left" vertical="center"/>
    </xf>
    <xf numFmtId="0" fontId="1" fillId="36" borderId="32" xfId="0" applyFont="1" applyFill="1" applyBorder="1" applyAlignment="1">
      <alignment horizontal="left" vertical="center" wrapText="1"/>
    </xf>
    <xf numFmtId="0" fontId="54" fillId="0" borderId="25" xfId="0" applyFont="1" applyBorder="1" applyAlignment="1">
      <alignment horizontal="left" vertical="center" wrapText="1"/>
    </xf>
    <xf numFmtId="0" fontId="79" fillId="36" borderId="32" xfId="0" applyFont="1" applyFill="1" applyBorder="1" applyAlignment="1">
      <alignment vertical="center"/>
    </xf>
    <xf numFmtId="0" fontId="64" fillId="0" borderId="32" xfId="0" applyFont="1" applyBorder="1" applyAlignment="1">
      <alignment vertical="center"/>
    </xf>
    <xf numFmtId="0" fontId="54" fillId="0" borderId="32" xfId="0" applyFont="1" applyBorder="1" applyAlignment="1">
      <alignment vertical="center" wrapText="1"/>
    </xf>
    <xf numFmtId="0" fontId="26" fillId="2" borderId="32" xfId="68" applyFont="1" applyFill="1" applyBorder="1" applyAlignment="1">
      <alignment vertical="center"/>
    </xf>
    <xf numFmtId="0" fontId="18" fillId="0" borderId="32" xfId="68" applyFont="1" applyFill="1" applyBorder="1" applyAlignment="1">
      <alignment vertical="center"/>
    </xf>
    <xf numFmtId="15" fontId="18" fillId="0" borderId="32" xfId="68" applyNumberFormat="1" applyFont="1" applyFill="1" applyBorder="1" applyAlignment="1">
      <alignment vertical="center"/>
    </xf>
    <xf numFmtId="171" fontId="18" fillId="40" borderId="32" xfId="68" applyNumberFormat="1" applyFont="1" applyFill="1" applyBorder="1" applyAlignment="1">
      <alignment vertical="center"/>
    </xf>
    <xf numFmtId="20" fontId="18" fillId="0" borderId="32" xfId="68" applyNumberFormat="1" applyFont="1" applyFill="1" applyBorder="1" applyAlignment="1">
      <alignment vertical="center"/>
    </xf>
    <xf numFmtId="20" fontId="18" fillId="40" borderId="32" xfId="68" applyNumberFormat="1" applyFont="1" applyFill="1" applyBorder="1" applyAlignment="1">
      <alignment vertical="center"/>
    </xf>
    <xf numFmtId="0" fontId="18" fillId="40" borderId="32" xfId="68" applyFont="1" applyFill="1" applyBorder="1" applyAlignment="1">
      <alignment vertical="center"/>
    </xf>
    <xf numFmtId="41" fontId="26" fillId="0" borderId="32" xfId="75" applyFont="1" applyFill="1" applyBorder="1" applyAlignment="1">
      <alignment vertical="center"/>
    </xf>
    <xf numFmtId="41" fontId="26" fillId="41" borderId="32" xfId="75" applyFont="1" applyFill="1" applyBorder="1" applyAlignment="1">
      <alignment vertical="center"/>
    </xf>
    <xf numFmtId="41" fontId="26" fillId="0" borderId="32" xfId="68" applyNumberFormat="1" applyFont="1" applyFill="1" applyBorder="1" applyAlignment="1">
      <alignment vertical="center"/>
    </xf>
    <xf numFmtId="0" fontId="18" fillId="38" borderId="32" xfId="0" applyFont="1" applyFill="1" applyBorder="1" applyAlignment="1">
      <alignment vertical="center"/>
    </xf>
    <xf numFmtId="164" fontId="13" fillId="38" borderId="32" xfId="0" applyNumberFormat="1" applyFont="1" applyFill="1" applyBorder="1" applyAlignment="1">
      <alignment horizontal="center" vertical="center" wrapText="1"/>
    </xf>
    <xf numFmtId="164" fontId="18" fillId="38" borderId="32" xfId="0" applyNumberFormat="1" applyFont="1" applyFill="1" applyBorder="1" applyAlignment="1">
      <alignment horizontal="left"/>
    </xf>
    <xf numFmtId="0" fontId="13" fillId="38" borderId="32" xfId="0" applyFont="1" applyFill="1" applyBorder="1" applyAlignment="1">
      <alignment horizontal="center" vertical="center" wrapText="1"/>
    </xf>
    <xf numFmtId="0" fontId="18" fillId="36" borderId="32" xfId="0" applyFont="1" applyFill="1" applyBorder="1"/>
    <xf numFmtId="0" fontId="13" fillId="38" borderId="32" xfId="0" applyFont="1" applyFill="1" applyBorder="1" applyAlignment="1">
      <alignment horizontal="center" wrapText="1"/>
    </xf>
    <xf numFmtId="0" fontId="13" fillId="38" borderId="28" xfId="0" applyFont="1" applyFill="1" applyBorder="1" applyAlignment="1">
      <alignment horizontal="center" vertical="center" wrapText="1"/>
    </xf>
    <xf numFmtId="0" fontId="13" fillId="38" borderId="32" xfId="0" applyFont="1" applyFill="1" applyBorder="1" applyAlignment="1">
      <alignment horizontal="center" vertical="center"/>
    </xf>
    <xf numFmtId="0" fontId="18" fillId="36" borderId="33" xfId="0" applyFont="1" applyFill="1" applyBorder="1" applyAlignment="1"/>
    <xf numFmtId="0" fontId="18" fillId="36" borderId="33" xfId="0" quotePrefix="1" applyFont="1" applyFill="1" applyBorder="1" applyAlignment="1">
      <alignment horizontal="right"/>
    </xf>
    <xf numFmtId="0" fontId="18" fillId="36" borderId="7" xfId="0" applyFont="1" applyFill="1" applyBorder="1" applyAlignment="1">
      <alignment horizontal="left"/>
    </xf>
    <xf numFmtId="0" fontId="18" fillId="36" borderId="32" xfId="0" applyFont="1" applyFill="1" applyBorder="1" applyAlignment="1"/>
    <xf numFmtId="0" fontId="18" fillId="36" borderId="32" xfId="0" quotePrefix="1" applyFont="1" applyFill="1" applyBorder="1" applyAlignment="1">
      <alignment horizontal="right"/>
    </xf>
    <xf numFmtId="0" fontId="18" fillId="36" borderId="28" xfId="0" applyFont="1" applyFill="1" applyBorder="1" applyAlignment="1">
      <alignment horizontal="left"/>
    </xf>
    <xf numFmtId="0" fontId="18" fillId="36" borderId="30" xfId="0" applyFont="1" applyFill="1" applyBorder="1" applyAlignment="1">
      <alignment horizontal="left"/>
    </xf>
    <xf numFmtId="0" fontId="18" fillId="36" borderId="32" xfId="0" applyFont="1" applyFill="1" applyBorder="1" applyAlignment="1">
      <alignment horizontal="right"/>
    </xf>
    <xf numFmtId="0" fontId="18" fillId="36" borderId="32" xfId="0" applyFont="1" applyFill="1" applyBorder="1" applyAlignment="1">
      <alignment horizontal="right" wrapText="1"/>
    </xf>
    <xf numFmtId="43" fontId="18" fillId="38" borderId="32" xfId="28" applyFont="1" applyFill="1" applyBorder="1" applyAlignment="1">
      <alignment vertical="center"/>
    </xf>
    <xf numFmtId="43" fontId="18" fillId="40" borderId="32" xfId="28" applyFont="1" applyFill="1" applyBorder="1" applyAlignment="1">
      <alignment vertical="center"/>
    </xf>
    <xf numFmtId="0" fontId="18" fillId="38" borderId="32" xfId="68" applyFont="1" applyFill="1" applyBorder="1" applyAlignment="1">
      <alignment vertical="center"/>
    </xf>
    <xf numFmtId="43" fontId="26" fillId="38" borderId="32" xfId="28" applyFont="1" applyFill="1" applyBorder="1" applyAlignment="1">
      <alignment vertical="center"/>
    </xf>
    <xf numFmtId="43" fontId="26" fillId="0" borderId="32" xfId="28" applyFont="1" applyFill="1" applyBorder="1" applyAlignment="1">
      <alignment vertical="center"/>
    </xf>
    <xf numFmtId="0" fontId="18" fillId="4" borderId="41" xfId="0" applyFont="1" applyFill="1" applyBorder="1" applyAlignment="1">
      <alignment horizontal="center" vertical="center" wrapText="1"/>
    </xf>
    <xf numFmtId="0" fontId="59" fillId="38" borderId="41" xfId="0" applyFont="1" applyFill="1" applyBorder="1" applyAlignment="1">
      <alignment horizontal="center" vertical="center"/>
    </xf>
    <xf numFmtId="165" fontId="59" fillId="38" borderId="41" xfId="33" applyNumberFormat="1" applyFont="1" applyFill="1" applyBorder="1" applyAlignment="1">
      <alignment horizontal="right" vertical="center"/>
    </xf>
    <xf numFmtId="165" fontId="63" fillId="46" borderId="41" xfId="74" applyNumberFormat="1" applyFont="1" applyFill="1" applyBorder="1" applyAlignment="1">
      <alignment horizontal="center" vertical="center"/>
    </xf>
    <xf numFmtId="165" fontId="63" fillId="37" borderId="41" xfId="74" applyNumberFormat="1" applyFont="1" applyFill="1" applyBorder="1" applyAlignment="1">
      <alignment horizontal="center" vertical="center"/>
    </xf>
    <xf numFmtId="165" fontId="59" fillId="0" borderId="41" xfId="28" applyNumberFormat="1" applyFont="1" applyFill="1" applyBorder="1" applyAlignment="1">
      <alignment vertical="center"/>
    </xf>
    <xf numFmtId="0" fontId="59" fillId="36" borderId="41" xfId="0" applyFont="1" applyFill="1" applyBorder="1" applyAlignment="1">
      <alignment horizontal="center" vertical="center"/>
    </xf>
    <xf numFmtId="0" fontId="59" fillId="36" borderId="32" xfId="0" applyFont="1" applyFill="1" applyBorder="1" applyAlignment="1">
      <alignment horizontal="left" vertical="center"/>
    </xf>
    <xf numFmtId="0" fontId="18" fillId="36" borderId="32" xfId="0" applyFont="1" applyFill="1" applyBorder="1" applyAlignment="1">
      <alignment horizontal="left" vertical="center"/>
    </xf>
    <xf numFmtId="172" fontId="59" fillId="36" borderId="32" xfId="28" quotePrefix="1" applyNumberFormat="1" applyFont="1" applyFill="1" applyBorder="1" applyAlignment="1">
      <alignment horizontal="left" vertical="center"/>
    </xf>
    <xf numFmtId="166" fontId="20" fillId="36" borderId="32" xfId="28" quotePrefix="1" applyNumberFormat="1" applyFont="1" applyFill="1" applyBorder="1" applyAlignment="1">
      <alignment horizontal="left" vertical="center"/>
    </xf>
    <xf numFmtId="172" fontId="20" fillId="36" borderId="32" xfId="28" quotePrefix="1" applyNumberFormat="1" applyFont="1" applyFill="1" applyBorder="1" applyAlignment="1">
      <alignment horizontal="left" vertical="center"/>
    </xf>
    <xf numFmtId="0" fontId="59" fillId="36" borderId="32" xfId="0" quotePrefix="1" applyFont="1" applyFill="1" applyBorder="1" applyAlignment="1">
      <alignment horizontal="left" vertical="center"/>
    </xf>
    <xf numFmtId="0" fontId="18" fillId="36" borderId="32" xfId="0" quotePrefix="1" applyFont="1" applyFill="1" applyBorder="1" applyAlignment="1">
      <alignment horizontal="left" vertical="center"/>
    </xf>
    <xf numFmtId="164" fontId="59" fillId="36" borderId="41" xfId="0" applyNumberFormat="1" applyFont="1" applyFill="1" applyBorder="1" applyAlignment="1">
      <alignment horizontal="left" vertical="center"/>
    </xf>
    <xf numFmtId="0" fontId="59" fillId="36" borderId="41" xfId="0" applyFont="1" applyFill="1" applyBorder="1" applyAlignment="1">
      <alignment horizontal="left" vertical="center"/>
    </xf>
    <xf numFmtId="0" fontId="18" fillId="36" borderId="41" xfId="0" applyFont="1" applyFill="1" applyBorder="1" applyAlignment="1">
      <alignment horizontal="left" vertical="center"/>
    </xf>
    <xf numFmtId="164" fontId="18" fillId="36" borderId="32" xfId="0" applyNumberFormat="1" applyFont="1" applyFill="1" applyBorder="1" applyAlignment="1">
      <alignment horizontal="left" vertical="center"/>
    </xf>
    <xf numFmtId="0" fontId="20" fillId="36" borderId="41" xfId="0" applyFont="1" applyFill="1" applyBorder="1" applyAlignment="1">
      <alignment horizontal="left" vertical="center"/>
    </xf>
    <xf numFmtId="0" fontId="13" fillId="38" borderId="33" xfId="0" applyFont="1" applyFill="1" applyBorder="1" applyAlignment="1">
      <alignment horizontal="center" vertical="center" wrapText="1"/>
    </xf>
    <xf numFmtId="0" fontId="13" fillId="38" borderId="1" xfId="0" applyFont="1" applyFill="1" applyBorder="1" applyAlignment="1">
      <alignment horizontal="center" vertical="center" wrapText="1"/>
    </xf>
    <xf numFmtId="0" fontId="13" fillId="38" borderId="1" xfId="0" applyFont="1" applyFill="1" applyBorder="1" applyAlignment="1">
      <alignment horizontal="center" vertical="center"/>
    </xf>
    <xf numFmtId="14" fontId="13" fillId="38" borderId="1" xfId="0" applyNumberFormat="1" applyFont="1" applyFill="1" applyBorder="1" applyAlignment="1">
      <alignment horizontal="center" vertical="center" wrapText="1"/>
    </xf>
    <xf numFmtId="0" fontId="18" fillId="36" borderId="32" xfId="0" applyFont="1" applyFill="1" applyBorder="1" applyAlignment="1">
      <alignment horizontal="center" vertical="center" wrapText="1"/>
    </xf>
    <xf numFmtId="166" fontId="59" fillId="36" borderId="32" xfId="0" quotePrefix="1" applyNumberFormat="1" applyFont="1" applyFill="1" applyBorder="1" applyAlignment="1">
      <alignment horizontal="left" vertical="center"/>
    </xf>
    <xf numFmtId="164" fontId="59" fillId="36" borderId="32" xfId="0" applyNumberFormat="1" applyFont="1" applyFill="1" applyBorder="1" applyAlignment="1">
      <alignment horizontal="left" vertical="center"/>
    </xf>
    <xf numFmtId="0" fontId="18" fillId="36" borderId="41" xfId="0" applyFont="1" applyFill="1" applyBorder="1" applyAlignment="1">
      <alignment horizontal="left" vertical="center" wrapText="1"/>
    </xf>
    <xf numFmtId="0" fontId="59" fillId="36" borderId="41" xfId="0" applyFont="1" applyFill="1" applyBorder="1" applyAlignment="1">
      <alignment horizontal="left" vertical="center" wrapText="1"/>
    </xf>
    <xf numFmtId="164" fontId="59" fillId="36" borderId="32" xfId="53" applyNumberFormat="1" applyFont="1" applyFill="1" applyBorder="1" applyAlignment="1" applyProtection="1">
      <alignment horizontal="left" vertical="center"/>
    </xf>
    <xf numFmtId="43" fontId="59" fillId="36" borderId="32" xfId="28" applyFont="1" applyFill="1" applyBorder="1" applyAlignment="1">
      <alignment horizontal="left" vertical="center"/>
    </xf>
    <xf numFmtId="43" fontId="59" fillId="36" borderId="41" xfId="33" applyNumberFormat="1" applyFont="1" applyFill="1" applyBorder="1" applyAlignment="1">
      <alignment horizontal="right" vertical="center"/>
    </xf>
    <xf numFmtId="0" fontId="59" fillId="36" borderId="32" xfId="0" applyFont="1" applyFill="1" applyBorder="1" applyAlignment="1">
      <alignment horizontal="left" vertical="center" wrapText="1"/>
    </xf>
    <xf numFmtId="0" fontId="18" fillId="36" borderId="0" xfId="0" applyFont="1" applyFill="1" applyAlignment="1">
      <alignment horizontal="left" vertical="center"/>
    </xf>
    <xf numFmtId="1" fontId="59" fillId="36" borderId="32" xfId="0" quotePrefix="1" applyNumberFormat="1" applyFont="1" applyFill="1" applyBorder="1" applyAlignment="1">
      <alignment horizontal="left" vertical="center"/>
    </xf>
    <xf numFmtId="0" fontId="18" fillId="36" borderId="32" xfId="53" applyFont="1" applyFill="1" applyBorder="1" applyAlignment="1" applyProtection="1">
      <alignment horizontal="left" vertical="center"/>
    </xf>
    <xf numFmtId="166" fontId="20" fillId="36" borderId="32" xfId="0" quotePrefix="1" applyNumberFormat="1" applyFont="1" applyFill="1" applyBorder="1" applyAlignment="1">
      <alignment horizontal="left" vertical="center"/>
    </xf>
    <xf numFmtId="43" fontId="18" fillId="36" borderId="32" xfId="28" applyFont="1" applyFill="1" applyBorder="1" applyAlignment="1">
      <alignment horizontal="left" vertical="center"/>
    </xf>
    <xf numFmtId="49" fontId="18" fillId="36" borderId="32" xfId="0" applyNumberFormat="1" applyFont="1" applyFill="1" applyBorder="1" applyAlignment="1">
      <alignment horizontal="left" vertical="center"/>
    </xf>
    <xf numFmtId="0" fontId="18" fillId="36" borderId="32" xfId="0" applyFont="1" applyFill="1" applyBorder="1" applyAlignment="1">
      <alignment horizontal="left" vertical="center" wrapText="1"/>
    </xf>
    <xf numFmtId="49" fontId="18" fillId="36" borderId="32" xfId="0" quotePrefix="1" applyNumberFormat="1" applyFont="1" applyFill="1" applyBorder="1" applyAlignment="1">
      <alignment horizontal="left" vertical="center"/>
    </xf>
    <xf numFmtId="1" fontId="18" fillId="36" borderId="32" xfId="0" quotePrefix="1" applyNumberFormat="1" applyFont="1" applyFill="1" applyBorder="1" applyAlignment="1">
      <alignment horizontal="left" vertical="center"/>
    </xf>
    <xf numFmtId="1" fontId="18" fillId="36" borderId="32" xfId="0" applyNumberFormat="1" applyFont="1" applyFill="1" applyBorder="1" applyAlignment="1">
      <alignment horizontal="left" vertical="center"/>
    </xf>
    <xf numFmtId="165" fontId="59" fillId="36" borderId="41" xfId="28" applyNumberFormat="1" applyFont="1" applyFill="1" applyBorder="1" applyAlignment="1">
      <alignment vertical="center"/>
    </xf>
    <xf numFmtId="0" fontId="18" fillId="36" borderId="0" xfId="0" applyFont="1" applyFill="1" applyAlignment="1">
      <alignment vertical="center"/>
    </xf>
    <xf numFmtId="0" fontId="59" fillId="36" borderId="0" xfId="0" applyFont="1" applyFill="1" applyAlignment="1">
      <alignment vertical="center"/>
    </xf>
    <xf numFmtId="165" fontId="62" fillId="36" borderId="0" xfId="74" applyNumberFormat="1" applyFont="1" applyFill="1" applyAlignment="1">
      <alignment horizontal="center" vertical="center"/>
    </xf>
    <xf numFmtId="0" fontId="62" fillId="36" borderId="0" xfId="0" applyFont="1" applyFill="1" applyAlignment="1">
      <alignment vertical="center"/>
    </xf>
    <xf numFmtId="165" fontId="59" fillId="36" borderId="0" xfId="28" applyNumberFormat="1" applyFont="1" applyFill="1" applyAlignment="1">
      <alignment vertical="center"/>
    </xf>
    <xf numFmtId="0" fontId="63" fillId="36" borderId="0" xfId="0" applyFont="1" applyFill="1" applyAlignment="1">
      <alignment vertical="center"/>
    </xf>
    <xf numFmtId="166" fontId="63" fillId="36" borderId="0" xfId="0" applyNumberFormat="1" applyFont="1" applyFill="1" applyAlignment="1">
      <alignment vertical="center"/>
    </xf>
    <xf numFmtId="0" fontId="73" fillId="36" borderId="0" xfId="0" applyFont="1" applyFill="1" applyAlignment="1">
      <alignment vertical="center"/>
    </xf>
    <xf numFmtId="0" fontId="18" fillId="36" borderId="0" xfId="0" applyFont="1" applyFill="1" applyAlignment="1">
      <alignment horizontal="center" vertical="center"/>
    </xf>
    <xf numFmtId="165" fontId="63" fillId="52" borderId="41" xfId="74" applyNumberFormat="1" applyFont="1" applyFill="1" applyBorder="1" applyAlignment="1">
      <alignment horizontal="center" vertical="center" wrapText="1"/>
    </xf>
    <xf numFmtId="165" fontId="63" fillId="51" borderId="41" xfId="74" applyNumberFormat="1" applyFont="1" applyFill="1" applyBorder="1" applyAlignment="1">
      <alignment horizontal="center" vertical="center" wrapText="1"/>
    </xf>
    <xf numFmtId="0" fontId="63" fillId="53" borderId="41" xfId="0" applyFont="1" applyFill="1" applyBorder="1" applyAlignment="1">
      <alignment horizontal="center" vertical="center"/>
    </xf>
    <xf numFmtId="43" fontId="54" fillId="36" borderId="32" xfId="76" applyFont="1" applyFill="1" applyBorder="1" applyAlignment="1">
      <alignment vertical="center"/>
    </xf>
    <xf numFmtId="0" fontId="0" fillId="36" borderId="1" xfId="0" applyFont="1" applyFill="1" applyBorder="1" applyAlignment="1">
      <alignment horizontal="center"/>
    </xf>
    <xf numFmtId="0" fontId="56" fillId="36" borderId="1" xfId="0" applyNumberFormat="1" applyFont="1" applyFill="1" applyBorder="1" applyAlignment="1">
      <alignment horizontal="left" vertical="center" wrapText="1"/>
    </xf>
    <xf numFmtId="166" fontId="0" fillId="36" borderId="1" xfId="0" applyNumberFormat="1" applyFont="1" applyFill="1" applyBorder="1" applyAlignment="1">
      <alignment horizontal="center"/>
    </xf>
    <xf numFmtId="0" fontId="0" fillId="36" borderId="1" xfId="0" applyFont="1" applyFill="1" applyBorder="1"/>
    <xf numFmtId="0" fontId="0" fillId="36" borderId="0" xfId="0" applyFont="1" applyFill="1"/>
    <xf numFmtId="165" fontId="4" fillId="36" borderId="1" xfId="28" applyNumberFormat="1" applyFont="1" applyFill="1" applyBorder="1"/>
    <xf numFmtId="165" fontId="4" fillId="36" borderId="25" xfId="28" applyNumberFormat="1" applyFont="1" applyFill="1" applyBorder="1"/>
    <xf numFmtId="0" fontId="33" fillId="2" borderId="0" xfId="0" applyFont="1" applyFill="1" applyBorder="1" applyAlignment="1">
      <alignment vertical="center"/>
    </xf>
    <xf numFmtId="165" fontId="4" fillId="36" borderId="41" xfId="28" applyNumberFormat="1" applyFont="1" applyFill="1" applyBorder="1"/>
    <xf numFmtId="0" fontId="17" fillId="36" borderId="0" xfId="0" quotePrefix="1" applyFont="1" applyFill="1" applyAlignment="1">
      <alignment vertical="center"/>
    </xf>
    <xf numFmtId="166" fontId="18" fillId="36" borderId="0" xfId="0" applyNumberFormat="1" applyFont="1" applyFill="1" applyAlignment="1">
      <alignment vertical="center"/>
    </xf>
    <xf numFmtId="3" fontId="18" fillId="36" borderId="0" xfId="0" applyNumberFormat="1" applyFont="1" applyFill="1" applyAlignment="1">
      <alignment vertical="center"/>
    </xf>
    <xf numFmtId="0" fontId="13" fillId="36" borderId="0" xfId="0" applyFont="1" applyFill="1" applyAlignment="1">
      <alignment vertical="center"/>
    </xf>
    <xf numFmtId="0" fontId="18" fillId="36" borderId="32" xfId="0" applyFont="1" applyFill="1" applyBorder="1" applyAlignment="1">
      <alignment vertical="center"/>
    </xf>
    <xf numFmtId="165" fontId="23" fillId="36" borderId="1" xfId="28" applyNumberFormat="1" applyFont="1" applyFill="1" applyBorder="1" applyAlignment="1">
      <alignment vertical="center"/>
    </xf>
    <xf numFmtId="0" fontId="14" fillId="36" borderId="0" xfId="0" applyFont="1" applyFill="1" applyAlignment="1">
      <alignment vertical="center"/>
    </xf>
    <xf numFmtId="0" fontId="23" fillId="36" borderId="1" xfId="0" applyFont="1" applyFill="1" applyBorder="1" applyAlignment="1">
      <alignment vertical="center"/>
    </xf>
    <xf numFmtId="0" fontId="23" fillId="36" borderId="2" xfId="0" applyFont="1" applyFill="1" applyBorder="1" applyAlignment="1">
      <alignment horizontal="left" vertical="center"/>
    </xf>
    <xf numFmtId="166" fontId="23" fillId="36" borderId="1" xfId="0" applyNumberFormat="1" applyFont="1" applyFill="1" applyBorder="1" applyAlignment="1">
      <alignment horizontal="center" vertical="center"/>
    </xf>
    <xf numFmtId="0" fontId="23" fillId="36" borderId="1" xfId="0" applyFont="1" applyFill="1" applyBorder="1" applyAlignment="1">
      <alignment horizontal="center" vertical="center"/>
    </xf>
    <xf numFmtId="0" fontId="24" fillId="36" borderId="1" xfId="0" applyFont="1" applyFill="1" applyBorder="1" applyAlignment="1">
      <alignment horizontal="left" vertical="center"/>
    </xf>
    <xf numFmtId="0" fontId="24" fillId="36" borderId="3" xfId="0" applyFont="1" applyFill="1" applyBorder="1" applyAlignment="1">
      <alignment horizontal="left" vertical="center"/>
    </xf>
    <xf numFmtId="165" fontId="23" fillId="36" borderId="5" xfId="28" applyNumberFormat="1" applyFont="1" applyFill="1" applyBorder="1" applyAlignment="1">
      <alignment vertical="center"/>
    </xf>
    <xf numFmtId="0" fontId="23" fillId="36" borderId="6" xfId="0" applyFont="1" applyFill="1" applyBorder="1" applyAlignment="1">
      <alignment horizontal="left" vertical="center"/>
    </xf>
    <xf numFmtId="0" fontId="23" fillId="36" borderId="1" xfId="0" applyFont="1" applyFill="1" applyBorder="1" applyAlignment="1">
      <alignment horizontal="left" vertical="center"/>
    </xf>
    <xf numFmtId="166" fontId="23" fillId="36" borderId="5" xfId="0" applyNumberFormat="1" applyFont="1" applyFill="1" applyBorder="1" applyAlignment="1">
      <alignment horizontal="center" vertical="center"/>
    </xf>
    <xf numFmtId="0" fontId="23" fillId="36" borderId="3" xfId="0" applyFont="1" applyFill="1" applyBorder="1" applyAlignment="1">
      <alignment horizontal="center" vertical="center"/>
    </xf>
    <xf numFmtId="0" fontId="23" fillId="36" borderId="4" xfId="0" applyFont="1" applyFill="1" applyBorder="1" applyAlignment="1">
      <alignment horizontal="left" vertical="center"/>
    </xf>
    <xf numFmtId="0" fontId="23" fillId="36" borderId="7" xfId="0" applyFont="1" applyFill="1" applyBorder="1" applyAlignment="1">
      <alignment horizontal="center" vertical="center"/>
    </xf>
    <xf numFmtId="41" fontId="23" fillId="36" borderId="1" xfId="28" applyNumberFormat="1" applyFont="1" applyFill="1" applyBorder="1" applyAlignment="1">
      <alignment horizontal="center" vertical="center"/>
    </xf>
    <xf numFmtId="41" fontId="18" fillId="36" borderId="32" xfId="28" applyNumberFormat="1" applyFont="1" applyFill="1" applyBorder="1" applyAlignment="1">
      <alignment horizontal="center" vertical="center"/>
    </xf>
    <xf numFmtId="0" fontId="23" fillId="36" borderId="32" xfId="0" applyFont="1" applyFill="1" applyBorder="1" applyAlignment="1">
      <alignment vertical="center"/>
    </xf>
    <xf numFmtId="165" fontId="23" fillId="36" borderId="32" xfId="28" applyNumberFormat="1" applyFont="1" applyFill="1" applyBorder="1" applyAlignment="1">
      <alignment vertical="center"/>
    </xf>
    <xf numFmtId="0" fontId="23" fillId="36" borderId="34" xfId="0" applyFont="1" applyFill="1" applyBorder="1" applyAlignment="1">
      <alignment horizontal="left" vertical="center"/>
    </xf>
    <xf numFmtId="166" fontId="23" fillId="36" borderId="9" xfId="0" applyNumberFormat="1" applyFont="1" applyFill="1" applyBorder="1" applyAlignment="1">
      <alignment horizontal="center" vertical="center"/>
    </xf>
    <xf numFmtId="0" fontId="23" fillId="36" borderId="9" xfId="0" applyFont="1" applyFill="1" applyBorder="1" applyAlignment="1">
      <alignment horizontal="center" vertical="center"/>
    </xf>
    <xf numFmtId="0" fontId="23" fillId="36" borderId="10" xfId="0" applyFont="1" applyFill="1" applyBorder="1" applyAlignment="1">
      <alignment horizontal="center" vertical="center"/>
    </xf>
    <xf numFmtId="0" fontId="23" fillId="36" borderId="9" xfId="0" applyFont="1" applyFill="1" applyBorder="1" applyAlignment="1">
      <alignment horizontal="left" vertical="center"/>
    </xf>
    <xf numFmtId="0" fontId="18" fillId="36" borderId="35" xfId="0" applyFont="1" applyFill="1" applyBorder="1" applyAlignment="1">
      <alignment horizontal="left" vertical="center"/>
    </xf>
    <xf numFmtId="0" fontId="23" fillId="36" borderId="9" xfId="0" applyFont="1" applyFill="1" applyBorder="1" applyAlignment="1">
      <alignment vertical="center"/>
    </xf>
    <xf numFmtId="0" fontId="23" fillId="36" borderId="32" xfId="0" applyFont="1" applyFill="1" applyBorder="1" applyAlignment="1">
      <alignment horizontal="left" vertical="center"/>
    </xf>
    <xf numFmtId="166" fontId="23" fillId="36" borderId="32" xfId="0" applyNumberFormat="1" applyFont="1" applyFill="1" applyBorder="1" applyAlignment="1">
      <alignment horizontal="center" vertical="center"/>
    </xf>
    <xf numFmtId="0" fontId="23" fillId="36" borderId="32" xfId="0" applyFont="1" applyFill="1" applyBorder="1" applyAlignment="1">
      <alignment horizontal="center" vertical="center"/>
    </xf>
    <xf numFmtId="0" fontId="23" fillId="36" borderId="5" xfId="0" applyFont="1" applyFill="1" applyBorder="1" applyAlignment="1">
      <alignment horizontal="center" vertical="center"/>
    </xf>
    <xf numFmtId="0" fontId="23" fillId="36" borderId="5" xfId="0" applyFont="1" applyFill="1" applyBorder="1" applyAlignment="1">
      <alignment horizontal="left" vertical="center"/>
    </xf>
    <xf numFmtId="0" fontId="18" fillId="36" borderId="33" xfId="0" applyFont="1" applyFill="1" applyBorder="1" applyAlignment="1">
      <alignment horizontal="left" vertical="center"/>
    </xf>
    <xf numFmtId="0" fontId="23" fillId="36" borderId="5" xfId="0" applyFont="1" applyFill="1" applyBorder="1" applyAlignment="1">
      <alignment vertical="center"/>
    </xf>
    <xf numFmtId="166" fontId="14" fillId="36" borderId="0" xfId="0" applyNumberFormat="1" applyFont="1" applyFill="1" applyAlignment="1">
      <alignment vertical="center"/>
    </xf>
    <xf numFmtId="165" fontId="14" fillId="36" borderId="0" xfId="28" applyNumberFormat="1" applyFont="1" applyFill="1" applyAlignment="1">
      <alignment vertical="center"/>
    </xf>
    <xf numFmtId="14" fontId="18" fillId="36" borderId="0" xfId="0" applyNumberFormat="1" applyFont="1" applyFill="1"/>
    <xf numFmtId="3" fontId="18" fillId="36" borderId="0" xfId="0" applyNumberFormat="1" applyFont="1" applyFill="1"/>
    <xf numFmtId="0" fontId="13" fillId="54" borderId="0" xfId="0" applyFont="1" applyFill="1" applyAlignment="1">
      <alignment vertical="center"/>
    </xf>
    <xf numFmtId="0" fontId="18" fillId="36" borderId="0" xfId="0" applyFont="1" applyFill="1" applyAlignment="1">
      <alignment horizontal="center"/>
    </xf>
    <xf numFmtId="14" fontId="19" fillId="36" borderId="0" xfId="0" applyNumberFormat="1" applyFont="1" applyFill="1" applyAlignment="1">
      <alignment horizontal="center"/>
    </xf>
    <xf numFmtId="164" fontId="19" fillId="36" borderId="0" xfId="0" applyNumberFormat="1" applyFont="1" applyFill="1" applyAlignment="1">
      <alignment horizontal="center"/>
    </xf>
    <xf numFmtId="164" fontId="18" fillId="36" borderId="32" xfId="0" applyNumberFormat="1" applyFont="1" applyFill="1" applyBorder="1" applyAlignment="1">
      <alignment horizontal="left"/>
    </xf>
    <xf numFmtId="0" fontId="59" fillId="36" borderId="1" xfId="67" applyFont="1" applyFill="1" applyBorder="1"/>
    <xf numFmtId="166" fontId="18" fillId="36" borderId="1" xfId="0" applyNumberFormat="1" applyFont="1" applyFill="1" applyBorder="1" applyAlignment="1">
      <alignment horizontal="left"/>
    </xf>
    <xf numFmtId="164" fontId="18" fillId="36" borderId="1" xfId="0" applyNumberFormat="1" applyFont="1" applyFill="1" applyBorder="1" applyAlignment="1">
      <alignment horizontal="left"/>
    </xf>
    <xf numFmtId="41" fontId="18" fillId="36" borderId="1" xfId="29" applyFont="1" applyFill="1" applyBorder="1" applyAlignment="1">
      <alignment horizontal="left"/>
    </xf>
    <xf numFmtId="166" fontId="18" fillId="36" borderId="1" xfId="0" applyNumberFormat="1" applyFont="1" applyFill="1" applyBorder="1" applyAlignment="1">
      <alignment horizontal="center"/>
    </xf>
    <xf numFmtId="164" fontId="18" fillId="36" borderId="1" xfId="0" applyNumberFormat="1" applyFont="1" applyFill="1" applyBorder="1" applyAlignment="1">
      <alignment horizontal="center"/>
    </xf>
    <xf numFmtId="164" fontId="18" fillId="36" borderId="32" xfId="0" applyNumberFormat="1" applyFont="1" applyFill="1" applyBorder="1" applyAlignment="1">
      <alignment horizontal="center"/>
    </xf>
    <xf numFmtId="166" fontId="19" fillId="36" borderId="0" xfId="0" applyNumberFormat="1" applyFont="1" applyFill="1" applyAlignment="1">
      <alignment horizontal="center"/>
    </xf>
    <xf numFmtId="166" fontId="53" fillId="2" borderId="0" xfId="0" applyNumberFormat="1" applyFont="1" applyFill="1" applyAlignment="1">
      <alignment vertical="center"/>
    </xf>
    <xf numFmtId="165" fontId="62" fillId="42" borderId="0" xfId="74" applyNumberFormat="1" applyFont="1" applyFill="1" applyAlignment="1">
      <alignment horizontal="center" vertical="center"/>
    </xf>
    <xf numFmtId="0" fontId="63" fillId="37" borderId="41" xfId="0" applyFont="1" applyFill="1" applyBorder="1" applyAlignment="1">
      <alignment horizontal="center" vertical="center"/>
    </xf>
    <xf numFmtId="0" fontId="59" fillId="42" borderId="0" xfId="0" applyFont="1" applyFill="1" applyAlignment="1">
      <alignment vertical="center"/>
    </xf>
    <xf numFmtId="0" fontId="18" fillId="42" borderId="0" xfId="0" applyFont="1" applyFill="1" applyAlignment="1">
      <alignment vertical="center"/>
    </xf>
    <xf numFmtId="0" fontId="63" fillId="46" borderId="41" xfId="0" applyFont="1" applyFill="1" applyBorder="1" applyAlignment="1">
      <alignment horizontal="center" vertical="center"/>
    </xf>
    <xf numFmtId="165" fontId="63" fillId="48" borderId="41" xfId="74" applyNumberFormat="1" applyFont="1" applyFill="1" applyBorder="1" applyAlignment="1">
      <alignment horizontal="center" vertical="center" wrapText="1"/>
    </xf>
    <xf numFmtId="165" fontId="0" fillId="38" borderId="27" xfId="28" applyNumberFormat="1" applyFont="1" applyFill="1" applyBorder="1"/>
    <xf numFmtId="43" fontId="0" fillId="38" borderId="27" xfId="28" applyNumberFormat="1" applyFont="1" applyFill="1" applyBorder="1"/>
    <xf numFmtId="3" fontId="0" fillId="38" borderId="27" xfId="0" applyNumberFormat="1" applyFont="1" applyFill="1" applyBorder="1"/>
    <xf numFmtId="0" fontId="55" fillId="42" borderId="0" xfId="0" applyFont="1" applyFill="1" applyAlignment="1">
      <alignment horizontal="center" vertical="center"/>
    </xf>
    <xf numFmtId="0" fontId="13" fillId="38" borderId="41" xfId="0" applyFont="1" applyFill="1" applyBorder="1" applyAlignment="1">
      <alignment horizontal="center" vertical="center" wrapText="1"/>
    </xf>
    <xf numFmtId="0" fontId="21" fillId="2" borderId="0" xfId="0" applyFont="1" applyFill="1" applyAlignment="1">
      <alignment vertical="center" wrapText="1"/>
    </xf>
    <xf numFmtId="0" fontId="18" fillId="38" borderId="41" xfId="0" applyFont="1" applyFill="1" applyBorder="1"/>
    <xf numFmtId="166" fontId="18" fillId="38" borderId="41" xfId="0" quotePrefix="1" applyNumberFormat="1" applyFont="1" applyFill="1" applyBorder="1" applyAlignment="1">
      <alignment horizontal="center"/>
    </xf>
    <xf numFmtId="166" fontId="18" fillId="38" borderId="41" xfId="0" applyNumberFormat="1" applyFont="1" applyFill="1" applyBorder="1"/>
    <xf numFmtId="0" fontId="59" fillId="38" borderId="41" xfId="0" applyFont="1" applyFill="1" applyBorder="1"/>
    <xf numFmtId="0" fontId="21" fillId="2" borderId="0" xfId="0" applyFont="1" applyFill="1"/>
    <xf numFmtId="0" fontId="18" fillId="2" borderId="41" xfId="0" applyFont="1" applyFill="1" applyBorder="1"/>
    <xf numFmtId="0" fontId="22" fillId="2" borderId="42" xfId="0" applyFont="1" applyFill="1" applyBorder="1" applyAlignment="1">
      <alignment horizontal="left"/>
    </xf>
    <xf numFmtId="166" fontId="18" fillId="2" borderId="41" xfId="0" quotePrefix="1" applyNumberFormat="1" applyFont="1" applyFill="1" applyBorder="1" applyAlignment="1">
      <alignment horizontal="center"/>
    </xf>
    <xf numFmtId="166" fontId="18" fillId="2" borderId="41" xfId="0" applyNumberFormat="1" applyFont="1" applyFill="1" applyBorder="1"/>
    <xf numFmtId="0" fontId="21" fillId="2" borderId="41" xfId="0" applyFont="1" applyFill="1" applyBorder="1"/>
    <xf numFmtId="0" fontId="64" fillId="0" borderId="41" xfId="0" applyFont="1" applyBorder="1" applyAlignment="1">
      <alignment vertical="center"/>
    </xf>
    <xf numFmtId="0" fontId="64" fillId="0" borderId="41" xfId="0" applyFont="1" applyBorder="1" applyAlignment="1">
      <alignment horizontal="left" vertical="center"/>
    </xf>
    <xf numFmtId="0" fontId="52" fillId="0" borderId="41" xfId="0" applyFont="1" applyBorder="1" applyAlignment="1">
      <alignment vertical="center" wrapText="1"/>
    </xf>
    <xf numFmtId="0" fontId="55" fillId="42" borderId="0" xfId="0" applyFont="1" applyFill="1" applyAlignment="1">
      <alignment horizontal="center" vertical="center"/>
    </xf>
    <xf numFmtId="0" fontId="57" fillId="43" borderId="0" xfId="0" applyFont="1" applyFill="1" applyAlignment="1">
      <alignment horizontal="center" vertical="center"/>
    </xf>
    <xf numFmtId="0" fontId="13" fillId="38" borderId="1" xfId="0" applyFont="1" applyFill="1" applyBorder="1" applyAlignment="1">
      <alignment horizontal="center" vertical="center" wrapText="1"/>
    </xf>
    <xf numFmtId="0" fontId="80" fillId="0" borderId="43" xfId="0" applyFont="1" applyBorder="1" applyAlignment="1">
      <alignment wrapText="1"/>
    </xf>
    <xf numFmtId="0" fontId="59" fillId="36" borderId="32" xfId="0" applyNumberFormat="1" applyFont="1" applyFill="1" applyBorder="1" applyAlignment="1">
      <alignment horizontal="center" vertical="center"/>
    </xf>
    <xf numFmtId="166" fontId="59" fillId="36" borderId="32" xfId="0" quotePrefix="1" applyNumberFormat="1" applyFont="1" applyFill="1" applyBorder="1" applyAlignment="1">
      <alignment horizontal="center" vertical="center"/>
    </xf>
    <xf numFmtId="0" fontId="59" fillId="36" borderId="32" xfId="0" applyFont="1" applyFill="1" applyBorder="1" applyAlignment="1">
      <alignment horizontal="center" vertical="center"/>
    </xf>
    <xf numFmtId="164" fontId="59" fillId="36" borderId="32" xfId="0" applyNumberFormat="1" applyFont="1" applyFill="1" applyBorder="1" applyAlignment="1">
      <alignment horizontal="center" vertical="center"/>
    </xf>
    <xf numFmtId="172" fontId="59" fillId="36" borderId="32" xfId="28" quotePrefix="1" applyNumberFormat="1" applyFont="1" applyFill="1" applyBorder="1" applyAlignment="1">
      <alignment horizontal="center" vertical="center"/>
    </xf>
    <xf numFmtId="166" fontId="20" fillId="36" borderId="32" xfId="28" quotePrefix="1" applyNumberFormat="1" applyFont="1" applyFill="1" applyBorder="1" applyAlignment="1">
      <alignment horizontal="center" vertical="center"/>
    </xf>
    <xf numFmtId="164" fontId="59" fillId="36" borderId="41" xfId="0" applyNumberFormat="1" applyFont="1" applyFill="1" applyBorder="1" applyAlignment="1">
      <alignment horizontal="center" vertical="center"/>
    </xf>
    <xf numFmtId="0" fontId="18" fillId="36" borderId="41" xfId="0" applyFont="1" applyFill="1" applyBorder="1" applyAlignment="1">
      <alignment horizontal="center" vertical="center" wrapText="1"/>
    </xf>
    <xf numFmtId="0" fontId="59" fillId="36" borderId="41" xfId="0" applyFont="1" applyFill="1" applyBorder="1" applyAlignment="1">
      <alignment horizontal="center" vertical="center" wrapText="1"/>
    </xf>
    <xf numFmtId="0" fontId="59" fillId="36" borderId="41" xfId="0" quotePrefix="1" applyFont="1" applyFill="1" applyBorder="1" applyAlignment="1">
      <alignment horizontal="center" vertical="center"/>
    </xf>
    <xf numFmtId="164" fontId="59" fillId="36" borderId="32" xfId="53" applyNumberFormat="1" applyFont="1" applyFill="1" applyBorder="1" applyAlignment="1" applyProtection="1">
      <alignment horizontal="center" vertical="center"/>
    </xf>
    <xf numFmtId="164" fontId="18" fillId="36" borderId="32" xfId="53" applyNumberFormat="1" applyFont="1" applyFill="1" applyBorder="1" applyAlignment="1" applyProtection="1">
      <alignment horizontal="center" vertical="center"/>
    </xf>
    <xf numFmtId="43" fontId="59" fillId="36" borderId="32" xfId="28" applyFont="1" applyFill="1" applyBorder="1" applyAlignment="1">
      <alignment horizontal="center" vertical="center"/>
    </xf>
    <xf numFmtId="43" fontId="59" fillId="36" borderId="41" xfId="33" applyNumberFormat="1" applyFont="1" applyFill="1" applyBorder="1" applyAlignment="1">
      <alignment horizontal="center" vertical="center"/>
    </xf>
    <xf numFmtId="1" fontId="59" fillId="36" borderId="32" xfId="0" applyNumberFormat="1" applyFont="1" applyFill="1" applyBorder="1" applyAlignment="1">
      <alignment horizontal="center" vertical="center"/>
    </xf>
    <xf numFmtId="173" fontId="59" fillId="36" borderId="32" xfId="0" quotePrefix="1" applyNumberFormat="1" applyFont="1" applyFill="1" applyBorder="1" applyAlignment="1">
      <alignment horizontal="center" vertical="center"/>
    </xf>
    <xf numFmtId="1" fontId="59" fillId="36" borderId="41" xfId="0" quotePrefix="1" applyNumberFormat="1" applyFont="1" applyFill="1" applyBorder="1" applyAlignment="1">
      <alignment horizontal="center" vertical="center"/>
    </xf>
    <xf numFmtId="174" fontId="59" fillId="36" borderId="32" xfId="28" applyNumberFormat="1" applyFont="1" applyFill="1" applyBorder="1" applyAlignment="1">
      <alignment horizontal="center" vertical="center"/>
    </xf>
    <xf numFmtId="0" fontId="59" fillId="36" borderId="32" xfId="0" quotePrefix="1" applyFont="1" applyFill="1" applyBorder="1" applyAlignment="1">
      <alignment horizontal="center" vertical="center" wrapText="1"/>
    </xf>
    <xf numFmtId="0" fontId="18" fillId="36" borderId="32" xfId="0" quotePrefix="1" applyFont="1" applyFill="1" applyBorder="1" applyAlignment="1">
      <alignment horizontal="center" vertical="center"/>
    </xf>
    <xf numFmtId="43" fontId="59" fillId="0" borderId="32" xfId="28" applyFont="1" applyFill="1" applyBorder="1" applyAlignment="1">
      <alignment horizontal="center" vertical="center"/>
    </xf>
    <xf numFmtId="0" fontId="59" fillId="36" borderId="32" xfId="0" quotePrefix="1" applyFont="1" applyFill="1" applyBorder="1" applyAlignment="1">
      <alignment horizontal="center" vertical="center"/>
    </xf>
    <xf numFmtId="4" fontId="59" fillId="36" borderId="0" xfId="28" applyNumberFormat="1" applyFont="1" applyFill="1" applyAlignment="1">
      <alignment vertical="center"/>
    </xf>
    <xf numFmtId="4" fontId="62" fillId="36" borderId="0" xfId="74" applyNumberFormat="1" applyFont="1" applyFill="1" applyAlignment="1">
      <alignment horizontal="center" vertical="center"/>
    </xf>
    <xf numFmtId="4" fontId="63" fillId="48" borderId="41" xfId="74" applyNumberFormat="1" applyFont="1" applyFill="1" applyBorder="1" applyAlignment="1">
      <alignment horizontal="center" vertical="center" wrapText="1"/>
    </xf>
    <xf numFmtId="4" fontId="63" fillId="52" borderId="41" xfId="74" applyNumberFormat="1" applyFont="1" applyFill="1" applyBorder="1" applyAlignment="1">
      <alignment horizontal="center" vertical="center" wrapText="1"/>
    </xf>
    <xf numFmtId="4" fontId="59" fillId="36" borderId="41" xfId="28" applyNumberFormat="1" applyFont="1" applyFill="1" applyBorder="1" applyAlignment="1">
      <alignment horizontal="center" vertical="center"/>
    </xf>
    <xf numFmtId="165" fontId="59" fillId="36" borderId="41" xfId="28" applyNumberFormat="1" applyFont="1" applyFill="1" applyBorder="1" applyAlignment="1">
      <alignment horizontal="center" vertical="center"/>
    </xf>
    <xf numFmtId="37" fontId="59" fillId="36" borderId="41" xfId="28" applyNumberFormat="1" applyFont="1" applyFill="1" applyBorder="1" applyAlignment="1">
      <alignment horizontal="center" vertical="center"/>
    </xf>
    <xf numFmtId="3" fontId="59" fillId="36" borderId="41" xfId="28" applyNumberFormat="1" applyFont="1" applyFill="1" applyBorder="1" applyAlignment="1">
      <alignment horizontal="center" vertical="center"/>
    </xf>
    <xf numFmtId="0" fontId="59" fillId="0" borderId="32" xfId="0" applyFont="1" applyFill="1" applyBorder="1" applyAlignment="1">
      <alignment horizontal="center" vertical="center"/>
    </xf>
    <xf numFmtId="0" fontId="18" fillId="0" borderId="0" xfId="0" applyFont="1" applyFill="1" applyAlignment="1">
      <alignment horizontal="center" vertical="center"/>
    </xf>
    <xf numFmtId="0" fontId="59" fillId="0" borderId="33" xfId="0" applyFont="1" applyFill="1" applyBorder="1" applyAlignment="1">
      <alignment horizontal="center" vertical="center"/>
    </xf>
    <xf numFmtId="165" fontId="59" fillId="0" borderId="32" xfId="28" applyNumberFormat="1" applyFont="1" applyFill="1" applyBorder="1" applyAlignment="1">
      <alignment horizontal="center" vertical="center"/>
    </xf>
    <xf numFmtId="164" fontId="59" fillId="0" borderId="32" xfId="0" applyNumberFormat="1" applyFont="1" applyFill="1" applyBorder="1" applyAlignment="1">
      <alignment horizontal="center" vertical="center"/>
    </xf>
    <xf numFmtId="0" fontId="59" fillId="0" borderId="41" xfId="0" applyFont="1" applyFill="1" applyBorder="1" applyAlignment="1">
      <alignment horizontal="center" vertical="center"/>
    </xf>
    <xf numFmtId="164" fontId="59" fillId="0" borderId="41" xfId="0" applyNumberFormat="1" applyFont="1" applyFill="1" applyBorder="1" applyAlignment="1">
      <alignment horizontal="center" vertical="center"/>
    </xf>
    <xf numFmtId="1" fontId="59" fillId="0" borderId="41" xfId="0" quotePrefix="1" applyNumberFormat="1" applyFont="1" applyFill="1" applyBorder="1" applyAlignment="1">
      <alignment horizontal="center" vertical="center"/>
    </xf>
    <xf numFmtId="1" fontId="59" fillId="0" borderId="32" xfId="0" applyNumberFormat="1" applyFont="1" applyFill="1" applyBorder="1" applyAlignment="1">
      <alignment horizontal="center" vertical="center"/>
    </xf>
    <xf numFmtId="0" fontId="59" fillId="0" borderId="32" xfId="0" quotePrefix="1" applyFont="1" applyFill="1" applyBorder="1" applyAlignment="1">
      <alignment horizontal="center" vertical="center" wrapText="1"/>
    </xf>
    <xf numFmtId="4" fontId="18" fillId="36" borderId="43" xfId="0" applyNumberFormat="1" applyFont="1" applyFill="1" applyBorder="1" applyAlignment="1">
      <alignment horizontal="center" vertical="center"/>
    </xf>
    <xf numFmtId="0" fontId="18" fillId="2" borderId="43" xfId="0" applyFont="1" applyFill="1" applyBorder="1"/>
    <xf numFmtId="164" fontId="18" fillId="2" borderId="43" xfId="0" applyNumberFormat="1" applyFont="1" applyFill="1" applyBorder="1"/>
    <xf numFmtId="0" fontId="18" fillId="2" borderId="1" xfId="0" applyFont="1" applyFill="1" applyBorder="1" applyAlignment="1">
      <alignment horizontal="center"/>
    </xf>
    <xf numFmtId="0" fontId="18" fillId="2" borderId="43" xfId="0" applyFont="1" applyFill="1" applyBorder="1" applyAlignment="1">
      <alignment horizontal="center"/>
    </xf>
    <xf numFmtId="0" fontId="18" fillId="2" borderId="1" xfId="0" applyNumberFormat="1" applyFont="1" applyFill="1" applyBorder="1" applyAlignment="1">
      <alignment horizontal="center"/>
    </xf>
    <xf numFmtId="41" fontId="18" fillId="2" borderId="1" xfId="29" applyFont="1" applyFill="1" applyBorder="1" applyAlignment="1">
      <alignment horizontal="center"/>
    </xf>
    <xf numFmtId="4" fontId="18" fillId="2" borderId="1" xfId="0" applyNumberFormat="1" applyFont="1" applyFill="1" applyBorder="1" applyAlignment="1">
      <alignment horizontal="center"/>
    </xf>
    <xf numFmtId="166" fontId="18" fillId="2" borderId="1" xfId="0" applyNumberFormat="1" applyFont="1" applyFill="1" applyBorder="1" applyAlignment="1">
      <alignment horizontal="center"/>
    </xf>
    <xf numFmtId="4" fontId="18" fillId="2" borderId="43" xfId="0" applyNumberFormat="1" applyFont="1" applyFill="1" applyBorder="1" applyAlignment="1">
      <alignment horizontal="center"/>
    </xf>
    <xf numFmtId="0" fontId="18" fillId="2" borderId="43" xfId="0" applyFont="1" applyFill="1" applyBorder="1" applyAlignment="1">
      <alignment horizontal="center" vertical="center"/>
    </xf>
    <xf numFmtId="1" fontId="18" fillId="2" borderId="43" xfId="0" applyNumberFormat="1" applyFont="1" applyFill="1" applyBorder="1" applyAlignment="1">
      <alignment horizontal="center" vertical="center"/>
    </xf>
    <xf numFmtId="4" fontId="18" fillId="2" borderId="43" xfId="0" applyNumberFormat="1" applyFont="1" applyFill="1" applyBorder="1" applyAlignment="1">
      <alignment horizontal="center" vertical="center"/>
    </xf>
    <xf numFmtId="39" fontId="59" fillId="36" borderId="41" xfId="28" applyNumberFormat="1" applyFont="1" applyFill="1" applyBorder="1" applyAlignment="1">
      <alignment horizontal="center" vertical="center"/>
    </xf>
    <xf numFmtId="165" fontId="59" fillId="36" borderId="43" xfId="28" applyNumberFormat="1" applyFont="1" applyFill="1" applyBorder="1" applyAlignment="1">
      <alignment vertical="center"/>
    </xf>
    <xf numFmtId="165" fontId="59" fillId="0" borderId="43" xfId="28" applyNumberFormat="1" applyFont="1" applyFill="1" applyBorder="1" applyAlignment="1">
      <alignment vertical="center"/>
    </xf>
    <xf numFmtId="165" fontId="63" fillId="46" borderId="43" xfId="74" applyNumberFormat="1" applyFont="1" applyFill="1" applyBorder="1" applyAlignment="1">
      <alignment horizontal="center" vertical="center" wrapText="1"/>
    </xf>
    <xf numFmtId="164" fontId="13" fillId="38" borderId="43" xfId="0" applyNumberFormat="1" applyFont="1" applyFill="1" applyBorder="1" applyAlignment="1">
      <alignment horizontal="center" vertical="center" wrapText="1"/>
    </xf>
    <xf numFmtId="168" fontId="18" fillId="38" borderId="43" xfId="29" applyNumberFormat="1" applyFont="1" applyFill="1" applyBorder="1"/>
    <xf numFmtId="4" fontId="18" fillId="2" borderId="43" xfId="29" applyNumberFormat="1" applyFont="1" applyFill="1" applyBorder="1" applyAlignment="1">
      <alignment horizontal="center"/>
    </xf>
    <xf numFmtId="0" fontId="21" fillId="2" borderId="43" xfId="0" applyFont="1" applyFill="1" applyBorder="1"/>
    <xf numFmtId="4" fontId="18" fillId="36" borderId="41" xfId="0" applyNumberFormat="1" applyFont="1" applyFill="1" applyBorder="1" applyAlignment="1">
      <alignment horizontal="center" vertical="center"/>
    </xf>
    <xf numFmtId="165" fontId="59" fillId="0" borderId="43" xfId="28" applyNumberFormat="1" applyFont="1" applyFill="1" applyBorder="1" applyAlignment="1">
      <alignment horizontal="center" vertical="center"/>
    </xf>
    <xf numFmtId="165" fontId="55" fillId="42" borderId="0" xfId="74" applyNumberFormat="1" applyFont="1" applyFill="1" applyAlignment="1">
      <alignment horizontal="center" vertical="center"/>
    </xf>
    <xf numFmtId="165" fontId="63" fillId="52" borderId="43" xfId="74" applyNumberFormat="1" applyFont="1" applyFill="1" applyBorder="1" applyAlignment="1">
      <alignment horizontal="center" vertical="center" wrapText="1"/>
    </xf>
    <xf numFmtId="0" fontId="13" fillId="3" borderId="41" xfId="0" applyFont="1" applyFill="1" applyBorder="1" applyAlignment="1">
      <alignment horizontal="center" vertical="center" wrapText="1"/>
    </xf>
    <xf numFmtId="0" fontId="59" fillId="36" borderId="41" xfId="28" applyNumberFormat="1" applyFont="1" applyFill="1" applyBorder="1" applyAlignment="1">
      <alignment horizontal="center" vertical="center"/>
    </xf>
    <xf numFmtId="165" fontId="59" fillId="36" borderId="35" xfId="28" applyNumberFormat="1" applyFont="1" applyFill="1" applyBorder="1" applyAlignment="1">
      <alignment vertical="center"/>
    </xf>
    <xf numFmtId="0" fontId="59" fillId="36" borderId="35" xfId="28" applyNumberFormat="1" applyFont="1" applyFill="1" applyBorder="1" applyAlignment="1">
      <alignment horizontal="center" vertical="center"/>
    </xf>
    <xf numFmtId="4" fontId="59" fillId="36" borderId="35" xfId="28" applyNumberFormat="1" applyFont="1" applyFill="1" applyBorder="1" applyAlignment="1">
      <alignment horizontal="center" vertical="center"/>
    </xf>
    <xf numFmtId="165" fontId="59" fillId="36" borderId="35" xfId="28" applyNumberFormat="1" applyFont="1" applyFill="1" applyBorder="1" applyAlignment="1">
      <alignment horizontal="center" vertical="center"/>
    </xf>
    <xf numFmtId="0" fontId="18" fillId="2" borderId="43" xfId="0" applyFont="1" applyFill="1" applyBorder="1" applyAlignment="1">
      <alignment vertical="center"/>
    </xf>
    <xf numFmtId="165" fontId="18" fillId="2" borderId="43" xfId="28" applyNumberFormat="1" applyFont="1" applyFill="1" applyBorder="1" applyAlignment="1">
      <alignment vertical="center"/>
    </xf>
    <xf numFmtId="4" fontId="18" fillId="2" borderId="43" xfId="28" applyNumberFormat="1" applyFont="1" applyFill="1" applyBorder="1" applyAlignment="1">
      <alignment vertical="center"/>
    </xf>
    <xf numFmtId="0" fontId="18" fillId="36" borderId="1" xfId="0" applyFont="1" applyFill="1" applyBorder="1" applyAlignment="1">
      <alignment horizontal="center" vertical="center"/>
    </xf>
    <xf numFmtId="0" fontId="82" fillId="0" borderId="43" xfId="0" applyFont="1" applyFill="1" applyBorder="1" applyAlignment="1">
      <alignment horizontal="center" vertical="center" wrapText="1"/>
    </xf>
    <xf numFmtId="0" fontId="82" fillId="0" borderId="43" xfId="0" applyFont="1" applyFill="1" applyBorder="1" applyAlignment="1">
      <alignment horizontal="center" vertical="center"/>
    </xf>
    <xf numFmtId="0" fontId="82" fillId="55" borderId="43" xfId="0" applyFont="1" applyFill="1" applyBorder="1" applyAlignment="1">
      <alignment horizontal="center" vertical="center" wrapText="1"/>
    </xf>
    <xf numFmtId="0" fontId="82" fillId="0" borderId="43" xfId="0" applyFont="1" applyBorder="1" applyAlignment="1">
      <alignment horizontal="center" vertical="center"/>
    </xf>
    <xf numFmtId="0" fontId="13" fillId="3" borderId="38" xfId="0" applyFont="1" applyFill="1" applyBorder="1" applyAlignment="1">
      <alignment horizontal="center" vertical="center" wrapText="1"/>
    </xf>
    <xf numFmtId="0" fontId="83" fillId="36" borderId="32" xfId="53" quotePrefix="1" applyFont="1" applyFill="1" applyBorder="1" applyAlignment="1" applyProtection="1">
      <alignment horizontal="center" vertical="center"/>
    </xf>
    <xf numFmtId="0" fontId="59" fillId="36" borderId="1" xfId="67" applyFont="1" applyFill="1" applyBorder="1" applyAlignment="1">
      <alignment horizontal="left"/>
    </xf>
    <xf numFmtId="0" fontId="0" fillId="0" borderId="0" xfId="0" applyAlignment="1">
      <alignment horizontal="center" vertical="center"/>
    </xf>
    <xf numFmtId="0" fontId="0" fillId="0" borderId="43" xfId="0" applyBorder="1"/>
    <xf numFmtId="165" fontId="18" fillId="36" borderId="1" xfId="28" applyNumberFormat="1" applyFont="1" applyFill="1" applyBorder="1" applyAlignment="1">
      <alignment vertical="center"/>
    </xf>
    <xf numFmtId="0" fontId="18" fillId="36" borderId="1" xfId="0" applyFont="1" applyFill="1" applyBorder="1" applyAlignment="1">
      <alignment vertical="center"/>
    </xf>
    <xf numFmtId="165" fontId="18" fillId="36" borderId="1" xfId="28" applyNumberFormat="1" applyFont="1" applyFill="1" applyBorder="1" applyAlignment="1">
      <alignment vertical="center" wrapText="1"/>
    </xf>
    <xf numFmtId="0" fontId="65" fillId="0" borderId="0" xfId="0" applyFont="1" applyAlignment="1">
      <alignment horizontal="left" vertical="center"/>
    </xf>
    <xf numFmtId="0" fontId="52" fillId="0" borderId="28" xfId="0" applyFont="1" applyBorder="1" applyAlignment="1">
      <alignment horizontal="left" vertical="center"/>
    </xf>
    <xf numFmtId="0" fontId="52" fillId="0" borderId="30" xfId="0" applyFont="1" applyBorder="1" applyAlignment="1">
      <alignment horizontal="left" vertical="center"/>
    </xf>
    <xf numFmtId="0" fontId="52" fillId="36" borderId="28" xfId="0" applyFont="1" applyFill="1" applyBorder="1" applyAlignment="1">
      <alignment horizontal="left" vertical="center"/>
    </xf>
    <xf numFmtId="0" fontId="52" fillId="36" borderId="30" xfId="0" applyFont="1" applyFill="1" applyBorder="1" applyAlignment="1">
      <alignment horizontal="left" vertical="center"/>
    </xf>
    <xf numFmtId="0" fontId="79" fillId="36" borderId="28" xfId="0" applyFont="1" applyFill="1" applyBorder="1" applyAlignment="1">
      <alignment vertical="center"/>
    </xf>
    <xf numFmtId="0" fontId="79" fillId="36" borderId="30" xfId="0" applyFont="1" applyFill="1" applyBorder="1" applyAlignment="1">
      <alignment vertical="center"/>
    </xf>
    <xf numFmtId="0" fontId="54" fillId="0" borderId="28" xfId="0" applyFont="1" applyBorder="1" applyAlignment="1">
      <alignment horizontal="left" vertical="center"/>
    </xf>
    <xf numFmtId="0" fontId="54" fillId="0" borderId="30" xfId="0" applyFont="1" applyBorder="1" applyAlignment="1">
      <alignment horizontal="left" vertical="center"/>
    </xf>
    <xf numFmtId="0" fontId="52" fillId="0" borderId="28" xfId="0" applyFont="1" applyBorder="1" applyAlignment="1">
      <alignment vertical="center"/>
    </xf>
    <xf numFmtId="0" fontId="52" fillId="0" borderId="30" xfId="0" applyFont="1" applyBorder="1" applyAlignment="1">
      <alignment vertical="center"/>
    </xf>
    <xf numFmtId="0" fontId="54" fillId="0" borderId="28" xfId="0" applyFont="1" applyBorder="1" applyAlignment="1">
      <alignment vertical="center"/>
    </xf>
    <xf numFmtId="0" fontId="54" fillId="0" borderId="30" xfId="0" applyFont="1" applyBorder="1" applyAlignment="1">
      <alignment vertical="center"/>
    </xf>
    <xf numFmtId="0" fontId="78" fillId="0" borderId="28" xfId="53" applyFont="1" applyBorder="1" applyAlignment="1" applyProtection="1">
      <alignment horizontal="left" vertical="center"/>
    </xf>
    <xf numFmtId="0" fontId="78" fillId="0" borderId="30" xfId="53" applyFont="1" applyBorder="1" applyAlignment="1" applyProtection="1">
      <alignment horizontal="left" vertical="center"/>
    </xf>
    <xf numFmtId="0" fontId="64" fillId="45" borderId="28" xfId="0" applyFont="1" applyFill="1" applyBorder="1" applyAlignment="1">
      <alignment horizontal="center" vertical="center"/>
    </xf>
    <xf numFmtId="0" fontId="64" fillId="45" borderId="29" xfId="0" applyFont="1" applyFill="1" applyBorder="1" applyAlignment="1">
      <alignment horizontal="center" vertical="center"/>
    </xf>
    <xf numFmtId="0" fontId="64" fillId="45" borderId="30" xfId="0" applyFont="1" applyFill="1" applyBorder="1" applyAlignment="1">
      <alignment horizontal="center" vertical="center"/>
    </xf>
    <xf numFmtId="0" fontId="76" fillId="36" borderId="28" xfId="0" applyFont="1" applyFill="1" applyBorder="1" applyAlignment="1">
      <alignment vertical="center"/>
    </xf>
    <xf numFmtId="0" fontId="76" fillId="36" borderId="30" xfId="0" applyFont="1" applyFill="1" applyBorder="1" applyAlignment="1">
      <alignment vertical="center"/>
    </xf>
    <xf numFmtId="0" fontId="77" fillId="36" borderId="28" xfId="0" applyFont="1" applyFill="1" applyBorder="1" applyAlignment="1">
      <alignment vertical="center"/>
    </xf>
    <xf numFmtId="0" fontId="77" fillId="36" borderId="30" xfId="0" applyFont="1" applyFill="1" applyBorder="1" applyAlignment="1">
      <alignment vertical="center"/>
    </xf>
    <xf numFmtId="0" fontId="1" fillId="36" borderId="28" xfId="0" applyFont="1" applyFill="1" applyBorder="1" applyAlignment="1">
      <alignment horizontal="left" vertical="center"/>
    </xf>
    <xf numFmtId="0" fontId="1" fillId="36" borderId="30" xfId="0" applyFont="1" applyFill="1" applyBorder="1" applyAlignment="1">
      <alignment horizontal="left" vertical="center"/>
    </xf>
    <xf numFmtId="0" fontId="64" fillId="39" borderId="0" xfId="0" applyFont="1" applyFill="1" applyAlignment="1">
      <alignment horizontal="left" vertical="center" wrapText="1"/>
    </xf>
    <xf numFmtId="0" fontId="54" fillId="36" borderId="35" xfId="0" applyFont="1" applyFill="1" applyBorder="1" applyAlignment="1">
      <alignment horizontal="left" vertical="center" wrapText="1"/>
    </xf>
    <xf numFmtId="0" fontId="54" fillId="36" borderId="33" xfId="0" applyFont="1" applyFill="1" applyBorder="1" applyAlignment="1">
      <alignment horizontal="left" vertical="center" wrapText="1"/>
    </xf>
    <xf numFmtId="0" fontId="76" fillId="36" borderId="10" xfId="0" applyFont="1" applyFill="1" applyBorder="1" applyAlignment="1">
      <alignment vertical="center"/>
    </xf>
    <xf numFmtId="0" fontId="76" fillId="36" borderId="37" xfId="0" applyFont="1" applyFill="1" applyBorder="1" applyAlignment="1">
      <alignment vertical="center"/>
    </xf>
    <xf numFmtId="0" fontId="76" fillId="36" borderId="7" xfId="0" applyFont="1" applyFill="1" applyBorder="1" applyAlignment="1">
      <alignment vertical="center"/>
    </xf>
    <xf numFmtId="0" fontId="76" fillId="36" borderId="36" xfId="0" applyFont="1" applyFill="1" applyBorder="1" applyAlignment="1">
      <alignment vertical="center"/>
    </xf>
    <xf numFmtId="0" fontId="64" fillId="36" borderId="35" xfId="0" applyFont="1" applyFill="1" applyBorder="1" applyAlignment="1">
      <alignment horizontal="left" vertical="center"/>
    </xf>
    <xf numFmtId="0" fontId="64" fillId="36" borderId="33" xfId="0" applyFont="1" applyFill="1" applyBorder="1" applyAlignment="1">
      <alignment horizontal="left" vertical="center"/>
    </xf>
    <xf numFmtId="0" fontId="64" fillId="36" borderId="35" xfId="0" applyFont="1" applyFill="1" applyBorder="1" applyAlignment="1">
      <alignment horizontal="center" vertical="center"/>
    </xf>
    <xf numFmtId="0" fontId="64" fillId="36" borderId="33" xfId="0" applyFont="1" applyFill="1" applyBorder="1" applyAlignment="1">
      <alignment horizontal="center" vertical="center"/>
    </xf>
    <xf numFmtId="0" fontId="71" fillId="0" borderId="28" xfId="53" applyFont="1" applyBorder="1" applyAlignment="1" applyProtection="1">
      <alignment horizontal="left" vertical="center"/>
    </xf>
    <xf numFmtId="0" fontId="71" fillId="0" borderId="30" xfId="53" applyFont="1" applyBorder="1" applyAlignment="1" applyProtection="1">
      <alignment horizontal="left" vertical="center"/>
    </xf>
    <xf numFmtId="0" fontId="66" fillId="44" borderId="28" xfId="0" applyFont="1" applyFill="1" applyBorder="1" applyAlignment="1">
      <alignment horizontal="center" vertical="center"/>
    </xf>
    <xf numFmtId="0" fontId="66" fillId="44" borderId="30" xfId="0" applyFont="1" applyFill="1" applyBorder="1" applyAlignment="1">
      <alignment horizontal="center" vertical="center"/>
    </xf>
    <xf numFmtId="0" fontId="71" fillId="0" borderId="28" xfId="53" applyFont="1" applyBorder="1" applyAlignment="1" applyProtection="1">
      <alignment horizontal="left" vertical="center" wrapText="1"/>
    </xf>
    <xf numFmtId="0" fontId="71" fillId="0" borderId="30" xfId="53" applyFont="1" applyBorder="1" applyAlignment="1" applyProtection="1">
      <alignment horizontal="left" vertical="center" wrapText="1"/>
    </xf>
    <xf numFmtId="0" fontId="52" fillId="0" borderId="28" xfId="0" applyFont="1" applyBorder="1" applyAlignment="1">
      <alignment horizontal="left" vertical="center" wrapText="1"/>
    </xf>
    <xf numFmtId="0" fontId="52" fillId="0" borderId="30" xfId="0" applyFont="1" applyBorder="1" applyAlignment="1">
      <alignment horizontal="left" vertical="center" wrapText="1"/>
    </xf>
    <xf numFmtId="0" fontId="64" fillId="45" borderId="38" xfId="0" applyFont="1" applyFill="1" applyBorder="1" applyAlignment="1">
      <alignment horizontal="center" vertical="center"/>
    </xf>
    <xf numFmtId="0" fontId="64" fillId="45" borderId="39" xfId="0" applyFont="1" applyFill="1" applyBorder="1" applyAlignment="1">
      <alignment horizontal="center" vertical="center"/>
    </xf>
    <xf numFmtId="0" fontId="64" fillId="45" borderId="40" xfId="0" applyFont="1" applyFill="1" applyBorder="1" applyAlignment="1">
      <alignment horizontal="center" vertical="center"/>
    </xf>
    <xf numFmtId="0" fontId="71" fillId="0" borderId="38" xfId="53" applyFont="1" applyBorder="1" applyAlignment="1" applyProtection="1">
      <alignment horizontal="left" vertical="center"/>
    </xf>
    <xf numFmtId="0" fontId="71" fillId="0" borderId="40" xfId="53" applyFont="1" applyBorder="1" applyAlignment="1" applyProtection="1">
      <alignment horizontal="left" vertical="center"/>
    </xf>
    <xf numFmtId="0" fontId="52" fillId="36" borderId="38" xfId="0" applyFont="1" applyFill="1" applyBorder="1" applyAlignment="1">
      <alignment horizontal="left" vertical="center"/>
    </xf>
    <xf numFmtId="0" fontId="52" fillId="36" borderId="40" xfId="0" applyFont="1" applyFill="1" applyBorder="1" applyAlignment="1">
      <alignment horizontal="left" vertical="center"/>
    </xf>
    <xf numFmtId="0" fontId="52" fillId="0" borderId="38" xfId="0" applyFont="1" applyBorder="1" applyAlignment="1">
      <alignment horizontal="left" vertical="center"/>
    </xf>
    <xf numFmtId="0" fontId="52" fillId="0" borderId="40" xfId="0" applyFont="1" applyBorder="1" applyAlignment="1">
      <alignment horizontal="left" vertical="center"/>
    </xf>
    <xf numFmtId="0" fontId="13" fillId="3" borderId="9" xfId="0" applyFont="1" applyFill="1" applyBorder="1" applyAlignment="1">
      <alignment horizontal="center" vertical="center" wrapText="1"/>
    </xf>
    <xf numFmtId="0" fontId="13" fillId="3" borderId="5" xfId="0" applyFont="1" applyFill="1" applyBorder="1" applyAlignment="1">
      <alignment horizontal="center" vertical="center" wrapText="1"/>
    </xf>
    <xf numFmtId="0" fontId="13" fillId="3" borderId="35" xfId="0" applyFont="1" applyFill="1" applyBorder="1" applyAlignment="1">
      <alignment horizontal="center" vertical="center" wrapText="1"/>
    </xf>
    <xf numFmtId="0" fontId="13" fillId="3" borderId="33" xfId="0" applyFont="1" applyFill="1" applyBorder="1" applyAlignment="1">
      <alignment horizontal="center" vertical="center" wrapText="1"/>
    </xf>
    <xf numFmtId="0" fontId="55" fillId="42" borderId="14" xfId="0" applyFont="1" applyFill="1" applyBorder="1" applyAlignment="1">
      <alignment horizontal="center" vertical="center"/>
    </xf>
    <xf numFmtId="0" fontId="13" fillId="3" borderId="41" xfId="0" applyFont="1" applyFill="1" applyBorder="1" applyAlignment="1">
      <alignment horizontal="center" vertical="center" wrapText="1"/>
    </xf>
    <xf numFmtId="166" fontId="13" fillId="3" borderId="35" xfId="0" applyNumberFormat="1" applyFont="1" applyFill="1" applyBorder="1" applyAlignment="1">
      <alignment horizontal="center" vertical="center" wrapText="1"/>
    </xf>
    <xf numFmtId="166" fontId="13" fillId="3" borderId="33" xfId="0" applyNumberFormat="1" applyFont="1" applyFill="1" applyBorder="1" applyAlignment="1">
      <alignment horizontal="center" vertical="center" wrapText="1"/>
    </xf>
    <xf numFmtId="0" fontId="13" fillId="3" borderId="1" xfId="0" applyFont="1" applyFill="1" applyBorder="1" applyAlignment="1">
      <alignment horizontal="center" vertical="center" wrapText="1"/>
    </xf>
    <xf numFmtId="0" fontId="13" fillId="3" borderId="32" xfId="0" applyFont="1" applyFill="1" applyBorder="1" applyAlignment="1">
      <alignment horizontal="center" vertical="center" wrapText="1"/>
    </xf>
    <xf numFmtId="0" fontId="13" fillId="3" borderId="38" xfId="0" applyFont="1" applyFill="1" applyBorder="1" applyAlignment="1">
      <alignment horizontal="center" vertical="center" wrapText="1"/>
    </xf>
    <xf numFmtId="0" fontId="13" fillId="3" borderId="39" xfId="0" applyFont="1" applyFill="1" applyBorder="1" applyAlignment="1">
      <alignment horizontal="center" vertical="center" wrapText="1"/>
    </xf>
    <xf numFmtId="166" fontId="13" fillId="3" borderId="1" xfId="0" applyNumberFormat="1" applyFont="1" applyFill="1" applyBorder="1" applyAlignment="1">
      <alignment horizontal="center" vertical="center" wrapText="1"/>
    </xf>
    <xf numFmtId="0" fontId="13" fillId="38" borderId="35" xfId="0" applyFont="1" applyFill="1" applyBorder="1" applyAlignment="1">
      <alignment horizontal="center" vertical="center" wrapText="1"/>
    </xf>
    <xf numFmtId="0" fontId="13" fillId="38" borderId="33" xfId="0" applyFont="1" applyFill="1" applyBorder="1" applyAlignment="1">
      <alignment horizontal="center" vertical="center" wrapText="1"/>
    </xf>
    <xf numFmtId="0" fontId="55" fillId="42" borderId="0" xfId="0" applyFont="1" applyFill="1" applyAlignment="1">
      <alignment horizontal="center" vertical="center"/>
    </xf>
    <xf numFmtId="165" fontId="63" fillId="52" borderId="44" xfId="74" applyNumberFormat="1" applyFont="1" applyFill="1" applyBorder="1" applyAlignment="1">
      <alignment horizontal="center" vertical="center"/>
    </xf>
    <xf numFmtId="165" fontId="63" fillId="52" borderId="39" xfId="74" applyNumberFormat="1" applyFont="1" applyFill="1" applyBorder="1" applyAlignment="1">
      <alignment horizontal="center" vertical="center"/>
    </xf>
    <xf numFmtId="165" fontId="63" fillId="52" borderId="40" xfId="74" applyNumberFormat="1" applyFont="1" applyFill="1" applyBorder="1" applyAlignment="1">
      <alignment horizontal="center" vertical="center"/>
    </xf>
    <xf numFmtId="165" fontId="55" fillId="42" borderId="0" xfId="74" applyNumberFormat="1" applyFont="1" applyFill="1" applyAlignment="1">
      <alignment horizontal="center" vertical="center"/>
    </xf>
    <xf numFmtId="0" fontId="63" fillId="46" borderId="44" xfId="0" applyFont="1" applyFill="1" applyBorder="1" applyAlignment="1">
      <alignment horizontal="center" vertical="center"/>
    </xf>
    <xf numFmtId="0" fontId="63" fillId="46" borderId="40" xfId="0" applyFont="1" applyFill="1" applyBorder="1" applyAlignment="1">
      <alignment horizontal="center" vertical="center"/>
    </xf>
    <xf numFmtId="165" fontId="13" fillId="37" borderId="32" xfId="74" applyNumberFormat="1" applyFont="1" applyFill="1" applyBorder="1" applyAlignment="1">
      <alignment horizontal="center" vertical="center"/>
    </xf>
    <xf numFmtId="165" fontId="63" fillId="52" borderId="41" xfId="74" applyNumberFormat="1" applyFont="1" applyFill="1" applyBorder="1" applyAlignment="1">
      <alignment horizontal="center" vertical="center"/>
    </xf>
    <xf numFmtId="0" fontId="27" fillId="36" borderId="0" xfId="0" applyFont="1" applyFill="1" applyBorder="1" applyAlignment="1">
      <alignment horizontal="center" vertical="center" wrapText="1"/>
    </xf>
    <xf numFmtId="0" fontId="57" fillId="43" borderId="0" xfId="0" applyFont="1" applyFill="1" applyAlignment="1">
      <alignment horizontal="center" vertical="center"/>
    </xf>
    <xf numFmtId="0" fontId="13" fillId="38" borderId="1" xfId="68" applyFont="1" applyFill="1" applyBorder="1" applyAlignment="1">
      <alignment horizontal="center" vertical="center" wrapText="1"/>
    </xf>
    <xf numFmtId="0" fontId="55" fillId="42" borderId="14" xfId="0" applyFont="1" applyFill="1" applyBorder="1" applyAlignment="1">
      <alignment horizontal="center" vertical="center" wrapText="1"/>
    </xf>
    <xf numFmtId="0" fontId="13" fillId="38" borderId="1" xfId="68" applyFont="1" applyFill="1" applyBorder="1" applyAlignment="1">
      <alignment horizontal="center" vertical="center"/>
    </xf>
    <xf numFmtId="3" fontId="34" fillId="46" borderId="35" xfId="0" applyNumberFormat="1" applyFont="1" applyFill="1" applyBorder="1" applyAlignment="1">
      <alignment horizontal="center" vertical="center" wrapText="1"/>
    </xf>
    <xf numFmtId="3" fontId="34" fillId="46" borderId="33" xfId="0" applyNumberFormat="1" applyFont="1" applyFill="1" applyBorder="1" applyAlignment="1">
      <alignment horizontal="center" vertical="center" wrapText="1"/>
    </xf>
    <xf numFmtId="3" fontId="34" fillId="47" borderId="35" xfId="0" applyNumberFormat="1" applyFont="1" applyFill="1" applyBorder="1" applyAlignment="1">
      <alignment horizontal="center" vertical="center" wrapText="1"/>
    </xf>
    <xf numFmtId="3" fontId="34" fillId="47" borderId="33" xfId="0" applyNumberFormat="1" applyFont="1" applyFill="1" applyBorder="1" applyAlignment="1">
      <alignment horizontal="center" vertical="center" wrapText="1"/>
    </xf>
    <xf numFmtId="3" fontId="34" fillId="38" borderId="35" xfId="0" applyNumberFormat="1" applyFont="1" applyFill="1" applyBorder="1" applyAlignment="1">
      <alignment horizontal="center" vertical="center" wrapText="1"/>
    </xf>
    <xf numFmtId="3" fontId="34" fillId="38" borderId="33" xfId="0" applyNumberFormat="1" applyFont="1" applyFill="1" applyBorder="1" applyAlignment="1">
      <alignment horizontal="center" vertical="center" wrapText="1"/>
    </xf>
    <xf numFmtId="3" fontId="34" fillId="38" borderId="9" xfId="0" applyNumberFormat="1" applyFont="1" applyFill="1" applyBorder="1" applyAlignment="1">
      <alignment horizontal="center" vertical="center" wrapText="1"/>
    </xf>
    <xf numFmtId="3" fontId="34" fillId="38" borderId="5" xfId="0" applyNumberFormat="1" applyFont="1" applyFill="1" applyBorder="1" applyAlignment="1">
      <alignment horizontal="center" vertical="center" wrapText="1"/>
    </xf>
    <xf numFmtId="0" fontId="55" fillId="42" borderId="0" xfId="0" applyFont="1" applyFill="1" applyAlignment="1">
      <alignment horizontal="left" vertical="center"/>
    </xf>
    <xf numFmtId="3" fontId="0" fillId="38" borderId="5" xfId="0" applyNumberFormat="1" applyFont="1" applyFill="1" applyBorder="1" applyAlignment="1">
      <alignment horizontal="center" wrapText="1"/>
    </xf>
    <xf numFmtId="0" fontId="58" fillId="43" borderId="0" xfId="0" applyFont="1" applyFill="1" applyAlignment="1">
      <alignment horizontal="center" vertical="center"/>
    </xf>
    <xf numFmtId="0" fontId="34" fillId="38" borderId="9" xfId="0" applyFont="1" applyFill="1" applyBorder="1" applyAlignment="1">
      <alignment horizontal="center" vertical="center" wrapText="1"/>
    </xf>
    <xf numFmtId="0" fontId="34" fillId="38" borderId="13" xfId="0" applyFont="1" applyFill="1" applyBorder="1" applyAlignment="1">
      <alignment horizontal="center" vertical="center" wrapText="1"/>
    </xf>
    <xf numFmtId="0" fontId="0" fillId="38" borderId="5" xfId="0" applyFont="1" applyFill="1" applyBorder="1" applyAlignment="1">
      <alignment wrapText="1"/>
    </xf>
    <xf numFmtId="3" fontId="34" fillId="38" borderId="1" xfId="0" applyNumberFormat="1" applyFont="1" applyFill="1" applyBorder="1" applyAlignment="1">
      <alignment horizontal="center" vertical="center"/>
    </xf>
    <xf numFmtId="3" fontId="34" fillId="38" borderId="41" xfId="0" applyNumberFormat="1" applyFont="1" applyFill="1" applyBorder="1" applyAlignment="1">
      <alignment horizontal="center" vertical="center"/>
    </xf>
    <xf numFmtId="3" fontId="34" fillId="38" borderId="25" xfId="0" applyNumberFormat="1" applyFont="1" applyFill="1" applyBorder="1" applyAlignment="1">
      <alignment horizontal="center" vertical="center"/>
    </xf>
    <xf numFmtId="166" fontId="34" fillId="38" borderId="9" xfId="0" applyNumberFormat="1" applyFont="1" applyFill="1" applyBorder="1" applyAlignment="1">
      <alignment horizontal="center" vertical="center" wrapText="1"/>
    </xf>
    <xf numFmtId="166" fontId="34" fillId="38" borderId="13" xfId="0" applyNumberFormat="1" applyFont="1" applyFill="1" applyBorder="1" applyAlignment="1">
      <alignment horizontal="center" vertical="center" wrapText="1"/>
    </xf>
    <xf numFmtId="166" fontId="0" fillId="38" borderId="5" xfId="0" applyNumberFormat="1" applyFont="1" applyFill="1" applyBorder="1" applyAlignment="1">
      <alignment horizontal="center" wrapText="1"/>
    </xf>
    <xf numFmtId="3" fontId="34" fillId="47" borderId="27" xfId="0" applyNumberFormat="1" applyFont="1" applyFill="1" applyBorder="1" applyAlignment="1">
      <alignment horizontal="center" vertical="center" wrapText="1"/>
    </xf>
    <xf numFmtId="3" fontId="34" fillId="47" borderId="41" xfId="0" applyNumberFormat="1" applyFont="1" applyFill="1" applyBorder="1" applyAlignment="1">
      <alignment horizontal="center" vertical="center" wrapText="1"/>
    </xf>
    <xf numFmtId="3" fontId="34" fillId="47" borderId="27" xfId="0" applyNumberFormat="1" applyFont="1" applyFill="1" applyBorder="1" applyAlignment="1">
      <alignment horizontal="center" vertical="center"/>
    </xf>
    <xf numFmtId="3" fontId="34" fillId="46" borderId="27" xfId="0" applyNumberFormat="1" applyFont="1" applyFill="1" applyBorder="1" applyAlignment="1">
      <alignment horizontal="center" vertical="center" wrapText="1"/>
    </xf>
    <xf numFmtId="3" fontId="34" fillId="46" borderId="41" xfId="0" applyNumberFormat="1" applyFont="1" applyFill="1" applyBorder="1" applyAlignment="1">
      <alignment horizontal="center" vertical="center" wrapText="1"/>
    </xf>
    <xf numFmtId="3" fontId="34" fillId="46" borderId="27" xfId="0" applyNumberFormat="1" applyFont="1" applyFill="1" applyBorder="1" applyAlignment="1">
      <alignment horizontal="center" vertical="center"/>
    </xf>
    <xf numFmtId="3" fontId="34" fillId="47" borderId="9" xfId="0" applyNumberFormat="1" applyFont="1" applyFill="1" applyBorder="1" applyAlignment="1">
      <alignment horizontal="center" vertical="center" wrapText="1"/>
    </xf>
    <xf numFmtId="3" fontId="0" fillId="47" borderId="5" xfId="0" applyNumberFormat="1" applyFont="1" applyFill="1" applyBorder="1" applyAlignment="1">
      <alignment horizontal="center" wrapText="1"/>
    </xf>
    <xf numFmtId="3" fontId="34" fillId="46" borderId="9" xfId="0" applyNumberFormat="1" applyFont="1" applyFill="1" applyBorder="1" applyAlignment="1">
      <alignment horizontal="center" vertical="center" wrapText="1"/>
    </xf>
    <xf numFmtId="3" fontId="0" fillId="46" borderId="5" xfId="0" applyNumberFormat="1" applyFont="1" applyFill="1" applyBorder="1" applyAlignment="1">
      <alignment horizontal="center" wrapText="1"/>
    </xf>
    <xf numFmtId="0" fontId="55" fillId="42" borderId="38" xfId="0" applyFont="1" applyFill="1" applyBorder="1" applyAlignment="1">
      <alignment horizontal="center" vertical="center" wrapText="1"/>
    </xf>
    <xf numFmtId="0" fontId="55" fillId="42" borderId="39" xfId="0" applyFont="1" applyFill="1" applyBorder="1" applyAlignment="1">
      <alignment horizontal="center" vertical="center" wrapText="1"/>
    </xf>
    <xf numFmtId="0" fontId="55" fillId="42" borderId="40" xfId="0" applyFont="1" applyFill="1" applyBorder="1" applyAlignment="1">
      <alignment horizontal="center" vertical="center" wrapText="1"/>
    </xf>
    <xf numFmtId="0" fontId="13" fillId="38" borderId="1" xfId="0" applyFont="1" applyFill="1" applyBorder="1" applyAlignment="1">
      <alignment horizontal="center" vertical="center" wrapText="1"/>
    </xf>
    <xf numFmtId="0" fontId="13" fillId="38" borderId="1" xfId="0" applyFont="1" applyFill="1" applyBorder="1" applyAlignment="1">
      <alignment horizontal="center" vertical="center"/>
    </xf>
    <xf numFmtId="0" fontId="13" fillId="38" borderId="3" xfId="0" applyFont="1" applyFill="1" applyBorder="1" applyAlignment="1">
      <alignment horizontal="center" vertical="center" wrapText="1"/>
    </xf>
    <xf numFmtId="0" fontId="13" fillId="38" borderId="15" xfId="0" applyFont="1" applyFill="1" applyBorder="1" applyAlignment="1">
      <alignment horizontal="center" vertical="center" wrapText="1"/>
    </xf>
    <xf numFmtId="0" fontId="13" fillId="38" borderId="29" xfId="0" applyFont="1" applyFill="1" applyBorder="1" applyAlignment="1">
      <alignment horizontal="center" vertical="center" wrapText="1"/>
    </xf>
    <xf numFmtId="0" fontId="13" fillId="38" borderId="8" xfId="0" applyFont="1" applyFill="1" applyBorder="1" applyAlignment="1">
      <alignment horizontal="center" vertical="center" wrapText="1"/>
    </xf>
    <xf numFmtId="165" fontId="13" fillId="38" borderId="9" xfId="28" applyNumberFormat="1" applyFont="1" applyFill="1" applyBorder="1" applyAlignment="1">
      <alignment horizontal="center" vertical="center"/>
    </xf>
    <xf numFmtId="165" fontId="13" fillId="38" borderId="5" xfId="28" applyNumberFormat="1" applyFont="1" applyFill="1" applyBorder="1" applyAlignment="1">
      <alignment horizontal="center" vertical="center"/>
    </xf>
    <xf numFmtId="166" fontId="13" fillId="38" borderId="1" xfId="0" applyNumberFormat="1" applyFont="1" applyFill="1" applyBorder="1" applyAlignment="1">
      <alignment horizontal="center" vertical="center" wrapText="1"/>
    </xf>
    <xf numFmtId="166" fontId="13" fillId="38" borderId="1" xfId="0" applyNumberFormat="1" applyFont="1" applyFill="1" applyBorder="1" applyAlignment="1">
      <alignment horizontal="center" vertical="center"/>
    </xf>
    <xf numFmtId="0" fontId="13" fillId="38" borderId="1" xfId="0" applyFont="1" applyFill="1" applyBorder="1" applyAlignment="1">
      <alignment horizontal="center"/>
    </xf>
    <xf numFmtId="0" fontId="13" fillId="38" borderId="32" xfId="0" applyFont="1" applyFill="1" applyBorder="1" applyAlignment="1">
      <alignment horizontal="center"/>
    </xf>
    <xf numFmtId="14" fontId="13" fillId="38" borderId="1" xfId="0" applyNumberFormat="1" applyFont="1" applyFill="1" applyBorder="1" applyAlignment="1">
      <alignment horizontal="center" vertical="center" wrapText="1"/>
    </xf>
    <xf numFmtId="0" fontId="13" fillId="38" borderId="28" xfId="68" applyFont="1" applyFill="1" applyBorder="1" applyAlignment="1">
      <alignment horizontal="center" vertical="center"/>
    </xf>
    <xf numFmtId="0" fontId="13" fillId="38" borderId="29" xfId="68" applyFont="1" applyFill="1" applyBorder="1" applyAlignment="1">
      <alignment horizontal="center" vertical="center"/>
    </xf>
    <xf numFmtId="0" fontId="13" fillId="38" borderId="8" xfId="68" applyFont="1" applyFill="1" applyBorder="1" applyAlignment="1">
      <alignment horizontal="center" vertical="center"/>
    </xf>
    <xf numFmtId="0" fontId="72" fillId="42" borderId="43" xfId="68" applyFont="1" applyFill="1" applyBorder="1" applyAlignment="1">
      <alignment horizontal="center" vertical="center"/>
    </xf>
    <xf numFmtId="0" fontId="13" fillId="38" borderId="32" xfId="0" applyFont="1" applyFill="1" applyBorder="1" applyAlignment="1">
      <alignment horizontal="center" vertical="center"/>
    </xf>
    <xf numFmtId="0" fontId="13" fillId="38" borderId="28" xfId="0" applyFont="1" applyFill="1" applyBorder="1" applyAlignment="1">
      <alignment horizontal="center" wrapText="1"/>
    </xf>
    <xf numFmtId="0" fontId="0" fillId="0" borderId="29" xfId="0" applyBorder="1" applyAlignment="1">
      <alignment horizontal="center" wrapText="1"/>
    </xf>
    <xf numFmtId="0" fontId="18" fillId="36" borderId="43" xfId="0" applyFont="1" applyFill="1" applyBorder="1" applyAlignment="1">
      <alignment vertical="center"/>
    </xf>
    <xf numFmtId="0" fontId="20" fillId="36" borderId="43" xfId="0" applyFont="1" applyFill="1" applyBorder="1" applyAlignment="1">
      <alignment horizontal="left" vertical="center"/>
    </xf>
    <xf numFmtId="166" fontId="18" fillId="36" borderId="43" xfId="0" applyNumberFormat="1" applyFont="1" applyFill="1" applyBorder="1" applyAlignment="1">
      <alignment horizontal="left" vertical="center"/>
    </xf>
    <xf numFmtId="164" fontId="18" fillId="36" borderId="43" xfId="0" applyNumberFormat="1" applyFont="1" applyFill="1" applyBorder="1" applyAlignment="1">
      <alignment horizontal="left" vertical="center"/>
    </xf>
    <xf numFmtId="41" fontId="18" fillId="36" borderId="43" xfId="29" applyFont="1" applyFill="1" applyBorder="1" applyAlignment="1">
      <alignment horizontal="left" vertical="center"/>
    </xf>
    <xf numFmtId="0" fontId="18" fillId="36" borderId="43" xfId="0" applyFont="1" applyFill="1" applyBorder="1" applyAlignment="1">
      <alignment horizontal="center" vertical="center"/>
    </xf>
    <xf numFmtId="165" fontId="18" fillId="36" borderId="43" xfId="28" applyNumberFormat="1" applyFont="1" applyFill="1" applyBorder="1" applyAlignment="1">
      <alignment vertical="center" wrapText="1"/>
    </xf>
  </cellXfs>
  <cellStyles count="106">
    <cellStyle name="20% - Accent1 2" xfId="1" xr:uid="{00000000-0005-0000-0000-000000000000}"/>
    <cellStyle name="20% - Accent2 2" xfId="2" xr:uid="{00000000-0005-0000-0000-000001000000}"/>
    <cellStyle name="20% - Accent3 2" xfId="3" xr:uid="{00000000-0005-0000-0000-000002000000}"/>
    <cellStyle name="20% - Accent4 2" xfId="4" xr:uid="{00000000-0005-0000-0000-000003000000}"/>
    <cellStyle name="20% - Accent5 2" xfId="5" xr:uid="{00000000-0005-0000-0000-000004000000}"/>
    <cellStyle name="20% - Accent6 2" xfId="6" xr:uid="{00000000-0005-0000-0000-000005000000}"/>
    <cellStyle name="40% - Accent1 2" xfId="7" xr:uid="{00000000-0005-0000-0000-000006000000}"/>
    <cellStyle name="40% - Accent2 2" xfId="8" xr:uid="{00000000-0005-0000-0000-000007000000}"/>
    <cellStyle name="40% - Accent3 2" xfId="9" xr:uid="{00000000-0005-0000-0000-000008000000}"/>
    <cellStyle name="40% - Accent4 2" xfId="10" xr:uid="{00000000-0005-0000-0000-000009000000}"/>
    <cellStyle name="40% - Accent5 2" xfId="11" xr:uid="{00000000-0005-0000-0000-00000A000000}"/>
    <cellStyle name="40% - Accent6 2" xfId="12" xr:uid="{00000000-0005-0000-0000-00000B000000}"/>
    <cellStyle name="60% - Accent1 2" xfId="13" xr:uid="{00000000-0005-0000-0000-00000C000000}"/>
    <cellStyle name="60% - Accent2 2" xfId="14" xr:uid="{00000000-0005-0000-0000-00000D000000}"/>
    <cellStyle name="60% - Accent3 2" xfId="15" xr:uid="{00000000-0005-0000-0000-00000E000000}"/>
    <cellStyle name="60% - Accent4 2" xfId="16" xr:uid="{00000000-0005-0000-0000-00000F000000}"/>
    <cellStyle name="60% - Accent5 2" xfId="17" xr:uid="{00000000-0005-0000-0000-000010000000}"/>
    <cellStyle name="60% - Accent6 2" xfId="18" xr:uid="{00000000-0005-0000-0000-000011000000}"/>
    <cellStyle name="Accent1 2" xfId="19" xr:uid="{00000000-0005-0000-0000-000012000000}"/>
    <cellStyle name="Accent2 2" xfId="20" xr:uid="{00000000-0005-0000-0000-000013000000}"/>
    <cellStyle name="Accent3 2" xfId="21" xr:uid="{00000000-0005-0000-0000-000014000000}"/>
    <cellStyle name="Accent4 2" xfId="22" xr:uid="{00000000-0005-0000-0000-000015000000}"/>
    <cellStyle name="Accent5 2" xfId="23" xr:uid="{00000000-0005-0000-0000-000016000000}"/>
    <cellStyle name="Accent6 2" xfId="24" xr:uid="{00000000-0005-0000-0000-000017000000}"/>
    <cellStyle name="Bad 2" xfId="25" xr:uid="{00000000-0005-0000-0000-000018000000}"/>
    <cellStyle name="Calculation 2" xfId="26" xr:uid="{00000000-0005-0000-0000-000019000000}"/>
    <cellStyle name="Check Cell 2" xfId="27" xr:uid="{00000000-0005-0000-0000-00001A000000}"/>
    <cellStyle name="Comma" xfId="28" builtinId="3"/>
    <cellStyle name="Comma [0]" xfId="29" builtinId="6"/>
    <cellStyle name="Comma [0] 2" xfId="30" xr:uid="{00000000-0005-0000-0000-00001D000000}"/>
    <cellStyle name="Comma [0] 2 2" xfId="31" xr:uid="{00000000-0005-0000-0000-00001E000000}"/>
    <cellStyle name="Comma [0] 2 3" xfId="75" xr:uid="{00000000-0005-0000-0000-00001F000000}"/>
    <cellStyle name="Comma 10" xfId="32" xr:uid="{00000000-0005-0000-0000-000020000000}"/>
    <cellStyle name="Comma 11" xfId="33" xr:uid="{00000000-0005-0000-0000-000021000000}"/>
    <cellStyle name="Comma 12" xfId="34" xr:uid="{00000000-0005-0000-0000-000022000000}"/>
    <cellStyle name="Comma 13" xfId="35" xr:uid="{00000000-0005-0000-0000-000023000000}"/>
    <cellStyle name="Comma 14" xfId="36" xr:uid="{00000000-0005-0000-0000-000024000000}"/>
    <cellStyle name="Comma 15" xfId="37" xr:uid="{00000000-0005-0000-0000-000025000000}"/>
    <cellStyle name="Comma 2" xfId="38" xr:uid="{00000000-0005-0000-0000-000026000000}"/>
    <cellStyle name="Comma 2 2" xfId="39" xr:uid="{00000000-0005-0000-0000-000027000000}"/>
    <cellStyle name="Comma 2 3" xfId="76" xr:uid="{00000000-0005-0000-0000-000028000000}"/>
    <cellStyle name="Comma 3" xfId="40" xr:uid="{00000000-0005-0000-0000-000029000000}"/>
    <cellStyle name="Comma 3 2" xfId="77" xr:uid="{00000000-0005-0000-0000-00002A000000}"/>
    <cellStyle name="Comma 4" xfId="41" xr:uid="{00000000-0005-0000-0000-00002B000000}"/>
    <cellStyle name="Comma 4 2" xfId="74" xr:uid="{00000000-0005-0000-0000-00002C000000}"/>
    <cellStyle name="Comma 5" xfId="42" xr:uid="{00000000-0005-0000-0000-00002D000000}"/>
    <cellStyle name="Comma 6" xfId="43" xr:uid="{00000000-0005-0000-0000-00002E000000}"/>
    <cellStyle name="Comma 7" xfId="44" xr:uid="{00000000-0005-0000-0000-00002F000000}"/>
    <cellStyle name="Comma 8" xfId="45" xr:uid="{00000000-0005-0000-0000-000030000000}"/>
    <cellStyle name="Comma 9" xfId="46" xr:uid="{00000000-0005-0000-0000-000031000000}"/>
    <cellStyle name="Explanatory Text 2" xfId="47" xr:uid="{00000000-0005-0000-0000-000032000000}"/>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Good 2" xfId="48" xr:uid="{00000000-0005-0000-0000-00004C000000}"/>
    <cellStyle name="Heading 1 2" xfId="49" xr:uid="{00000000-0005-0000-0000-00004D000000}"/>
    <cellStyle name="Heading 2 2" xfId="50" xr:uid="{00000000-0005-0000-0000-00004E000000}"/>
    <cellStyle name="Heading 3 2" xfId="51" xr:uid="{00000000-0005-0000-0000-00004F000000}"/>
    <cellStyle name="Heading 4 2" xfId="52" xr:uid="{00000000-0005-0000-0000-000050000000}"/>
    <cellStyle name="Hyperlink" xfId="53" builtinId="8"/>
    <cellStyle name="Input 2" xfId="54" xr:uid="{00000000-0005-0000-0000-000052000000}"/>
    <cellStyle name="Linked Cell 2" xfId="55" xr:uid="{00000000-0005-0000-0000-000053000000}"/>
    <cellStyle name="Neutral 2" xfId="56" xr:uid="{00000000-0005-0000-0000-000054000000}"/>
    <cellStyle name="Normal" xfId="0" builtinId="0"/>
    <cellStyle name="Normal 10" xfId="57" xr:uid="{00000000-0005-0000-0000-000056000000}"/>
    <cellStyle name="Normal 10 2" xfId="78" xr:uid="{00000000-0005-0000-0000-000057000000}"/>
    <cellStyle name="Normal 2" xfId="58" xr:uid="{00000000-0005-0000-0000-000058000000}"/>
    <cellStyle name="Normal 2 2" xfId="59" xr:uid="{00000000-0005-0000-0000-000059000000}"/>
    <cellStyle name="Normal 2 2 2" xfId="79" xr:uid="{00000000-0005-0000-0000-00005A000000}"/>
    <cellStyle name="Normal 2 3" xfId="60" xr:uid="{00000000-0005-0000-0000-00005B000000}"/>
    <cellStyle name="Normal 2 33" xfId="61" xr:uid="{00000000-0005-0000-0000-00005C000000}"/>
    <cellStyle name="Normal 2 33 2" xfId="80" xr:uid="{00000000-0005-0000-0000-00005D000000}"/>
    <cellStyle name="Normal 3" xfId="62" xr:uid="{00000000-0005-0000-0000-00005E000000}"/>
    <cellStyle name="Normal 3 2" xfId="63" xr:uid="{00000000-0005-0000-0000-00005F000000}"/>
    <cellStyle name="Normal 4" xfId="64" xr:uid="{00000000-0005-0000-0000-000060000000}"/>
    <cellStyle name="Normal 4 2" xfId="65" xr:uid="{00000000-0005-0000-0000-000061000000}"/>
    <cellStyle name="Normal 5" xfId="66" xr:uid="{00000000-0005-0000-0000-000062000000}"/>
    <cellStyle name="Normal 6" xfId="67" xr:uid="{00000000-0005-0000-0000-000063000000}"/>
    <cellStyle name="Normal_Template PT MMI R1" xfId="68" xr:uid="{00000000-0005-0000-0000-000064000000}"/>
    <cellStyle name="Note 2" xfId="69" xr:uid="{00000000-0005-0000-0000-000065000000}"/>
    <cellStyle name="Output 2" xfId="70" xr:uid="{00000000-0005-0000-0000-000066000000}"/>
    <cellStyle name="Title 2" xfId="71" xr:uid="{00000000-0005-0000-0000-000067000000}"/>
    <cellStyle name="Total 2" xfId="72" xr:uid="{00000000-0005-0000-0000-000068000000}"/>
    <cellStyle name="Warning Text 2" xfId="73" xr:uid="{00000000-0005-0000-0000-000069000000}"/>
  </cellStyles>
  <dxfs count="0"/>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15.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17.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8.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19"/>
  <sheetViews>
    <sheetView tabSelected="1" workbookViewId="0">
      <selection activeCell="H9" sqref="H9"/>
    </sheetView>
  </sheetViews>
  <sheetFormatPr defaultColWidth="8.85546875" defaultRowHeight="15" x14ac:dyDescent="0.2"/>
  <cols>
    <col min="1" max="1" width="20.28515625" style="119" bestFit="1" customWidth="1"/>
    <col min="2" max="2" width="3.42578125" style="119" bestFit="1" customWidth="1"/>
    <col min="3" max="3" width="5.140625" style="119" bestFit="1" customWidth="1"/>
    <col min="4" max="4" width="18.140625" style="119" customWidth="1"/>
    <col min="5" max="5" width="14" style="119" customWidth="1"/>
    <col min="6" max="6" width="66.42578125" style="126" customWidth="1"/>
    <col min="7" max="16384" width="8.85546875" style="119"/>
  </cols>
  <sheetData>
    <row r="1" spans="1:7" ht="18.75" x14ac:dyDescent="0.2">
      <c r="A1" s="118" t="s">
        <v>104</v>
      </c>
      <c r="B1" s="520" t="s">
        <v>225</v>
      </c>
      <c r="C1" s="520"/>
      <c r="D1" s="520"/>
      <c r="E1" s="520"/>
      <c r="F1" s="520"/>
    </row>
    <row r="2" spans="1:7" ht="18.75" x14ac:dyDescent="0.2">
      <c r="A2" s="118" t="s">
        <v>235</v>
      </c>
      <c r="B2" s="520" t="s">
        <v>343</v>
      </c>
      <c r="C2" s="520"/>
      <c r="D2" s="520"/>
      <c r="E2" s="520"/>
      <c r="F2" s="204"/>
    </row>
    <row r="3" spans="1:7" ht="30.75" customHeight="1" x14ac:dyDescent="0.2">
      <c r="A3" s="120" t="s">
        <v>105</v>
      </c>
      <c r="B3" s="544" t="s">
        <v>236</v>
      </c>
      <c r="C3" s="544"/>
      <c r="D3" s="544"/>
      <c r="E3" s="544"/>
      <c r="F3" s="544"/>
    </row>
    <row r="4" spans="1:7" x14ac:dyDescent="0.2">
      <c r="A4" s="119" t="s">
        <v>116</v>
      </c>
      <c r="B4" s="122" t="s">
        <v>117</v>
      </c>
      <c r="C4" s="122"/>
    </row>
    <row r="5" spans="1:7" x14ac:dyDescent="0.2">
      <c r="B5" s="122"/>
      <c r="C5" s="122"/>
    </row>
    <row r="6" spans="1:7" s="121" customFormat="1" ht="15.75" x14ac:dyDescent="0.2">
      <c r="B6" s="557" t="s">
        <v>11</v>
      </c>
      <c r="C6" s="558"/>
      <c r="D6" s="129" t="s">
        <v>124</v>
      </c>
      <c r="E6" s="129" t="s">
        <v>122</v>
      </c>
      <c r="F6" s="130" t="s">
        <v>106</v>
      </c>
    </row>
    <row r="7" spans="1:7" ht="30" x14ac:dyDescent="0.2">
      <c r="B7" s="125">
        <v>1</v>
      </c>
      <c r="C7" s="131"/>
      <c r="D7" s="555" t="s">
        <v>107</v>
      </c>
      <c r="E7" s="556"/>
      <c r="F7" s="123" t="s">
        <v>135</v>
      </c>
    </row>
    <row r="8" spans="1:7" x14ac:dyDescent="0.2">
      <c r="A8" s="124"/>
      <c r="B8" s="131"/>
      <c r="C8" s="134">
        <v>1.1000000000000001</v>
      </c>
      <c r="D8" s="523" t="s">
        <v>27</v>
      </c>
      <c r="E8" s="524"/>
      <c r="F8" s="239" t="s">
        <v>217</v>
      </c>
      <c r="G8" s="124"/>
    </row>
    <row r="9" spans="1:7" ht="30" x14ac:dyDescent="0.2">
      <c r="A9" s="124"/>
      <c r="B9" s="234"/>
      <c r="C9" s="235">
        <v>1.2</v>
      </c>
      <c r="D9" s="523" t="s">
        <v>257</v>
      </c>
      <c r="E9" s="524"/>
      <c r="F9" s="240" t="s">
        <v>268</v>
      </c>
      <c r="G9" s="124"/>
    </row>
    <row r="10" spans="1:7" ht="30" x14ac:dyDescent="0.2">
      <c r="A10" s="124"/>
      <c r="B10" s="241"/>
      <c r="C10" s="235">
        <v>1.3</v>
      </c>
      <c r="D10" s="521" t="s">
        <v>118</v>
      </c>
      <c r="E10" s="522"/>
      <c r="F10" s="242" t="s">
        <v>218</v>
      </c>
      <c r="G10" s="124"/>
    </row>
    <row r="11" spans="1:7" x14ac:dyDescent="0.2">
      <c r="A11" s="124"/>
      <c r="B11" s="241"/>
      <c r="C11" s="235">
        <v>1.4</v>
      </c>
      <c r="D11" s="521" t="s">
        <v>1</v>
      </c>
      <c r="E11" s="522"/>
      <c r="F11" s="242" t="s">
        <v>136</v>
      </c>
      <c r="G11" s="124"/>
    </row>
    <row r="12" spans="1:7" x14ac:dyDescent="0.2">
      <c r="A12" s="124"/>
      <c r="B12" s="241"/>
      <c r="C12" s="235">
        <v>1.5</v>
      </c>
      <c r="D12" s="521" t="s">
        <v>48</v>
      </c>
      <c r="E12" s="522"/>
      <c r="F12" s="242" t="s">
        <v>137</v>
      </c>
      <c r="G12" s="124"/>
    </row>
    <row r="13" spans="1:7" x14ac:dyDescent="0.2">
      <c r="A13" s="124"/>
      <c r="B13" s="241"/>
      <c r="C13" s="235">
        <v>1.6</v>
      </c>
      <c r="D13" s="521" t="s">
        <v>32</v>
      </c>
      <c r="E13" s="522"/>
      <c r="F13" s="242" t="s">
        <v>127</v>
      </c>
      <c r="G13" s="124"/>
    </row>
    <row r="14" spans="1:7" ht="30" x14ac:dyDescent="0.2">
      <c r="A14" s="124"/>
      <c r="B14" s="243"/>
      <c r="C14" s="235">
        <v>1.7</v>
      </c>
      <c r="D14" s="523" t="s">
        <v>243</v>
      </c>
      <c r="E14" s="524"/>
      <c r="F14" s="244" t="s">
        <v>244</v>
      </c>
      <c r="G14" s="124"/>
    </row>
    <row r="15" spans="1:7" ht="30" x14ac:dyDescent="0.2">
      <c r="A15" s="124"/>
      <c r="B15" s="241"/>
      <c r="C15" s="235">
        <v>1.8</v>
      </c>
      <c r="D15" s="521" t="s">
        <v>90</v>
      </c>
      <c r="E15" s="522"/>
      <c r="F15" s="242" t="s">
        <v>138</v>
      </c>
      <c r="G15" s="124"/>
    </row>
    <row r="16" spans="1:7" ht="30" x14ac:dyDescent="0.2">
      <c r="A16" s="124"/>
      <c r="B16" s="245"/>
      <c r="C16" s="235">
        <v>1.9</v>
      </c>
      <c r="D16" s="521" t="s">
        <v>63</v>
      </c>
      <c r="E16" s="522"/>
      <c r="F16" s="242" t="s">
        <v>128</v>
      </c>
      <c r="G16" s="124"/>
    </row>
    <row r="17" spans="1:7" x14ac:dyDescent="0.2">
      <c r="A17" s="124"/>
      <c r="B17" s="241"/>
      <c r="C17" s="235" t="s">
        <v>125</v>
      </c>
      <c r="D17" s="521" t="s">
        <v>2</v>
      </c>
      <c r="E17" s="522"/>
      <c r="F17" s="242" t="s">
        <v>248</v>
      </c>
      <c r="G17" s="124"/>
    </row>
    <row r="18" spans="1:7" ht="30" x14ac:dyDescent="0.2">
      <c r="A18" s="124"/>
      <c r="B18" s="241"/>
      <c r="C18" s="235">
        <v>1.1100000000000001</v>
      </c>
      <c r="D18" s="521" t="s">
        <v>222</v>
      </c>
      <c r="E18" s="522"/>
      <c r="F18" s="242" t="s">
        <v>223</v>
      </c>
      <c r="G18" s="124"/>
    </row>
    <row r="19" spans="1:7" ht="45" x14ac:dyDescent="0.2">
      <c r="A19" s="124"/>
      <c r="B19" s="241"/>
      <c r="C19" s="235">
        <v>1.1200000000000001</v>
      </c>
      <c r="D19" s="521" t="s">
        <v>119</v>
      </c>
      <c r="E19" s="522"/>
      <c r="F19" s="242" t="s">
        <v>129</v>
      </c>
      <c r="G19" s="124"/>
    </row>
    <row r="20" spans="1:7" ht="75" x14ac:dyDescent="0.2">
      <c r="A20" s="124"/>
      <c r="B20" s="241"/>
      <c r="C20" s="235">
        <v>1.1299999999999999</v>
      </c>
      <c r="D20" s="521" t="s">
        <v>120</v>
      </c>
      <c r="E20" s="522"/>
      <c r="F20" s="242" t="s">
        <v>130</v>
      </c>
      <c r="G20" s="124"/>
    </row>
    <row r="21" spans="1:7" ht="30" x14ac:dyDescent="0.2">
      <c r="A21" s="124"/>
      <c r="B21" s="243"/>
      <c r="C21" s="218">
        <v>1.1399999999999999</v>
      </c>
      <c r="D21" s="542" t="s">
        <v>6</v>
      </c>
      <c r="E21" s="543"/>
      <c r="F21" s="246" t="s">
        <v>246</v>
      </c>
      <c r="G21" s="124"/>
    </row>
    <row r="22" spans="1:7" ht="30" x14ac:dyDescent="0.2">
      <c r="A22" s="124"/>
      <c r="B22" s="241"/>
      <c r="C22" s="128" t="s">
        <v>266</v>
      </c>
      <c r="D22" s="527" t="s">
        <v>121</v>
      </c>
      <c r="E22" s="528"/>
      <c r="F22" s="247" t="s">
        <v>131</v>
      </c>
      <c r="G22" s="124"/>
    </row>
    <row r="23" spans="1:7" ht="30" x14ac:dyDescent="0.2">
      <c r="A23" s="124"/>
      <c r="B23" s="241"/>
      <c r="C23" s="125">
        <v>1.1599999999999999</v>
      </c>
      <c r="D23" s="527" t="s">
        <v>65</v>
      </c>
      <c r="E23" s="528"/>
      <c r="F23" s="247" t="s">
        <v>132</v>
      </c>
      <c r="G23" s="124"/>
    </row>
    <row r="24" spans="1:7" ht="60" x14ac:dyDescent="0.2">
      <c r="A24" s="124"/>
      <c r="B24" s="243"/>
      <c r="C24" s="219">
        <v>1.17</v>
      </c>
      <c r="D24" s="523" t="s">
        <v>245</v>
      </c>
      <c r="E24" s="524"/>
      <c r="F24" s="244" t="s">
        <v>247</v>
      </c>
      <c r="G24" s="124"/>
    </row>
    <row r="25" spans="1:7" ht="21" customHeight="1" x14ac:dyDescent="0.2">
      <c r="A25" s="124"/>
      <c r="B25" s="241"/>
      <c r="C25" s="125">
        <v>1.18</v>
      </c>
      <c r="D25" s="521" t="s">
        <v>53</v>
      </c>
      <c r="E25" s="522"/>
      <c r="F25" s="242" t="s">
        <v>133</v>
      </c>
      <c r="G25" s="124"/>
    </row>
    <row r="26" spans="1:7" ht="30" x14ac:dyDescent="0.2">
      <c r="A26" s="124"/>
      <c r="B26" s="241"/>
      <c r="C26" s="125">
        <v>1.19</v>
      </c>
      <c r="D26" s="521" t="s">
        <v>123</v>
      </c>
      <c r="E26" s="522"/>
      <c r="F26" s="242" t="s">
        <v>134</v>
      </c>
      <c r="G26" s="124"/>
    </row>
    <row r="27" spans="1:7" ht="30" x14ac:dyDescent="0.2">
      <c r="A27" s="124"/>
      <c r="B27" s="241"/>
      <c r="C27" s="127" t="s">
        <v>267</v>
      </c>
      <c r="D27" s="521" t="s">
        <v>126</v>
      </c>
      <c r="E27" s="522"/>
      <c r="F27" s="242" t="s">
        <v>241</v>
      </c>
      <c r="G27" s="124"/>
    </row>
    <row r="28" spans="1:7" x14ac:dyDescent="0.2">
      <c r="B28" s="535"/>
      <c r="C28" s="536"/>
      <c r="D28" s="536"/>
      <c r="E28" s="536"/>
      <c r="F28" s="537"/>
    </row>
    <row r="29" spans="1:7" ht="45" x14ac:dyDescent="0.2">
      <c r="B29" s="125">
        <v>2</v>
      </c>
      <c r="C29" s="131"/>
      <c r="D29" s="559" t="s">
        <v>199</v>
      </c>
      <c r="E29" s="560"/>
      <c r="F29" s="123" t="s">
        <v>141</v>
      </c>
    </row>
    <row r="30" spans="1:7" ht="30" x14ac:dyDescent="0.2">
      <c r="B30" s="234"/>
      <c r="C30" s="234">
        <v>2.1</v>
      </c>
      <c r="D30" s="525" t="s">
        <v>257</v>
      </c>
      <c r="E30" s="526"/>
      <c r="F30" s="236" t="s">
        <v>268</v>
      </c>
    </row>
    <row r="31" spans="1:7" ht="45" x14ac:dyDescent="0.2">
      <c r="B31" s="132"/>
      <c r="C31" s="131">
        <v>2.2000000000000002</v>
      </c>
      <c r="D31" s="527" t="s">
        <v>139</v>
      </c>
      <c r="E31" s="528"/>
      <c r="F31" s="133" t="s">
        <v>226</v>
      </c>
    </row>
    <row r="32" spans="1:7" x14ac:dyDescent="0.2">
      <c r="B32" s="132"/>
      <c r="C32" s="131">
        <v>2.2999999999999998</v>
      </c>
      <c r="D32" s="527" t="s">
        <v>140</v>
      </c>
      <c r="E32" s="528"/>
      <c r="F32" s="133" t="s">
        <v>200</v>
      </c>
    </row>
    <row r="33" spans="1:7" x14ac:dyDescent="0.2">
      <c r="B33" s="535"/>
      <c r="C33" s="536"/>
      <c r="D33" s="536"/>
      <c r="E33" s="536"/>
      <c r="F33" s="537"/>
    </row>
    <row r="34" spans="1:7" x14ac:dyDescent="0.2">
      <c r="A34" s="237"/>
      <c r="B34" s="551">
        <v>3</v>
      </c>
      <c r="C34" s="553"/>
      <c r="D34" s="547" t="s">
        <v>270</v>
      </c>
      <c r="E34" s="548"/>
      <c r="F34" s="545" t="s">
        <v>271</v>
      </c>
      <c r="G34" s="237"/>
    </row>
    <row r="35" spans="1:7" ht="48.95" customHeight="1" x14ac:dyDescent="0.2">
      <c r="A35" s="237"/>
      <c r="B35" s="552"/>
      <c r="C35" s="554"/>
      <c r="D35" s="549"/>
      <c r="E35" s="550"/>
      <c r="F35" s="546"/>
      <c r="G35" s="237"/>
    </row>
    <row r="36" spans="1:7" ht="48.95" customHeight="1" x14ac:dyDescent="0.2">
      <c r="A36" s="237"/>
      <c r="B36" s="219"/>
      <c r="C36" s="238">
        <v>3.1</v>
      </c>
      <c r="D36" s="525" t="s">
        <v>257</v>
      </c>
      <c r="E36" s="526"/>
      <c r="F36" s="236" t="s">
        <v>268</v>
      </c>
      <c r="G36" s="237"/>
    </row>
    <row r="37" spans="1:7" ht="48.95" customHeight="1" x14ac:dyDescent="0.2">
      <c r="A37" s="237"/>
      <c r="B37" s="219"/>
      <c r="C37" s="238">
        <v>3.2</v>
      </c>
      <c r="D37" s="538" t="s">
        <v>273</v>
      </c>
      <c r="E37" s="539"/>
      <c r="F37" s="236" t="s">
        <v>275</v>
      </c>
      <c r="G37" s="237"/>
    </row>
    <row r="38" spans="1:7" ht="48.95" customHeight="1" x14ac:dyDescent="0.2">
      <c r="A38" s="237"/>
      <c r="B38" s="219"/>
      <c r="C38" s="238">
        <v>3.2</v>
      </c>
      <c r="D38" s="248" t="s">
        <v>274</v>
      </c>
      <c r="E38" s="248"/>
      <c r="F38" s="236" t="s">
        <v>276</v>
      </c>
      <c r="G38" s="237"/>
    </row>
    <row r="39" spans="1:7" x14ac:dyDescent="0.2">
      <c r="A39" s="237"/>
      <c r="B39" s="535"/>
      <c r="C39" s="536"/>
      <c r="D39" s="536"/>
      <c r="E39" s="536"/>
      <c r="F39" s="537"/>
      <c r="G39" s="237"/>
    </row>
    <row r="40" spans="1:7" ht="30" x14ac:dyDescent="0.2">
      <c r="B40" s="125">
        <v>4</v>
      </c>
      <c r="C40" s="131"/>
      <c r="D40" s="555" t="s">
        <v>108</v>
      </c>
      <c r="E40" s="556"/>
      <c r="F40" s="123" t="s">
        <v>175</v>
      </c>
    </row>
    <row r="41" spans="1:7" ht="30" x14ac:dyDescent="0.2">
      <c r="B41" s="234"/>
      <c r="C41" s="234">
        <v>4.0999999999999996</v>
      </c>
      <c r="D41" s="540" t="s">
        <v>257</v>
      </c>
      <c r="E41" s="541"/>
      <c r="F41" s="236" t="s">
        <v>268</v>
      </c>
    </row>
    <row r="42" spans="1:7" x14ac:dyDescent="0.2">
      <c r="B42" s="131"/>
      <c r="C42" s="131">
        <v>4.2</v>
      </c>
      <c r="D42" s="529" t="s">
        <v>76</v>
      </c>
      <c r="E42" s="530"/>
      <c r="F42" s="209" t="s">
        <v>147</v>
      </c>
    </row>
    <row r="43" spans="1:7" x14ac:dyDescent="0.2">
      <c r="B43" s="131"/>
      <c r="C43" s="131">
        <v>4.3</v>
      </c>
      <c r="D43" s="529" t="s">
        <v>77</v>
      </c>
      <c r="E43" s="530"/>
      <c r="F43" s="209" t="s">
        <v>148</v>
      </c>
    </row>
    <row r="44" spans="1:7" x14ac:dyDescent="0.2">
      <c r="B44" s="131"/>
      <c r="C44" s="131">
        <v>4.4000000000000004</v>
      </c>
      <c r="D44" s="529" t="s">
        <v>188</v>
      </c>
      <c r="E44" s="530"/>
      <c r="F44" s="209" t="s">
        <v>150</v>
      </c>
    </row>
    <row r="45" spans="1:7" x14ac:dyDescent="0.2">
      <c r="B45" s="131"/>
      <c r="C45" s="131">
        <v>4.5</v>
      </c>
      <c r="D45" s="529" t="s">
        <v>189</v>
      </c>
      <c r="E45" s="530"/>
      <c r="F45" s="209" t="s">
        <v>149</v>
      </c>
    </row>
    <row r="46" spans="1:7" x14ac:dyDescent="0.2">
      <c r="B46" s="131"/>
      <c r="C46" s="131">
        <v>4.5999999999999996</v>
      </c>
      <c r="D46" s="529" t="s">
        <v>142</v>
      </c>
      <c r="E46" s="530"/>
      <c r="F46" s="209" t="s">
        <v>151</v>
      </c>
    </row>
    <row r="47" spans="1:7" x14ac:dyDescent="0.2">
      <c r="B47" s="131"/>
      <c r="C47" s="131">
        <v>4.7</v>
      </c>
      <c r="D47" s="529" t="s">
        <v>143</v>
      </c>
      <c r="E47" s="530"/>
      <c r="F47" s="209" t="s">
        <v>152</v>
      </c>
    </row>
    <row r="48" spans="1:7" ht="56.25" customHeight="1" x14ac:dyDescent="0.2">
      <c r="B48" s="131"/>
      <c r="C48" s="131">
        <v>4.8</v>
      </c>
      <c r="D48" s="529" t="s">
        <v>80</v>
      </c>
      <c r="E48" s="530"/>
      <c r="F48" s="209" t="s">
        <v>190</v>
      </c>
    </row>
    <row r="49" spans="2:6" ht="135" x14ac:dyDescent="0.2">
      <c r="B49" s="131"/>
      <c r="C49" s="131">
        <v>4.9000000000000004</v>
      </c>
      <c r="D49" s="529" t="s">
        <v>191</v>
      </c>
      <c r="E49" s="530"/>
      <c r="F49" s="209" t="s">
        <v>192</v>
      </c>
    </row>
    <row r="50" spans="2:6" ht="105" x14ac:dyDescent="0.2">
      <c r="B50" s="131"/>
      <c r="C50" s="134" t="s">
        <v>269</v>
      </c>
      <c r="D50" s="529" t="s">
        <v>193</v>
      </c>
      <c r="E50" s="530"/>
      <c r="F50" s="209" t="s">
        <v>194</v>
      </c>
    </row>
    <row r="51" spans="2:6" x14ac:dyDescent="0.2">
      <c r="B51" s="134"/>
      <c r="C51" s="134" t="s">
        <v>277</v>
      </c>
      <c r="D51" s="531" t="s">
        <v>28</v>
      </c>
      <c r="E51" s="532"/>
      <c r="F51" s="133" t="s">
        <v>195</v>
      </c>
    </row>
    <row r="52" spans="2:6" x14ac:dyDescent="0.2">
      <c r="B52" s="131"/>
      <c r="C52" s="131">
        <v>4.12</v>
      </c>
      <c r="D52" s="531" t="s">
        <v>144</v>
      </c>
      <c r="E52" s="532"/>
      <c r="F52" s="133" t="s">
        <v>196</v>
      </c>
    </row>
    <row r="53" spans="2:6" x14ac:dyDescent="0.2">
      <c r="B53" s="131"/>
      <c r="C53" s="131">
        <v>4.13</v>
      </c>
      <c r="D53" s="531" t="s">
        <v>145</v>
      </c>
      <c r="E53" s="532"/>
      <c r="F53" s="133" t="s">
        <v>197</v>
      </c>
    </row>
    <row r="54" spans="2:6" x14ac:dyDescent="0.2">
      <c r="B54" s="131"/>
      <c r="C54" s="131">
        <v>4.1399999999999997</v>
      </c>
      <c r="D54" s="531" t="s">
        <v>146</v>
      </c>
      <c r="E54" s="532"/>
      <c r="F54" s="133" t="s">
        <v>153</v>
      </c>
    </row>
    <row r="55" spans="2:6" x14ac:dyDescent="0.2">
      <c r="B55" s="535"/>
      <c r="C55" s="536"/>
      <c r="D55" s="536"/>
      <c r="E55" s="536"/>
      <c r="F55" s="537"/>
    </row>
    <row r="56" spans="2:6" ht="30" x14ac:dyDescent="0.2">
      <c r="B56" s="125">
        <v>5</v>
      </c>
      <c r="C56" s="131"/>
      <c r="D56" s="555" t="s">
        <v>109</v>
      </c>
      <c r="E56" s="556"/>
      <c r="F56" s="123" t="s">
        <v>201</v>
      </c>
    </row>
    <row r="57" spans="2:6" ht="30" x14ac:dyDescent="0.2">
      <c r="B57" s="234"/>
      <c r="C57" s="234">
        <v>4.0999999999999996</v>
      </c>
      <c r="D57" s="523" t="s">
        <v>257</v>
      </c>
      <c r="E57" s="524"/>
      <c r="F57" s="236" t="s">
        <v>268</v>
      </c>
    </row>
    <row r="58" spans="2:6" x14ac:dyDescent="0.2">
      <c r="B58" s="131"/>
      <c r="C58" s="131">
        <v>4.2</v>
      </c>
      <c r="D58" s="521" t="s">
        <v>94</v>
      </c>
      <c r="E58" s="522"/>
      <c r="F58" s="209" t="s">
        <v>156</v>
      </c>
    </row>
    <row r="59" spans="2:6" ht="30" x14ac:dyDescent="0.2">
      <c r="B59" s="131"/>
      <c r="C59" s="131">
        <v>4.3</v>
      </c>
      <c r="D59" s="521" t="s">
        <v>39</v>
      </c>
      <c r="E59" s="522"/>
      <c r="F59" s="209" t="s">
        <v>157</v>
      </c>
    </row>
    <row r="60" spans="2:6" x14ac:dyDescent="0.2">
      <c r="B60" s="131"/>
      <c r="C60" s="131">
        <v>4.4000000000000004</v>
      </c>
      <c r="D60" s="521" t="s">
        <v>40</v>
      </c>
      <c r="E60" s="522"/>
      <c r="F60" s="209" t="s">
        <v>158</v>
      </c>
    </row>
    <row r="61" spans="2:6" x14ac:dyDescent="0.2">
      <c r="B61" s="131"/>
      <c r="C61" s="131">
        <v>4.5</v>
      </c>
      <c r="D61" s="521" t="s">
        <v>154</v>
      </c>
      <c r="E61" s="522"/>
      <c r="F61" s="209" t="s">
        <v>159</v>
      </c>
    </row>
    <row r="62" spans="2:6" x14ac:dyDescent="0.2">
      <c r="B62" s="131"/>
      <c r="C62" s="131">
        <v>4.5999999999999996</v>
      </c>
      <c r="D62" s="521" t="s">
        <v>155</v>
      </c>
      <c r="E62" s="522"/>
      <c r="F62" s="209" t="s">
        <v>160</v>
      </c>
    </row>
    <row r="63" spans="2:6" x14ac:dyDescent="0.2">
      <c r="B63" s="535"/>
      <c r="C63" s="536"/>
      <c r="D63" s="536"/>
      <c r="E63" s="536"/>
      <c r="F63" s="537"/>
    </row>
    <row r="64" spans="2:6" ht="30" x14ac:dyDescent="0.2">
      <c r="B64" s="125">
        <v>6</v>
      </c>
      <c r="C64" s="131"/>
      <c r="D64" s="555" t="s">
        <v>110</v>
      </c>
      <c r="E64" s="556"/>
      <c r="F64" s="210" t="s">
        <v>176</v>
      </c>
    </row>
    <row r="65" spans="2:6" x14ac:dyDescent="0.2">
      <c r="B65" s="535"/>
      <c r="C65" s="536"/>
      <c r="D65" s="536"/>
      <c r="E65" s="536"/>
      <c r="F65" s="537"/>
    </row>
    <row r="66" spans="2:6" ht="30" x14ac:dyDescent="0.2">
      <c r="B66" s="125">
        <v>7</v>
      </c>
      <c r="C66" s="131"/>
      <c r="D66" s="555" t="s">
        <v>87</v>
      </c>
      <c r="E66" s="556"/>
      <c r="F66" s="210" t="s">
        <v>162</v>
      </c>
    </row>
    <row r="67" spans="2:6" x14ac:dyDescent="0.2">
      <c r="B67" s="535"/>
      <c r="C67" s="536"/>
      <c r="D67" s="536"/>
      <c r="E67" s="536"/>
      <c r="F67" s="537"/>
    </row>
    <row r="68" spans="2:6" ht="30" x14ac:dyDescent="0.2">
      <c r="B68" s="125">
        <v>8</v>
      </c>
      <c r="C68" s="131"/>
      <c r="D68" s="555" t="s">
        <v>111</v>
      </c>
      <c r="E68" s="556"/>
      <c r="F68" s="123" t="s">
        <v>177</v>
      </c>
    </row>
    <row r="69" spans="2:6" ht="30" x14ac:dyDescent="0.2">
      <c r="B69" s="234"/>
      <c r="C69" s="234">
        <v>8.1</v>
      </c>
      <c r="D69" s="523" t="s">
        <v>257</v>
      </c>
      <c r="E69" s="524"/>
      <c r="F69" s="236" t="s">
        <v>268</v>
      </c>
    </row>
    <row r="70" spans="2:6" ht="30" x14ac:dyDescent="0.2">
      <c r="B70" s="234"/>
      <c r="C70" s="234">
        <v>8.1999999999999993</v>
      </c>
      <c r="D70" s="533" t="s">
        <v>161</v>
      </c>
      <c r="E70" s="534"/>
      <c r="F70" s="236" t="s">
        <v>272</v>
      </c>
    </row>
    <row r="71" spans="2:6" x14ac:dyDescent="0.2">
      <c r="B71" s="131"/>
      <c r="C71" s="131">
        <v>8.3000000000000007</v>
      </c>
      <c r="D71" s="521" t="s">
        <v>163</v>
      </c>
      <c r="E71" s="522"/>
      <c r="F71" s="209" t="s">
        <v>164</v>
      </c>
    </row>
    <row r="72" spans="2:6" x14ac:dyDescent="0.2">
      <c r="B72" s="131"/>
      <c r="C72" s="131">
        <v>8.4</v>
      </c>
      <c r="D72" s="521" t="s">
        <v>165</v>
      </c>
      <c r="E72" s="522"/>
      <c r="F72" s="209" t="s">
        <v>166</v>
      </c>
    </row>
    <row r="73" spans="2:6" x14ac:dyDescent="0.2">
      <c r="B73" s="535"/>
      <c r="C73" s="536"/>
      <c r="D73" s="536"/>
      <c r="E73" s="536"/>
      <c r="F73" s="537"/>
    </row>
    <row r="74" spans="2:6" ht="30" x14ac:dyDescent="0.2">
      <c r="B74" s="125">
        <v>9</v>
      </c>
      <c r="C74" s="131"/>
      <c r="D74" s="555" t="s">
        <v>112</v>
      </c>
      <c r="E74" s="556"/>
      <c r="F74" s="123" t="s">
        <v>172</v>
      </c>
    </row>
    <row r="75" spans="2:6" ht="30" x14ac:dyDescent="0.2">
      <c r="B75" s="234"/>
      <c r="C75" s="234">
        <v>9.1</v>
      </c>
      <c r="D75" s="523" t="s">
        <v>257</v>
      </c>
      <c r="E75" s="524"/>
      <c r="F75" s="236" t="s">
        <v>268</v>
      </c>
    </row>
    <row r="76" spans="2:6" ht="18.95" customHeight="1" x14ac:dyDescent="0.2">
      <c r="B76" s="131"/>
      <c r="C76" s="131">
        <v>9.1999999999999993</v>
      </c>
      <c r="D76" s="521" t="s">
        <v>161</v>
      </c>
      <c r="E76" s="522"/>
      <c r="F76" s="209" t="s">
        <v>178</v>
      </c>
    </row>
    <row r="77" spans="2:6" ht="30" x14ac:dyDescent="0.2">
      <c r="B77" s="131"/>
      <c r="C77" s="131">
        <v>9.3000000000000007</v>
      </c>
      <c r="D77" s="521" t="s">
        <v>179</v>
      </c>
      <c r="E77" s="522"/>
      <c r="F77" s="209" t="s">
        <v>180</v>
      </c>
    </row>
    <row r="78" spans="2:6" ht="30" x14ac:dyDescent="0.2">
      <c r="B78" s="131"/>
      <c r="C78" s="131">
        <v>9.4</v>
      </c>
      <c r="D78" s="527" t="s">
        <v>167</v>
      </c>
      <c r="E78" s="528"/>
      <c r="F78" s="133" t="s">
        <v>181</v>
      </c>
    </row>
    <row r="79" spans="2:6" ht="30" x14ac:dyDescent="0.2">
      <c r="B79" s="131"/>
      <c r="C79" s="131">
        <v>9.5</v>
      </c>
      <c r="D79" s="527" t="s">
        <v>168</v>
      </c>
      <c r="E79" s="528"/>
      <c r="F79" s="133" t="s">
        <v>182</v>
      </c>
    </row>
    <row r="80" spans="2:6" x14ac:dyDescent="0.2">
      <c r="B80" s="535"/>
      <c r="C80" s="536"/>
      <c r="D80" s="536"/>
      <c r="E80" s="536"/>
      <c r="F80" s="537"/>
    </row>
    <row r="81" spans="2:6" ht="30" x14ac:dyDescent="0.2">
      <c r="B81" s="125">
        <v>10</v>
      </c>
      <c r="C81" s="131"/>
      <c r="D81" s="555" t="s">
        <v>113</v>
      </c>
      <c r="E81" s="556"/>
      <c r="F81" s="210" t="s">
        <v>173</v>
      </c>
    </row>
    <row r="82" spans="2:6" x14ac:dyDescent="0.2">
      <c r="B82" s="535"/>
      <c r="C82" s="536"/>
      <c r="D82" s="536"/>
      <c r="E82" s="536"/>
      <c r="F82" s="537"/>
    </row>
    <row r="83" spans="2:6" ht="45" x14ac:dyDescent="0.2">
      <c r="B83" s="125">
        <v>11</v>
      </c>
      <c r="C83" s="131"/>
      <c r="D83" s="555" t="s">
        <v>114</v>
      </c>
      <c r="E83" s="556"/>
      <c r="F83" s="210" t="s">
        <v>174</v>
      </c>
    </row>
    <row r="84" spans="2:6" ht="30" x14ac:dyDescent="0.2">
      <c r="B84" s="234"/>
      <c r="C84" s="234">
        <v>11.1</v>
      </c>
      <c r="D84" s="523" t="s">
        <v>257</v>
      </c>
      <c r="E84" s="524"/>
      <c r="F84" s="236" t="s">
        <v>268</v>
      </c>
    </row>
    <row r="85" spans="2:6" ht="30" x14ac:dyDescent="0.2">
      <c r="B85" s="131"/>
      <c r="C85" s="131">
        <v>11.2</v>
      </c>
      <c r="D85" s="521" t="s">
        <v>119</v>
      </c>
      <c r="E85" s="522"/>
      <c r="F85" s="209" t="s">
        <v>169</v>
      </c>
    </row>
    <row r="86" spans="2:6" ht="45" x14ac:dyDescent="0.2">
      <c r="B86" s="131"/>
      <c r="C86" s="131">
        <v>11.3</v>
      </c>
      <c r="D86" s="521" t="s">
        <v>46</v>
      </c>
      <c r="E86" s="522"/>
      <c r="F86" s="209" t="s">
        <v>170</v>
      </c>
    </row>
    <row r="87" spans="2:6" ht="20.100000000000001" customHeight="1" x14ac:dyDescent="0.2">
      <c r="B87" s="131"/>
      <c r="C87" s="131">
        <v>11.4</v>
      </c>
      <c r="D87" s="521" t="s">
        <v>95</v>
      </c>
      <c r="E87" s="522"/>
      <c r="F87" s="209" t="s">
        <v>171</v>
      </c>
    </row>
    <row r="88" spans="2:6" x14ac:dyDescent="0.2">
      <c r="B88" s="535"/>
      <c r="C88" s="536"/>
      <c r="D88" s="536"/>
      <c r="E88" s="536"/>
      <c r="F88" s="537"/>
    </row>
    <row r="89" spans="2:6" ht="60" x14ac:dyDescent="0.2">
      <c r="B89" s="125">
        <v>12</v>
      </c>
      <c r="C89" s="131"/>
      <c r="D89" s="555" t="s">
        <v>115</v>
      </c>
      <c r="E89" s="556"/>
      <c r="F89" s="123" t="s">
        <v>242</v>
      </c>
    </row>
    <row r="90" spans="2:6" x14ac:dyDescent="0.2">
      <c r="B90" s="535"/>
      <c r="C90" s="536"/>
      <c r="D90" s="536"/>
      <c r="E90" s="536"/>
      <c r="F90" s="537"/>
    </row>
    <row r="91" spans="2:6" ht="90" x14ac:dyDescent="0.2">
      <c r="B91" s="249">
        <v>13</v>
      </c>
      <c r="C91" s="234"/>
      <c r="D91" s="555" t="s">
        <v>282</v>
      </c>
      <c r="E91" s="556"/>
      <c r="F91" s="250" t="s">
        <v>283</v>
      </c>
    </row>
    <row r="92" spans="2:6" ht="30" x14ac:dyDescent="0.2">
      <c r="B92" s="249"/>
      <c r="C92" s="234">
        <v>13.1</v>
      </c>
      <c r="D92" s="523" t="s">
        <v>257</v>
      </c>
      <c r="E92" s="524"/>
      <c r="F92" s="236" t="s">
        <v>268</v>
      </c>
    </row>
    <row r="93" spans="2:6" ht="30" x14ac:dyDescent="0.2">
      <c r="B93" s="249"/>
      <c r="C93" s="234">
        <v>13.2</v>
      </c>
      <c r="D93" s="521" t="s">
        <v>284</v>
      </c>
      <c r="E93" s="522"/>
      <c r="F93" s="236" t="s">
        <v>285</v>
      </c>
    </row>
    <row r="94" spans="2:6" ht="35.1" customHeight="1" x14ac:dyDescent="0.2">
      <c r="B94" s="249"/>
      <c r="C94" s="234">
        <v>13.3</v>
      </c>
      <c r="D94" s="561" t="s">
        <v>286</v>
      </c>
      <c r="E94" s="562"/>
      <c r="F94" s="236" t="s">
        <v>287</v>
      </c>
    </row>
    <row r="95" spans="2:6" ht="48" customHeight="1" x14ac:dyDescent="0.2">
      <c r="B95" s="249"/>
      <c r="C95" s="234">
        <v>13.4</v>
      </c>
      <c r="D95" s="561" t="s">
        <v>288</v>
      </c>
      <c r="E95" s="562"/>
      <c r="F95" s="236" t="s">
        <v>289</v>
      </c>
    </row>
    <row r="96" spans="2:6" x14ac:dyDescent="0.2">
      <c r="B96" s="563"/>
      <c r="C96" s="564"/>
      <c r="D96" s="564"/>
      <c r="E96" s="564"/>
      <c r="F96" s="565"/>
    </row>
    <row r="97" spans="2:6" ht="30" x14ac:dyDescent="0.2">
      <c r="B97" s="426">
        <v>14</v>
      </c>
      <c r="C97" s="427"/>
      <c r="D97" s="566" t="s">
        <v>349</v>
      </c>
      <c r="E97" s="567"/>
      <c r="F97" s="428" t="s">
        <v>353</v>
      </c>
    </row>
    <row r="98" spans="2:6" ht="30" x14ac:dyDescent="0.2">
      <c r="B98" s="426"/>
      <c r="C98" s="427">
        <v>14.1</v>
      </c>
      <c r="D98" s="568" t="s">
        <v>257</v>
      </c>
      <c r="E98" s="569"/>
      <c r="F98" s="428" t="s">
        <v>268</v>
      </c>
    </row>
    <row r="99" spans="2:6" x14ac:dyDescent="0.2">
      <c r="B99" s="426"/>
      <c r="C99" s="427">
        <v>14.2</v>
      </c>
      <c r="D99" s="570" t="s">
        <v>354</v>
      </c>
      <c r="E99" s="571"/>
      <c r="F99" s="428" t="s">
        <v>355</v>
      </c>
    </row>
    <row r="100" spans="2:6" x14ac:dyDescent="0.2">
      <c r="B100" s="426"/>
      <c r="C100" s="427">
        <v>14.3</v>
      </c>
      <c r="D100" s="570" t="s">
        <v>356</v>
      </c>
      <c r="E100" s="571"/>
      <c r="F100" s="428" t="s">
        <v>357</v>
      </c>
    </row>
    <row r="101" spans="2:6" x14ac:dyDescent="0.2">
      <c r="B101" s="124"/>
      <c r="C101" s="124"/>
    </row>
    <row r="102" spans="2:6" x14ac:dyDescent="0.2">
      <c r="B102" s="124"/>
      <c r="C102" s="124"/>
    </row>
    <row r="103" spans="2:6" x14ac:dyDescent="0.2">
      <c r="B103" s="124"/>
      <c r="C103" s="124"/>
    </row>
    <row r="104" spans="2:6" x14ac:dyDescent="0.2">
      <c r="B104" s="124"/>
      <c r="C104" s="124"/>
    </row>
    <row r="105" spans="2:6" x14ac:dyDescent="0.2">
      <c r="B105" s="124"/>
      <c r="C105" s="124"/>
    </row>
    <row r="106" spans="2:6" x14ac:dyDescent="0.2">
      <c r="B106" s="124"/>
      <c r="C106" s="124"/>
    </row>
    <row r="107" spans="2:6" x14ac:dyDescent="0.2">
      <c r="B107" s="124"/>
      <c r="C107" s="124"/>
    </row>
    <row r="108" spans="2:6" x14ac:dyDescent="0.2">
      <c r="B108" s="124"/>
      <c r="C108" s="124"/>
    </row>
    <row r="109" spans="2:6" x14ac:dyDescent="0.2">
      <c r="B109" s="124"/>
      <c r="C109" s="124"/>
    </row>
    <row r="110" spans="2:6" x14ac:dyDescent="0.2">
      <c r="B110" s="124"/>
      <c r="C110" s="124"/>
    </row>
    <row r="111" spans="2:6" x14ac:dyDescent="0.2">
      <c r="B111" s="124"/>
      <c r="C111" s="124"/>
    </row>
    <row r="112" spans="2:6" x14ac:dyDescent="0.2">
      <c r="B112" s="124"/>
      <c r="C112" s="124"/>
    </row>
    <row r="113" spans="2:3" x14ac:dyDescent="0.2">
      <c r="B113" s="124"/>
      <c r="C113" s="124"/>
    </row>
    <row r="114" spans="2:3" x14ac:dyDescent="0.2">
      <c r="B114" s="124"/>
      <c r="C114" s="124"/>
    </row>
    <row r="115" spans="2:3" x14ac:dyDescent="0.2">
      <c r="B115" s="124"/>
      <c r="C115" s="124"/>
    </row>
    <row r="116" spans="2:3" x14ac:dyDescent="0.2">
      <c r="B116" s="124"/>
      <c r="C116" s="124"/>
    </row>
    <row r="117" spans="2:3" x14ac:dyDescent="0.2">
      <c r="B117" s="124"/>
      <c r="C117" s="124"/>
    </row>
    <row r="118" spans="2:3" x14ac:dyDescent="0.2">
      <c r="B118" s="124"/>
      <c r="C118" s="124"/>
    </row>
    <row r="119" spans="2:3" x14ac:dyDescent="0.2">
      <c r="B119" s="124"/>
      <c r="C119" s="124"/>
    </row>
  </sheetData>
  <mergeCells count="99">
    <mergeCell ref="B96:F96"/>
    <mergeCell ref="D97:E97"/>
    <mergeCell ref="D98:E98"/>
    <mergeCell ref="D99:E99"/>
    <mergeCell ref="D100:E100"/>
    <mergeCell ref="D95:E95"/>
    <mergeCell ref="B90:F90"/>
    <mergeCell ref="D91:E91"/>
    <mergeCell ref="D92:E92"/>
    <mergeCell ref="D93:E93"/>
    <mergeCell ref="D94:E94"/>
    <mergeCell ref="D89:E89"/>
    <mergeCell ref="B82:F82"/>
    <mergeCell ref="B88:F88"/>
    <mergeCell ref="B6:C6"/>
    <mergeCell ref="D29:E29"/>
    <mergeCell ref="D7:E7"/>
    <mergeCell ref="D56:E56"/>
    <mergeCell ref="D40:E40"/>
    <mergeCell ref="D64:E64"/>
    <mergeCell ref="D66:E66"/>
    <mergeCell ref="D68:E68"/>
    <mergeCell ref="D74:E74"/>
    <mergeCell ref="D81:E81"/>
    <mergeCell ref="D83:E83"/>
    <mergeCell ref="B63:F63"/>
    <mergeCell ref="B67:F67"/>
    <mergeCell ref="B1:F1"/>
    <mergeCell ref="B3:F3"/>
    <mergeCell ref="B28:F28"/>
    <mergeCell ref="B33:F33"/>
    <mergeCell ref="B55:F55"/>
    <mergeCell ref="F34:F35"/>
    <mergeCell ref="B39:F39"/>
    <mergeCell ref="D34:E35"/>
    <mergeCell ref="B34:B35"/>
    <mergeCell ref="C34:C35"/>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D27:E27"/>
    <mergeCell ref="D31:E31"/>
    <mergeCell ref="D32:E32"/>
    <mergeCell ref="D36:E36"/>
    <mergeCell ref="D37:E37"/>
    <mergeCell ref="D41:E41"/>
    <mergeCell ref="D42:E42"/>
    <mergeCell ref="D43:E43"/>
    <mergeCell ref="D44:E44"/>
    <mergeCell ref="D45:E45"/>
    <mergeCell ref="D46:E46"/>
    <mergeCell ref="D47:E47"/>
    <mergeCell ref="D48:E48"/>
    <mergeCell ref="D49:E49"/>
    <mergeCell ref="D53:E53"/>
    <mergeCell ref="D85:E85"/>
    <mergeCell ref="D86:E86"/>
    <mergeCell ref="D54:E54"/>
    <mergeCell ref="B65:F65"/>
    <mergeCell ref="D87:E87"/>
    <mergeCell ref="D70:E70"/>
    <mergeCell ref="D71:E71"/>
    <mergeCell ref="D72:E72"/>
    <mergeCell ref="D76:E76"/>
    <mergeCell ref="D77:E77"/>
    <mergeCell ref="B73:F73"/>
    <mergeCell ref="B80:F80"/>
    <mergeCell ref="B2:E2"/>
    <mergeCell ref="D62:E62"/>
    <mergeCell ref="D69:E69"/>
    <mergeCell ref="D75:E75"/>
    <mergeCell ref="D84:E84"/>
    <mergeCell ref="D30:E30"/>
    <mergeCell ref="D57:E57"/>
    <mergeCell ref="D58:E58"/>
    <mergeCell ref="D59:E59"/>
    <mergeCell ref="D60:E60"/>
    <mergeCell ref="D61:E61"/>
    <mergeCell ref="D78:E78"/>
    <mergeCell ref="D79:E79"/>
    <mergeCell ref="D50:E50"/>
    <mergeCell ref="D51:E51"/>
    <mergeCell ref="D52:E52"/>
  </mergeCells>
  <dataValidations count="1">
    <dataValidation type="list" allowBlank="1" showInputMessage="1" showErrorMessage="1" sqref="B2:E2" xr:uid="{00000000-0002-0000-0000-000000000000}">
      <formula1>"BUT. American Bureau Shipping, PT Indonesian Group of Companies, PT ABS Indoclass Pratama"</formula1>
    </dataValidation>
  </dataValidations>
  <hyperlinks>
    <hyperlink ref="D7:E7" location="'1. New Employee Data'!A1" display="New Employee Data" xr:uid="{00000000-0004-0000-0000-000000000000}"/>
    <hyperlink ref="D29:E29" location="'2. Variable Income&amp;Deductio IDR'!A1" display="'2. Variable Income&amp;Deductio IDR'!A1" xr:uid="{00000000-0004-0000-0000-000001000000}"/>
    <hyperlink ref="D40:E40" location="'3. Overtime'!A1" display="Overtime" xr:uid="{00000000-0004-0000-0000-000002000000}"/>
    <hyperlink ref="D56:E56" location="'4. Fixed Deduction'!A1" display="Fixed Deduction" xr:uid="{00000000-0004-0000-0000-000003000000}"/>
    <hyperlink ref="D64:E64" location="'5. Hold Salary'!A1" display="Hold Salary" xr:uid="{00000000-0004-0000-0000-000004000000}"/>
    <hyperlink ref="D66:E66" location="'6. Salary Change'!A1" display="Salary Change" xr:uid="{00000000-0004-0000-0000-000005000000}"/>
    <hyperlink ref="D68:E68" location="'7. Mutation'!A1" display="Mutation" xr:uid="{00000000-0004-0000-0000-000006000000}"/>
    <hyperlink ref="D74:E74" location="'8. Resign'!A1" display="Resign" xr:uid="{00000000-0004-0000-0000-000007000000}"/>
    <hyperlink ref="D81:E81" location="'9. BankAccountChange'!A1" display="Bank Account Change" xr:uid="{00000000-0004-0000-0000-000008000000}"/>
    <hyperlink ref="D83:E83" location="'10. Tax Status Change'!A1" display="Tax Status Change" xr:uid="{00000000-0004-0000-0000-000009000000}"/>
    <hyperlink ref="D89:E89" location="'11. Personal Data Change'!A1" display="Personal Data Change" xr:uid="{00000000-0004-0000-0000-00000A000000}"/>
    <hyperlink ref="D91:E91" location="'11. Personal Data Change'!A1" display="Personal Data Change" xr:uid="{00000000-0004-0000-0000-00000B000000}"/>
    <hyperlink ref="D97:E97" location="'14. Unpaid Leave'!A1" display="14. Unpaid Leave" xr:uid="{00000000-0004-0000-0000-00000C000000}"/>
  </hyperlinks>
  <pageMargins left="0.7" right="0.7" top="0.75" bottom="0.75" header="0.3" footer="0.3"/>
  <pageSetup paperSize="9" orientation="portrait" horizontalDpi="4294967292" verticalDpi="4294967292"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V31"/>
  <sheetViews>
    <sheetView workbookViewId="0">
      <selection activeCell="E15" sqref="E15"/>
    </sheetView>
  </sheetViews>
  <sheetFormatPr defaultColWidth="9.140625" defaultRowHeight="12.75" x14ac:dyDescent="0.2"/>
  <cols>
    <col min="1" max="1" width="11.85546875" style="71" customWidth="1"/>
    <col min="2" max="3" width="16.7109375" style="71" customWidth="1"/>
    <col min="4" max="8" width="13.7109375" style="80" customWidth="1"/>
    <col min="9" max="21" width="16.42578125" style="70" customWidth="1"/>
    <col min="22" max="22" width="13.42578125" style="81" customWidth="1"/>
    <col min="23" max="16384" width="9.140625" style="71"/>
  </cols>
  <sheetData>
    <row r="1" spans="1:22" x14ac:dyDescent="0.2">
      <c r="A1" s="346" t="s">
        <v>59</v>
      </c>
      <c r="B1" s="79"/>
      <c r="C1" s="79"/>
    </row>
    <row r="2" spans="1:22" ht="15.75" x14ac:dyDescent="0.2">
      <c r="A2" s="82" t="s">
        <v>25</v>
      </c>
      <c r="B2" s="87" t="s">
        <v>210</v>
      </c>
      <c r="C2" s="88" t="str">
        <f>'1. New Employee Data'!D2</f>
        <v>BUT. American Bureau Shipping</v>
      </c>
    </row>
    <row r="3" spans="1:22" ht="15.75" x14ac:dyDescent="0.2">
      <c r="A3" s="82" t="s">
        <v>27</v>
      </c>
      <c r="B3" s="87" t="s">
        <v>210</v>
      </c>
      <c r="C3" s="153">
        <f>'1. New Employee Data'!D3</f>
        <v>43861</v>
      </c>
      <c r="D3" s="609" t="s">
        <v>216</v>
      </c>
      <c r="E3" s="609"/>
      <c r="F3" s="609"/>
      <c r="G3" s="609"/>
      <c r="H3" s="609"/>
      <c r="I3" s="609"/>
    </row>
    <row r="4" spans="1:22" ht="15.75" x14ac:dyDescent="0.2">
      <c r="A4" s="82" t="s">
        <v>26</v>
      </c>
      <c r="B4" s="87" t="s">
        <v>210</v>
      </c>
      <c r="C4" s="88" t="str">
        <f>'1. New Employee Data'!D4</f>
        <v>IDR</v>
      </c>
    </row>
    <row r="5" spans="1:22" ht="15.75" x14ac:dyDescent="0.2">
      <c r="A5" s="82" t="s">
        <v>36</v>
      </c>
      <c r="B5" s="87" t="s">
        <v>210</v>
      </c>
      <c r="C5" s="6" t="s">
        <v>338</v>
      </c>
    </row>
    <row r="6" spans="1:22" x14ac:dyDescent="0.2">
      <c r="A6" s="82"/>
      <c r="B6" s="79"/>
      <c r="C6" s="79"/>
      <c r="D6" s="83"/>
      <c r="E6" s="83"/>
      <c r="F6" s="83"/>
      <c r="G6" s="83"/>
      <c r="H6" s="83"/>
    </row>
    <row r="7" spans="1:22" x14ac:dyDescent="0.2">
      <c r="A7" s="611" t="s">
        <v>69</v>
      </c>
      <c r="B7" s="611"/>
      <c r="C7" s="611"/>
      <c r="D7" s="611"/>
      <c r="E7" s="611"/>
      <c r="F7" s="611"/>
      <c r="G7" s="611"/>
      <c r="H7" s="611"/>
      <c r="I7" s="611"/>
      <c r="J7" s="611"/>
      <c r="K7" s="611"/>
      <c r="L7" s="611"/>
      <c r="M7" s="611"/>
      <c r="N7" s="611"/>
      <c r="O7" s="611"/>
      <c r="P7" s="611"/>
      <c r="Q7" s="611"/>
      <c r="R7" s="611"/>
      <c r="S7" s="611"/>
      <c r="T7" s="611"/>
      <c r="U7" s="611"/>
      <c r="V7" s="611"/>
    </row>
    <row r="8" spans="1:22" x14ac:dyDescent="0.2">
      <c r="A8" s="82"/>
      <c r="B8" s="79"/>
      <c r="C8" s="79"/>
      <c r="D8" s="83"/>
      <c r="E8" s="83"/>
      <c r="F8" s="83"/>
      <c r="G8" s="83"/>
      <c r="H8" s="83"/>
    </row>
    <row r="9" spans="1:22" ht="33" customHeight="1" x14ac:dyDescent="0.2">
      <c r="A9" s="82"/>
      <c r="B9" s="79"/>
      <c r="C9" s="79"/>
      <c r="D9" s="79"/>
      <c r="E9" s="79"/>
      <c r="F9" s="79"/>
      <c r="G9" s="79"/>
      <c r="H9" s="79"/>
      <c r="J9" s="631" t="s">
        <v>308</v>
      </c>
      <c r="K9" s="632"/>
      <c r="L9" s="632"/>
      <c r="M9" s="632"/>
      <c r="N9" s="632"/>
      <c r="O9" s="632"/>
      <c r="P9" s="632"/>
      <c r="Q9" s="632"/>
      <c r="R9" s="632"/>
      <c r="S9" s="632"/>
      <c r="T9" s="632"/>
      <c r="U9" s="633"/>
    </row>
    <row r="10" spans="1:22" ht="39" customHeight="1" x14ac:dyDescent="0.2">
      <c r="A10" s="612" t="s">
        <v>4</v>
      </c>
      <c r="B10" s="612" t="s">
        <v>257</v>
      </c>
      <c r="C10" s="618" t="s">
        <v>202</v>
      </c>
      <c r="D10" s="615" t="s">
        <v>37</v>
      </c>
      <c r="E10" s="616"/>
      <c r="F10" s="616"/>
      <c r="G10" s="616"/>
      <c r="H10" s="616"/>
      <c r="I10" s="617"/>
      <c r="J10" s="621" t="s">
        <v>227</v>
      </c>
      <c r="K10" s="622"/>
      <c r="L10" s="622"/>
      <c r="M10" s="622"/>
      <c r="N10" s="622"/>
      <c r="O10" s="623"/>
      <c r="P10" s="624" t="s">
        <v>228</v>
      </c>
      <c r="Q10" s="625"/>
      <c r="R10" s="625"/>
      <c r="S10" s="625"/>
      <c r="T10" s="625"/>
      <c r="U10" s="626"/>
      <c r="V10" s="71"/>
    </row>
    <row r="11" spans="1:22" ht="44.1" customHeight="1" x14ac:dyDescent="0.2">
      <c r="A11" s="613"/>
      <c r="B11" s="613"/>
      <c r="C11" s="619"/>
      <c r="D11" s="607" t="s">
        <v>3</v>
      </c>
      <c r="E11" s="605" t="s">
        <v>318</v>
      </c>
      <c r="F11" s="605" t="s">
        <v>310</v>
      </c>
      <c r="G11" s="605" t="s">
        <v>215</v>
      </c>
      <c r="H11" s="607" t="s">
        <v>319</v>
      </c>
      <c r="I11" s="607" t="s">
        <v>339</v>
      </c>
      <c r="J11" s="627" t="s">
        <v>3</v>
      </c>
      <c r="K11" s="603" t="s">
        <v>318</v>
      </c>
      <c r="L11" s="603" t="s">
        <v>310</v>
      </c>
      <c r="M11" s="603" t="s">
        <v>215</v>
      </c>
      <c r="N11" s="603" t="s">
        <v>319</v>
      </c>
      <c r="O11" s="603" t="s">
        <v>339</v>
      </c>
      <c r="P11" s="629" t="s">
        <v>3</v>
      </c>
      <c r="Q11" s="601" t="s">
        <v>318</v>
      </c>
      <c r="R11" s="601" t="s">
        <v>310</v>
      </c>
      <c r="S11" s="601" t="s">
        <v>215</v>
      </c>
      <c r="T11" s="601" t="s">
        <v>319</v>
      </c>
      <c r="U11" s="601" t="s">
        <v>339</v>
      </c>
      <c r="V11" s="607" t="s">
        <v>85</v>
      </c>
    </row>
    <row r="12" spans="1:22" ht="12.75" customHeight="1" x14ac:dyDescent="0.2">
      <c r="A12" s="614"/>
      <c r="B12" s="614"/>
      <c r="C12" s="620"/>
      <c r="D12" s="610"/>
      <c r="E12" s="606"/>
      <c r="F12" s="606"/>
      <c r="G12" s="606"/>
      <c r="H12" s="608"/>
      <c r="I12" s="608"/>
      <c r="J12" s="628"/>
      <c r="K12" s="604"/>
      <c r="L12" s="604"/>
      <c r="M12" s="604"/>
      <c r="N12" s="604"/>
      <c r="O12" s="604"/>
      <c r="P12" s="630"/>
      <c r="Q12" s="602"/>
      <c r="R12" s="602"/>
      <c r="S12" s="602"/>
      <c r="T12" s="602"/>
      <c r="U12" s="602"/>
      <c r="V12" s="610"/>
    </row>
    <row r="13" spans="1:22" s="343" customFormat="1" x14ac:dyDescent="0.2">
      <c r="A13" s="115">
        <v>1</v>
      </c>
      <c r="B13" s="116" t="s">
        <v>102</v>
      </c>
      <c r="C13" s="69">
        <v>43449</v>
      </c>
      <c r="D13" s="410">
        <v>10000000</v>
      </c>
      <c r="E13" s="410">
        <v>5000000</v>
      </c>
      <c r="F13" s="410">
        <v>2500000</v>
      </c>
      <c r="G13" s="410">
        <v>2000000</v>
      </c>
      <c r="H13" s="410">
        <v>2000000</v>
      </c>
      <c r="I13" s="410">
        <v>6000000</v>
      </c>
      <c r="J13" s="411">
        <f t="shared" ref="J13:J31" si="0">IF(MONTH($C13)&lt;MONTH($C$3),(NETWORKDAYS($C13,EOMONTH($C13,0))/NETWORKDAYS(DATE(YEAR($C13),MONTH($C13),1),EOMONTH($C13,0)))*D13,0)+IF(MONTH($C$3)-MONTH($C13)&gt;1,D13*(MONTH($C$3)-MONTH($C13)-1),0)</f>
        <v>0</v>
      </c>
      <c r="K13" s="411">
        <f t="shared" ref="K13:M26" si="1">IF(MONTH($C13)&lt;MONTH($C$3),(NETWORKDAYS($C13,EOMONTH($C13,0))/NETWORKDAYS(DATE(YEAR($C13),MONTH($C13),1),EOMONTH($C13,0)))*E13,0)+IF(MONTH($C$3)-MONTH($C13)&gt;1,E13*(MONTH($C$3)-MONTH($C13)-1),0)</f>
        <v>0</v>
      </c>
      <c r="L13" s="411">
        <f t="shared" si="1"/>
        <v>0</v>
      </c>
      <c r="M13" s="411">
        <f t="shared" si="1"/>
        <v>0</v>
      </c>
      <c r="N13" s="411">
        <f t="shared" ref="N13:N31" si="2">IF(MONTH($C13)&lt;MONTH($C$3),(NETWORKDAYS($C13,EOMONTH($C13,0))/NETWORKDAYS(DATE(YEAR($C13),MONTH($C13),1),EOMONTH($C13,0)))*H13,0)+IF(MONTH($C$3)-MONTH($C13)&gt;1,H13*(MONTH($C$3)-MONTH($C13)-1),0)</f>
        <v>0</v>
      </c>
      <c r="O13" s="411">
        <f t="shared" ref="O13:O31" si="3">IF(MONTH($C13)&lt;MONTH($C$3),(NETWORKDAYS($C13,EOMONTH($C13,0))/NETWORKDAYS(DATE(YEAR($C13),MONTH($C13),1),EOMONTH($C13,0)))*I13,0)+IF(MONTH($C$3)-MONTH($C13)&gt;1,I13*(MONTH($C$3)-MONTH($C13)-1),0)</f>
        <v>0</v>
      </c>
      <c r="P13" s="412">
        <f t="shared" ref="P13:P31" si="4">IF(MONTH($C13)&lt;MONTH($C$3),0,(NETWORKDAYS($C13,EOMONTH($C$3,0))/NETWORKDAYS(DATE(YEAR($C13),MONTH($C13),1),EOMONTH($C13,0)))*D13)</f>
        <v>140476190.47619048</v>
      </c>
      <c r="Q13" s="412">
        <f t="shared" ref="Q13:S26" si="5">IF(MONTH($C13)&lt;MONTH($C$3),0,(NETWORKDAYS($C13,EOMONTH($C$3,0))/NETWORKDAYS(DATE(YEAR($C13),MONTH($C13),1),EOMONTH($C13,0)))*E13)</f>
        <v>70238095.238095239</v>
      </c>
      <c r="R13" s="412">
        <f t="shared" si="5"/>
        <v>35119047.619047619</v>
      </c>
      <c r="S13" s="412">
        <f t="shared" si="5"/>
        <v>28095238.095238093</v>
      </c>
      <c r="T13" s="412">
        <f t="shared" ref="T13:T31" si="6">IF(MONTH($C13)&lt;MONTH($C$3),0,(NETWORKDAYS($C13,EOMONTH($C$3,0))/NETWORKDAYS(DATE(YEAR($C13),MONTH($C13),1),EOMONTH($C13,0)))*H13)</f>
        <v>28095238.095238093</v>
      </c>
      <c r="U13" s="412">
        <f t="shared" ref="U13:U31" si="7">IF(MONTH($C13)&lt;MONTH($C$3),0,(NETWORKDAYS($C13,EOMONTH($C$3,0))/NETWORKDAYS(DATE(YEAR($C13),MONTH($C13),1),EOMONTH($C13,0)))*I13)</f>
        <v>84285714.285714284</v>
      </c>
      <c r="V13" s="117"/>
    </row>
    <row r="14" spans="1:22" s="343" customFormat="1" ht="15.75" x14ac:dyDescent="0.2">
      <c r="A14" s="339">
        <v>1</v>
      </c>
      <c r="B14" s="340">
        <v>65950</v>
      </c>
      <c r="C14" s="357">
        <v>43831</v>
      </c>
      <c r="D14" s="344">
        <v>10000000</v>
      </c>
      <c r="E14" s="347"/>
      <c r="F14" s="347"/>
      <c r="G14" s="347"/>
      <c r="H14" s="345"/>
      <c r="I14" s="345"/>
      <c r="J14" s="196">
        <f t="shared" si="0"/>
        <v>0</v>
      </c>
      <c r="K14" s="196">
        <f t="shared" si="1"/>
        <v>0</v>
      </c>
      <c r="L14" s="196">
        <f t="shared" si="1"/>
        <v>0</v>
      </c>
      <c r="M14" s="196">
        <f t="shared" si="1"/>
        <v>0</v>
      </c>
      <c r="N14" s="196">
        <f t="shared" si="2"/>
        <v>0</v>
      </c>
      <c r="O14" s="196">
        <f t="shared" si="3"/>
        <v>0</v>
      </c>
      <c r="P14" s="197">
        <f t="shared" si="4"/>
        <v>10000000</v>
      </c>
      <c r="Q14" s="197">
        <f t="shared" si="5"/>
        <v>0</v>
      </c>
      <c r="R14" s="197">
        <f t="shared" si="5"/>
        <v>0</v>
      </c>
      <c r="S14" s="197">
        <f t="shared" si="5"/>
        <v>0</v>
      </c>
      <c r="T14" s="197">
        <f t="shared" si="6"/>
        <v>0</v>
      </c>
      <c r="U14" s="197">
        <f t="shared" si="7"/>
        <v>0</v>
      </c>
      <c r="V14" s="342"/>
    </row>
    <row r="15" spans="1:22" s="343" customFormat="1" ht="15.75" x14ac:dyDescent="0.25">
      <c r="A15" s="339">
        <v>2</v>
      </c>
      <c r="B15" s="340">
        <v>4700</v>
      </c>
      <c r="C15" s="399">
        <v>43838</v>
      </c>
      <c r="D15" s="344">
        <v>29890148</v>
      </c>
      <c r="E15" s="347"/>
      <c r="F15" s="347"/>
      <c r="G15" s="347"/>
      <c r="H15" s="345"/>
      <c r="I15" s="345"/>
      <c r="J15" s="196">
        <f t="shared" si="0"/>
        <v>0</v>
      </c>
      <c r="K15" s="196">
        <f t="shared" si="1"/>
        <v>0</v>
      </c>
      <c r="L15" s="196">
        <f t="shared" si="1"/>
        <v>0</v>
      </c>
      <c r="M15" s="196">
        <f t="shared" si="1"/>
        <v>0</v>
      </c>
      <c r="N15" s="196">
        <f t="shared" si="2"/>
        <v>0</v>
      </c>
      <c r="O15" s="196">
        <f t="shared" si="3"/>
        <v>0</v>
      </c>
      <c r="P15" s="197">
        <f t="shared" si="4"/>
        <v>23392289.739130437</v>
      </c>
      <c r="Q15" s="197">
        <f t="shared" si="5"/>
        <v>0</v>
      </c>
      <c r="R15" s="197">
        <f t="shared" si="5"/>
        <v>0</v>
      </c>
      <c r="S15" s="197">
        <f t="shared" si="5"/>
        <v>0</v>
      </c>
      <c r="T15" s="197">
        <f t="shared" si="6"/>
        <v>0</v>
      </c>
      <c r="U15" s="197">
        <f t="shared" si="7"/>
        <v>0</v>
      </c>
      <c r="V15" s="342"/>
    </row>
    <row r="16" spans="1:22" s="343" customFormat="1" x14ac:dyDescent="0.2">
      <c r="A16" s="339"/>
      <c r="B16" s="340"/>
      <c r="C16" s="341"/>
      <c r="D16" s="344"/>
      <c r="E16" s="347"/>
      <c r="F16" s="347"/>
      <c r="G16" s="347"/>
      <c r="H16" s="345"/>
      <c r="I16" s="345"/>
      <c r="J16" s="196">
        <f t="shared" si="0"/>
        <v>0</v>
      </c>
      <c r="K16" s="196">
        <f t="shared" si="1"/>
        <v>0</v>
      </c>
      <c r="L16" s="196">
        <f t="shared" si="1"/>
        <v>0</v>
      </c>
      <c r="M16" s="196">
        <f t="shared" si="1"/>
        <v>0</v>
      </c>
      <c r="N16" s="196">
        <f t="shared" si="2"/>
        <v>0</v>
      </c>
      <c r="O16" s="196">
        <f t="shared" si="3"/>
        <v>0</v>
      </c>
      <c r="P16" s="197">
        <f t="shared" si="4"/>
        <v>0</v>
      </c>
      <c r="Q16" s="197">
        <f t="shared" si="5"/>
        <v>0</v>
      </c>
      <c r="R16" s="197">
        <f t="shared" si="5"/>
        <v>0</v>
      </c>
      <c r="S16" s="197">
        <f t="shared" si="5"/>
        <v>0</v>
      </c>
      <c r="T16" s="197">
        <f t="shared" si="6"/>
        <v>0</v>
      </c>
      <c r="U16" s="197">
        <f t="shared" si="7"/>
        <v>0</v>
      </c>
      <c r="V16" s="342"/>
    </row>
    <row r="17" spans="1:22" s="343" customFormat="1" x14ac:dyDescent="0.2">
      <c r="A17" s="339"/>
      <c r="B17" s="340"/>
      <c r="C17" s="341"/>
      <c r="D17" s="344"/>
      <c r="E17" s="347"/>
      <c r="F17" s="347"/>
      <c r="G17" s="347"/>
      <c r="H17" s="345"/>
      <c r="I17" s="345"/>
      <c r="J17" s="196">
        <f t="shared" si="0"/>
        <v>0</v>
      </c>
      <c r="K17" s="196">
        <f t="shared" si="1"/>
        <v>0</v>
      </c>
      <c r="L17" s="196">
        <f t="shared" si="1"/>
        <v>0</v>
      </c>
      <c r="M17" s="196">
        <f t="shared" si="1"/>
        <v>0</v>
      </c>
      <c r="N17" s="196">
        <f t="shared" si="2"/>
        <v>0</v>
      </c>
      <c r="O17" s="196">
        <f t="shared" si="3"/>
        <v>0</v>
      </c>
      <c r="P17" s="197">
        <f t="shared" si="4"/>
        <v>0</v>
      </c>
      <c r="Q17" s="197">
        <f t="shared" si="5"/>
        <v>0</v>
      </c>
      <c r="R17" s="197">
        <f t="shared" si="5"/>
        <v>0</v>
      </c>
      <c r="S17" s="197">
        <f t="shared" si="5"/>
        <v>0</v>
      </c>
      <c r="T17" s="197">
        <f t="shared" si="6"/>
        <v>0</v>
      </c>
      <c r="U17" s="197">
        <f t="shared" si="7"/>
        <v>0</v>
      </c>
      <c r="V17" s="342"/>
    </row>
    <row r="18" spans="1:22" s="343" customFormat="1" x14ac:dyDescent="0.2">
      <c r="A18" s="339"/>
      <c r="B18" s="340"/>
      <c r="C18" s="341"/>
      <c r="D18" s="344"/>
      <c r="E18" s="347"/>
      <c r="F18" s="347"/>
      <c r="G18" s="347"/>
      <c r="H18" s="345"/>
      <c r="I18" s="345"/>
      <c r="J18" s="196">
        <f t="shared" si="0"/>
        <v>0</v>
      </c>
      <c r="K18" s="196">
        <f t="shared" si="1"/>
        <v>0</v>
      </c>
      <c r="L18" s="196">
        <f t="shared" si="1"/>
        <v>0</v>
      </c>
      <c r="M18" s="196">
        <f t="shared" si="1"/>
        <v>0</v>
      </c>
      <c r="N18" s="196">
        <f t="shared" si="2"/>
        <v>0</v>
      </c>
      <c r="O18" s="196">
        <f t="shared" si="3"/>
        <v>0</v>
      </c>
      <c r="P18" s="197">
        <f t="shared" si="4"/>
        <v>0</v>
      </c>
      <c r="Q18" s="197">
        <f t="shared" si="5"/>
        <v>0</v>
      </c>
      <c r="R18" s="197">
        <f t="shared" si="5"/>
        <v>0</v>
      </c>
      <c r="S18" s="197">
        <f t="shared" si="5"/>
        <v>0</v>
      </c>
      <c r="T18" s="197">
        <f t="shared" si="6"/>
        <v>0</v>
      </c>
      <c r="U18" s="197">
        <f t="shared" si="7"/>
        <v>0</v>
      </c>
      <c r="V18" s="342"/>
    </row>
    <row r="19" spans="1:22" s="343" customFormat="1" x14ac:dyDescent="0.2">
      <c r="A19" s="339"/>
      <c r="B19" s="340"/>
      <c r="C19" s="341"/>
      <c r="D19" s="344"/>
      <c r="E19" s="347"/>
      <c r="F19" s="347"/>
      <c r="G19" s="347"/>
      <c r="H19" s="345"/>
      <c r="I19" s="345"/>
      <c r="J19" s="196">
        <f t="shared" si="0"/>
        <v>0</v>
      </c>
      <c r="K19" s="196">
        <f t="shared" si="1"/>
        <v>0</v>
      </c>
      <c r="L19" s="196">
        <f t="shared" si="1"/>
        <v>0</v>
      </c>
      <c r="M19" s="196">
        <f t="shared" si="1"/>
        <v>0</v>
      </c>
      <c r="N19" s="196">
        <f t="shared" si="2"/>
        <v>0</v>
      </c>
      <c r="O19" s="196">
        <f t="shared" si="3"/>
        <v>0</v>
      </c>
      <c r="P19" s="197">
        <f t="shared" si="4"/>
        <v>0</v>
      </c>
      <c r="Q19" s="197">
        <f t="shared" si="5"/>
        <v>0</v>
      </c>
      <c r="R19" s="197">
        <f t="shared" si="5"/>
        <v>0</v>
      </c>
      <c r="S19" s="197">
        <f t="shared" si="5"/>
        <v>0</v>
      </c>
      <c r="T19" s="197">
        <f t="shared" si="6"/>
        <v>0</v>
      </c>
      <c r="U19" s="197">
        <f t="shared" si="7"/>
        <v>0</v>
      </c>
      <c r="V19" s="342"/>
    </row>
    <row r="20" spans="1:22" s="343" customFormat="1" x14ac:dyDescent="0.2">
      <c r="A20" s="339"/>
      <c r="B20" s="340"/>
      <c r="C20" s="341"/>
      <c r="D20" s="344"/>
      <c r="E20" s="347"/>
      <c r="F20" s="347"/>
      <c r="G20" s="347"/>
      <c r="H20" s="345"/>
      <c r="I20" s="345"/>
      <c r="J20" s="196">
        <f t="shared" si="0"/>
        <v>0</v>
      </c>
      <c r="K20" s="196">
        <f t="shared" si="1"/>
        <v>0</v>
      </c>
      <c r="L20" s="196">
        <f t="shared" si="1"/>
        <v>0</v>
      </c>
      <c r="M20" s="196">
        <f t="shared" si="1"/>
        <v>0</v>
      </c>
      <c r="N20" s="196">
        <f t="shared" si="2"/>
        <v>0</v>
      </c>
      <c r="O20" s="196">
        <f t="shared" si="3"/>
        <v>0</v>
      </c>
      <c r="P20" s="197">
        <f t="shared" si="4"/>
        <v>0</v>
      </c>
      <c r="Q20" s="197">
        <f t="shared" si="5"/>
        <v>0</v>
      </c>
      <c r="R20" s="197">
        <f t="shared" si="5"/>
        <v>0</v>
      </c>
      <c r="S20" s="197">
        <f t="shared" si="5"/>
        <v>0</v>
      </c>
      <c r="T20" s="197">
        <f t="shared" si="6"/>
        <v>0</v>
      </c>
      <c r="U20" s="197">
        <f t="shared" si="7"/>
        <v>0</v>
      </c>
      <c r="V20" s="342"/>
    </row>
    <row r="21" spans="1:22" s="343" customFormat="1" x14ac:dyDescent="0.2">
      <c r="A21" s="339"/>
      <c r="B21" s="340"/>
      <c r="C21" s="341"/>
      <c r="D21" s="344"/>
      <c r="E21" s="347"/>
      <c r="F21" s="347"/>
      <c r="G21" s="347"/>
      <c r="H21" s="345"/>
      <c r="I21" s="345"/>
      <c r="J21" s="196">
        <f t="shared" si="0"/>
        <v>0</v>
      </c>
      <c r="K21" s="196">
        <f t="shared" si="1"/>
        <v>0</v>
      </c>
      <c r="L21" s="196">
        <f t="shared" si="1"/>
        <v>0</v>
      </c>
      <c r="M21" s="196">
        <f t="shared" si="1"/>
        <v>0</v>
      </c>
      <c r="N21" s="196">
        <f t="shared" si="2"/>
        <v>0</v>
      </c>
      <c r="O21" s="196">
        <f t="shared" si="3"/>
        <v>0</v>
      </c>
      <c r="P21" s="197">
        <f t="shared" si="4"/>
        <v>0</v>
      </c>
      <c r="Q21" s="197">
        <f t="shared" si="5"/>
        <v>0</v>
      </c>
      <c r="R21" s="197">
        <f t="shared" si="5"/>
        <v>0</v>
      </c>
      <c r="S21" s="197">
        <f t="shared" si="5"/>
        <v>0</v>
      </c>
      <c r="T21" s="197">
        <f t="shared" si="6"/>
        <v>0</v>
      </c>
      <c r="U21" s="197">
        <f t="shared" si="7"/>
        <v>0</v>
      </c>
      <c r="V21" s="342"/>
    </row>
    <row r="22" spans="1:22" s="343" customFormat="1" x14ac:dyDescent="0.2">
      <c r="A22" s="339"/>
      <c r="B22" s="340"/>
      <c r="C22" s="341"/>
      <c r="D22" s="344"/>
      <c r="E22" s="347"/>
      <c r="F22" s="347"/>
      <c r="G22" s="347"/>
      <c r="H22" s="345"/>
      <c r="I22" s="345"/>
      <c r="J22" s="196">
        <f t="shared" si="0"/>
        <v>0</v>
      </c>
      <c r="K22" s="196">
        <f t="shared" si="1"/>
        <v>0</v>
      </c>
      <c r="L22" s="196">
        <f t="shared" si="1"/>
        <v>0</v>
      </c>
      <c r="M22" s="196">
        <f t="shared" si="1"/>
        <v>0</v>
      </c>
      <c r="N22" s="196">
        <f t="shared" si="2"/>
        <v>0</v>
      </c>
      <c r="O22" s="196">
        <f t="shared" si="3"/>
        <v>0</v>
      </c>
      <c r="P22" s="197">
        <f t="shared" si="4"/>
        <v>0</v>
      </c>
      <c r="Q22" s="197">
        <f t="shared" si="5"/>
        <v>0</v>
      </c>
      <c r="R22" s="197">
        <f t="shared" si="5"/>
        <v>0</v>
      </c>
      <c r="S22" s="197">
        <f t="shared" si="5"/>
        <v>0</v>
      </c>
      <c r="T22" s="197">
        <f t="shared" si="6"/>
        <v>0</v>
      </c>
      <c r="U22" s="197">
        <f t="shared" si="7"/>
        <v>0</v>
      </c>
      <c r="V22" s="342"/>
    </row>
    <row r="23" spans="1:22" s="343" customFormat="1" x14ac:dyDescent="0.2">
      <c r="A23" s="339"/>
      <c r="B23" s="340"/>
      <c r="C23" s="341"/>
      <c r="D23" s="344"/>
      <c r="E23" s="347"/>
      <c r="F23" s="347"/>
      <c r="G23" s="347"/>
      <c r="H23" s="345"/>
      <c r="I23" s="345"/>
      <c r="J23" s="196">
        <f t="shared" si="0"/>
        <v>0</v>
      </c>
      <c r="K23" s="196">
        <f t="shared" si="1"/>
        <v>0</v>
      </c>
      <c r="L23" s="196">
        <f t="shared" si="1"/>
        <v>0</v>
      </c>
      <c r="M23" s="196">
        <f t="shared" si="1"/>
        <v>0</v>
      </c>
      <c r="N23" s="196">
        <f t="shared" si="2"/>
        <v>0</v>
      </c>
      <c r="O23" s="196">
        <f t="shared" si="3"/>
        <v>0</v>
      </c>
      <c r="P23" s="197">
        <f t="shared" si="4"/>
        <v>0</v>
      </c>
      <c r="Q23" s="197">
        <f t="shared" si="5"/>
        <v>0</v>
      </c>
      <c r="R23" s="197">
        <f t="shared" si="5"/>
        <v>0</v>
      </c>
      <c r="S23" s="197">
        <f t="shared" si="5"/>
        <v>0</v>
      </c>
      <c r="T23" s="197">
        <f t="shared" si="6"/>
        <v>0</v>
      </c>
      <c r="U23" s="197">
        <f t="shared" si="7"/>
        <v>0</v>
      </c>
      <c r="V23" s="342"/>
    </row>
    <row r="24" spans="1:22" s="343" customFormat="1" x14ac:dyDescent="0.2">
      <c r="A24" s="339"/>
      <c r="B24" s="340"/>
      <c r="C24" s="341"/>
      <c r="D24" s="344"/>
      <c r="E24" s="347"/>
      <c r="F24" s="347"/>
      <c r="G24" s="347"/>
      <c r="H24" s="345"/>
      <c r="I24" s="345"/>
      <c r="J24" s="196">
        <f t="shared" si="0"/>
        <v>0</v>
      </c>
      <c r="K24" s="196">
        <f t="shared" si="1"/>
        <v>0</v>
      </c>
      <c r="L24" s="196">
        <f t="shared" si="1"/>
        <v>0</v>
      </c>
      <c r="M24" s="196">
        <f t="shared" si="1"/>
        <v>0</v>
      </c>
      <c r="N24" s="196">
        <f t="shared" si="2"/>
        <v>0</v>
      </c>
      <c r="O24" s="196">
        <f t="shared" si="3"/>
        <v>0</v>
      </c>
      <c r="P24" s="197">
        <f t="shared" si="4"/>
        <v>0</v>
      </c>
      <c r="Q24" s="197">
        <f t="shared" si="5"/>
        <v>0</v>
      </c>
      <c r="R24" s="197">
        <f t="shared" si="5"/>
        <v>0</v>
      </c>
      <c r="S24" s="197">
        <f t="shared" si="5"/>
        <v>0</v>
      </c>
      <c r="T24" s="197">
        <f t="shared" si="6"/>
        <v>0</v>
      </c>
      <c r="U24" s="197">
        <f t="shared" si="7"/>
        <v>0</v>
      </c>
      <c r="V24" s="342"/>
    </row>
    <row r="25" spans="1:22" s="343" customFormat="1" x14ac:dyDescent="0.2">
      <c r="A25" s="339"/>
      <c r="B25" s="340"/>
      <c r="C25" s="341"/>
      <c r="D25" s="344"/>
      <c r="E25" s="347"/>
      <c r="F25" s="347"/>
      <c r="G25" s="347"/>
      <c r="H25" s="345"/>
      <c r="I25" s="345"/>
      <c r="J25" s="196">
        <f t="shared" si="0"/>
        <v>0</v>
      </c>
      <c r="K25" s="196">
        <f t="shared" si="1"/>
        <v>0</v>
      </c>
      <c r="L25" s="196">
        <f t="shared" si="1"/>
        <v>0</v>
      </c>
      <c r="M25" s="196">
        <f t="shared" si="1"/>
        <v>0</v>
      </c>
      <c r="N25" s="196">
        <f t="shared" si="2"/>
        <v>0</v>
      </c>
      <c r="O25" s="196">
        <f t="shared" si="3"/>
        <v>0</v>
      </c>
      <c r="P25" s="197">
        <f t="shared" si="4"/>
        <v>0</v>
      </c>
      <c r="Q25" s="197">
        <f t="shared" si="5"/>
        <v>0</v>
      </c>
      <c r="R25" s="197">
        <f t="shared" si="5"/>
        <v>0</v>
      </c>
      <c r="S25" s="197">
        <f t="shared" si="5"/>
        <v>0</v>
      </c>
      <c r="T25" s="197">
        <f t="shared" si="6"/>
        <v>0</v>
      </c>
      <c r="U25" s="197">
        <f t="shared" si="7"/>
        <v>0</v>
      </c>
      <c r="V25" s="342"/>
    </row>
    <row r="26" spans="1:22" s="343" customFormat="1" x14ac:dyDescent="0.2">
      <c r="A26" s="339"/>
      <c r="B26" s="340"/>
      <c r="C26" s="341"/>
      <c r="D26" s="344"/>
      <c r="E26" s="347"/>
      <c r="F26" s="347"/>
      <c r="G26" s="347"/>
      <c r="H26" s="345"/>
      <c r="I26" s="345"/>
      <c r="J26" s="196">
        <f t="shared" si="0"/>
        <v>0</v>
      </c>
      <c r="K26" s="196">
        <f t="shared" si="1"/>
        <v>0</v>
      </c>
      <c r="L26" s="196">
        <f t="shared" si="1"/>
        <v>0</v>
      </c>
      <c r="M26" s="196">
        <f t="shared" si="1"/>
        <v>0</v>
      </c>
      <c r="N26" s="196">
        <f t="shared" si="2"/>
        <v>0</v>
      </c>
      <c r="O26" s="196">
        <f t="shared" si="3"/>
        <v>0</v>
      </c>
      <c r="P26" s="197">
        <f t="shared" si="4"/>
        <v>0</v>
      </c>
      <c r="Q26" s="197">
        <f t="shared" si="5"/>
        <v>0</v>
      </c>
      <c r="R26" s="197">
        <f t="shared" si="5"/>
        <v>0</v>
      </c>
      <c r="S26" s="197">
        <f t="shared" si="5"/>
        <v>0</v>
      </c>
      <c r="T26" s="197">
        <f t="shared" si="6"/>
        <v>0</v>
      </c>
      <c r="U26" s="197">
        <f t="shared" si="7"/>
        <v>0</v>
      </c>
      <c r="V26" s="342"/>
    </row>
    <row r="27" spans="1:22" s="343" customFormat="1" x14ac:dyDescent="0.2">
      <c r="A27" s="339"/>
      <c r="B27" s="340"/>
      <c r="C27" s="341"/>
      <c r="D27" s="344"/>
      <c r="E27" s="347"/>
      <c r="F27" s="347"/>
      <c r="G27" s="347"/>
      <c r="H27" s="345"/>
      <c r="I27" s="345"/>
      <c r="J27" s="196">
        <f t="shared" si="0"/>
        <v>0</v>
      </c>
      <c r="K27" s="196">
        <f t="shared" ref="K27:M31" si="8">IF(MONTH($C27)&lt;MONTH($C$3),(NETWORKDAYS($C27,EOMONTH($C27,0))/NETWORKDAYS(DATE(YEAR($C27),MONTH($C27),1),EOMONTH($C27,0)))*E27,0)+IF(MONTH($C$3)-MONTH($C27)&gt;1,E27*(MONTH($C$3)-MONTH($C27)-1),0)</f>
        <v>0</v>
      </c>
      <c r="L27" s="196">
        <f t="shared" si="8"/>
        <v>0</v>
      </c>
      <c r="M27" s="196">
        <f t="shared" si="8"/>
        <v>0</v>
      </c>
      <c r="N27" s="196">
        <f t="shared" si="2"/>
        <v>0</v>
      </c>
      <c r="O27" s="196">
        <f t="shared" si="3"/>
        <v>0</v>
      </c>
      <c r="P27" s="197">
        <f t="shared" si="4"/>
        <v>0</v>
      </c>
      <c r="Q27" s="197">
        <f t="shared" ref="Q27:S31" si="9">IF(MONTH($C27)&lt;MONTH($C$3),0,(NETWORKDAYS($C27,EOMONTH($C$3,0))/NETWORKDAYS(DATE(YEAR($C27),MONTH($C27),1),EOMONTH($C27,0)))*E27)</f>
        <v>0</v>
      </c>
      <c r="R27" s="197">
        <f t="shared" si="9"/>
        <v>0</v>
      </c>
      <c r="S27" s="197">
        <f t="shared" si="9"/>
        <v>0</v>
      </c>
      <c r="T27" s="197">
        <f t="shared" si="6"/>
        <v>0</v>
      </c>
      <c r="U27" s="197">
        <f t="shared" si="7"/>
        <v>0</v>
      </c>
      <c r="V27" s="342"/>
    </row>
    <row r="28" spans="1:22" s="343" customFormat="1" x14ac:dyDescent="0.2">
      <c r="A28" s="339"/>
      <c r="B28" s="340"/>
      <c r="C28" s="341"/>
      <c r="D28" s="344"/>
      <c r="E28" s="347"/>
      <c r="F28" s="347"/>
      <c r="G28" s="347"/>
      <c r="H28" s="345"/>
      <c r="I28" s="345"/>
      <c r="J28" s="196">
        <f t="shared" si="0"/>
        <v>0</v>
      </c>
      <c r="K28" s="196">
        <f t="shared" si="8"/>
        <v>0</v>
      </c>
      <c r="L28" s="196">
        <f t="shared" si="8"/>
        <v>0</v>
      </c>
      <c r="M28" s="196">
        <f t="shared" si="8"/>
        <v>0</v>
      </c>
      <c r="N28" s="196">
        <f t="shared" si="2"/>
        <v>0</v>
      </c>
      <c r="O28" s="196">
        <f t="shared" si="3"/>
        <v>0</v>
      </c>
      <c r="P28" s="197">
        <f t="shared" si="4"/>
        <v>0</v>
      </c>
      <c r="Q28" s="197">
        <f t="shared" si="9"/>
        <v>0</v>
      </c>
      <c r="R28" s="197">
        <f t="shared" si="9"/>
        <v>0</v>
      </c>
      <c r="S28" s="197">
        <f t="shared" si="9"/>
        <v>0</v>
      </c>
      <c r="T28" s="197">
        <f t="shared" si="6"/>
        <v>0</v>
      </c>
      <c r="U28" s="197">
        <f t="shared" si="7"/>
        <v>0</v>
      </c>
      <c r="V28" s="342"/>
    </row>
    <row r="29" spans="1:22" s="343" customFormat="1" x14ac:dyDescent="0.2">
      <c r="A29" s="339"/>
      <c r="B29" s="340"/>
      <c r="C29" s="341"/>
      <c r="D29" s="344"/>
      <c r="E29" s="347"/>
      <c r="F29" s="347"/>
      <c r="G29" s="347"/>
      <c r="H29" s="345"/>
      <c r="I29" s="345"/>
      <c r="J29" s="196">
        <f t="shared" si="0"/>
        <v>0</v>
      </c>
      <c r="K29" s="196">
        <f t="shared" si="8"/>
        <v>0</v>
      </c>
      <c r="L29" s="196">
        <f t="shared" si="8"/>
        <v>0</v>
      </c>
      <c r="M29" s="196">
        <f t="shared" si="8"/>
        <v>0</v>
      </c>
      <c r="N29" s="196">
        <f t="shared" si="2"/>
        <v>0</v>
      </c>
      <c r="O29" s="196">
        <f t="shared" si="3"/>
        <v>0</v>
      </c>
      <c r="P29" s="197">
        <f t="shared" si="4"/>
        <v>0</v>
      </c>
      <c r="Q29" s="197">
        <f t="shared" si="9"/>
        <v>0</v>
      </c>
      <c r="R29" s="197">
        <f t="shared" si="9"/>
        <v>0</v>
      </c>
      <c r="S29" s="197">
        <f t="shared" si="9"/>
        <v>0</v>
      </c>
      <c r="T29" s="197">
        <f t="shared" si="6"/>
        <v>0</v>
      </c>
      <c r="U29" s="197">
        <f t="shared" si="7"/>
        <v>0</v>
      </c>
      <c r="V29" s="342"/>
    </row>
    <row r="30" spans="1:22" s="343" customFormat="1" x14ac:dyDescent="0.2">
      <c r="A30" s="339"/>
      <c r="B30" s="340"/>
      <c r="C30" s="341"/>
      <c r="D30" s="344"/>
      <c r="E30" s="347"/>
      <c r="F30" s="347"/>
      <c r="G30" s="347"/>
      <c r="H30" s="345"/>
      <c r="I30" s="345"/>
      <c r="J30" s="196">
        <f t="shared" si="0"/>
        <v>0</v>
      </c>
      <c r="K30" s="196">
        <f t="shared" si="8"/>
        <v>0</v>
      </c>
      <c r="L30" s="196">
        <f t="shared" si="8"/>
        <v>0</v>
      </c>
      <c r="M30" s="196">
        <f t="shared" si="8"/>
        <v>0</v>
      </c>
      <c r="N30" s="196">
        <f t="shared" si="2"/>
        <v>0</v>
      </c>
      <c r="O30" s="196">
        <f t="shared" si="3"/>
        <v>0</v>
      </c>
      <c r="P30" s="197">
        <f t="shared" si="4"/>
        <v>0</v>
      </c>
      <c r="Q30" s="197">
        <f t="shared" si="9"/>
        <v>0</v>
      </c>
      <c r="R30" s="197">
        <f t="shared" si="9"/>
        <v>0</v>
      </c>
      <c r="S30" s="197">
        <f t="shared" si="9"/>
        <v>0</v>
      </c>
      <c r="T30" s="197">
        <f t="shared" si="6"/>
        <v>0</v>
      </c>
      <c r="U30" s="197">
        <f t="shared" si="7"/>
        <v>0</v>
      </c>
      <c r="V30" s="342"/>
    </row>
    <row r="31" spans="1:22" s="343" customFormat="1" x14ac:dyDescent="0.2">
      <c r="A31" s="339"/>
      <c r="B31" s="340"/>
      <c r="C31" s="341"/>
      <c r="D31" s="344"/>
      <c r="E31" s="347"/>
      <c r="F31" s="347"/>
      <c r="G31" s="347"/>
      <c r="H31" s="345"/>
      <c r="I31" s="345"/>
      <c r="J31" s="196">
        <f t="shared" si="0"/>
        <v>0</v>
      </c>
      <c r="K31" s="196">
        <f t="shared" si="8"/>
        <v>0</v>
      </c>
      <c r="L31" s="196">
        <f t="shared" si="8"/>
        <v>0</v>
      </c>
      <c r="M31" s="196">
        <f t="shared" si="8"/>
        <v>0</v>
      </c>
      <c r="N31" s="196">
        <f t="shared" si="2"/>
        <v>0</v>
      </c>
      <c r="O31" s="196">
        <f t="shared" si="3"/>
        <v>0</v>
      </c>
      <c r="P31" s="197">
        <f t="shared" si="4"/>
        <v>0</v>
      </c>
      <c r="Q31" s="197">
        <f t="shared" si="9"/>
        <v>0</v>
      </c>
      <c r="R31" s="197">
        <f t="shared" si="9"/>
        <v>0</v>
      </c>
      <c r="S31" s="197">
        <f t="shared" si="9"/>
        <v>0</v>
      </c>
      <c r="T31" s="197">
        <f t="shared" si="6"/>
        <v>0</v>
      </c>
      <c r="U31" s="197">
        <f t="shared" si="7"/>
        <v>0</v>
      </c>
      <c r="V31" s="342"/>
    </row>
  </sheetData>
  <mergeCells count="28">
    <mergeCell ref="D3:I3"/>
    <mergeCell ref="V11:V12"/>
    <mergeCell ref="A7:V7"/>
    <mergeCell ref="A10:A12"/>
    <mergeCell ref="D10:I10"/>
    <mergeCell ref="D11:D12"/>
    <mergeCell ref="C10:C12"/>
    <mergeCell ref="B10:B12"/>
    <mergeCell ref="I11:I12"/>
    <mergeCell ref="J10:O10"/>
    <mergeCell ref="P10:U10"/>
    <mergeCell ref="J11:J12"/>
    <mergeCell ref="O11:O12"/>
    <mergeCell ref="P11:P12"/>
    <mergeCell ref="J9:U9"/>
    <mergeCell ref="U11:U12"/>
    <mergeCell ref="E11:E12"/>
    <mergeCell ref="F11:F12"/>
    <mergeCell ref="G11:G12"/>
    <mergeCell ref="K11:K12"/>
    <mergeCell ref="H11:H12"/>
    <mergeCell ref="T11:T12"/>
    <mergeCell ref="L11:L12"/>
    <mergeCell ref="M11:M12"/>
    <mergeCell ref="Q11:Q12"/>
    <mergeCell ref="R11:R12"/>
    <mergeCell ref="S11:S12"/>
    <mergeCell ref="N11:N12"/>
  </mergeCells>
  <phoneticPr fontId="8" type="noConversion"/>
  <pageMargins left="1.3385826771653544" right="0.35433070866141736" top="0.78740157480314965" bottom="0.78740157480314965" header="0.51181102362204722" footer="0.51181102362204722"/>
  <pageSetup orientation="portrait"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N36"/>
  <sheetViews>
    <sheetView zoomScale="97" zoomScaleNormal="97" zoomScalePageLayoutView="97" workbookViewId="0">
      <selection activeCell="E18" sqref="E18"/>
    </sheetView>
  </sheetViews>
  <sheetFormatPr defaultColWidth="9.140625" defaultRowHeight="15" x14ac:dyDescent="0.2"/>
  <cols>
    <col min="1" max="1" width="12.7109375" style="354" customWidth="1"/>
    <col min="2" max="2" width="15.140625" style="354" customWidth="1"/>
    <col min="3" max="3" width="19.42578125" style="386" customWidth="1"/>
    <col min="4" max="4" width="33.42578125" style="354" customWidth="1"/>
    <col min="5" max="5" width="27.42578125" style="354" customWidth="1"/>
    <col min="6" max="6" width="33" style="354" customWidth="1"/>
    <col min="7" max="7" width="22.28515625" style="354" customWidth="1"/>
    <col min="8" max="8" width="41.5703125" style="354" customWidth="1"/>
    <col min="9" max="9" width="22.28515625" style="354" customWidth="1"/>
    <col min="10" max="10" width="44.28515625" style="354" customWidth="1"/>
    <col min="11" max="11" width="19.7109375" style="354" customWidth="1"/>
    <col min="12" max="12" width="94.140625" style="387" customWidth="1"/>
    <col min="13" max="13" width="19.28515625" style="354" customWidth="1"/>
    <col min="14" max="16384" width="9.140625" style="354"/>
  </cols>
  <sheetData>
    <row r="1" spans="1:12" s="326" customFormat="1" ht="15.75" x14ac:dyDescent="0.2">
      <c r="A1" s="348" t="s">
        <v>60</v>
      </c>
      <c r="C1" s="349"/>
      <c r="D1" s="350"/>
      <c r="E1" s="350"/>
    </row>
    <row r="2" spans="1:12" s="326" customFormat="1" ht="15.75" x14ac:dyDescent="0.2">
      <c r="A2" s="351" t="s">
        <v>25</v>
      </c>
      <c r="B2" s="327" t="s">
        <v>210</v>
      </c>
      <c r="C2" s="332" t="str">
        <f>'1. New Employee Data'!D2</f>
        <v>BUT. American Bureau Shipping</v>
      </c>
      <c r="D2" s="350"/>
      <c r="E2" s="350"/>
    </row>
    <row r="3" spans="1:12" s="326" customFormat="1" ht="15.75" x14ac:dyDescent="0.2">
      <c r="A3" s="351" t="s">
        <v>27</v>
      </c>
      <c r="B3" s="327" t="s">
        <v>210</v>
      </c>
      <c r="C3" s="153">
        <f>'1. New Employee Data'!D3</f>
        <v>43861</v>
      </c>
      <c r="D3" s="587" t="s">
        <v>249</v>
      </c>
      <c r="E3" s="587"/>
      <c r="F3" s="587"/>
    </row>
    <row r="4" spans="1:12" s="326" customFormat="1" ht="15.75" x14ac:dyDescent="0.2">
      <c r="A4" s="351" t="s">
        <v>26</v>
      </c>
      <c r="B4" s="327" t="s">
        <v>210</v>
      </c>
      <c r="C4" s="332" t="str">
        <f>'1. New Employee Data'!D4</f>
        <v>IDR</v>
      </c>
      <c r="D4" s="350"/>
      <c r="E4" s="350"/>
    </row>
    <row r="5" spans="1:12" s="326" customFormat="1" ht="15.75" x14ac:dyDescent="0.2">
      <c r="A5" s="351" t="s">
        <v>36</v>
      </c>
      <c r="B5" s="327" t="s">
        <v>210</v>
      </c>
      <c r="C5" s="73" t="s">
        <v>338</v>
      </c>
      <c r="D5" s="350"/>
      <c r="E5" s="350"/>
    </row>
    <row r="6" spans="1:12" s="326" customFormat="1" ht="15.75" x14ac:dyDescent="0.2">
      <c r="A6" s="351"/>
      <c r="C6" s="73"/>
      <c r="D6" s="350"/>
      <c r="E6" s="350"/>
    </row>
    <row r="7" spans="1:12" s="326" customFormat="1" ht="15.75" x14ac:dyDescent="0.2">
      <c r="A7" s="597" t="s">
        <v>69</v>
      </c>
      <c r="B7" s="597"/>
      <c r="C7" s="597"/>
      <c r="D7" s="597"/>
      <c r="E7" s="597"/>
      <c r="F7" s="597"/>
      <c r="G7" s="597"/>
      <c r="H7" s="597"/>
      <c r="I7" s="597"/>
      <c r="J7" s="597"/>
      <c r="K7" s="597"/>
    </row>
    <row r="8" spans="1:12" s="326" customFormat="1" ht="15.75" x14ac:dyDescent="0.2">
      <c r="A8" s="351"/>
      <c r="C8" s="73"/>
      <c r="D8" s="350"/>
      <c r="E8" s="350"/>
    </row>
    <row r="9" spans="1:12" s="326" customFormat="1" ht="27" customHeight="1" x14ac:dyDescent="0.2">
      <c r="A9" s="635" t="s">
        <v>11</v>
      </c>
      <c r="B9" s="634" t="s">
        <v>257</v>
      </c>
      <c r="C9" s="642" t="s">
        <v>73</v>
      </c>
      <c r="D9" s="634" t="s">
        <v>42</v>
      </c>
      <c r="E9" s="636" t="s">
        <v>56</v>
      </c>
      <c r="F9" s="637"/>
      <c r="G9" s="637"/>
      <c r="H9" s="638"/>
      <c r="I9" s="638"/>
      <c r="J9" s="638"/>
      <c r="K9" s="639"/>
      <c r="L9" s="640" t="s">
        <v>28</v>
      </c>
    </row>
    <row r="10" spans="1:12" s="326" customFormat="1" ht="15.75" x14ac:dyDescent="0.2">
      <c r="A10" s="635"/>
      <c r="B10" s="634"/>
      <c r="C10" s="643"/>
      <c r="D10" s="635"/>
      <c r="E10" s="194" t="s">
        <v>57</v>
      </c>
      <c r="F10" s="194" t="s">
        <v>1</v>
      </c>
      <c r="G10" s="194" t="s">
        <v>292</v>
      </c>
      <c r="H10" s="302" t="s">
        <v>279</v>
      </c>
      <c r="I10" s="302" t="s">
        <v>291</v>
      </c>
      <c r="J10" s="302" t="s">
        <v>281</v>
      </c>
      <c r="K10" s="194" t="s">
        <v>2</v>
      </c>
      <c r="L10" s="641"/>
    </row>
    <row r="11" spans="1:12" ht="15.75" x14ac:dyDescent="0.2">
      <c r="A11" s="198">
        <v>1</v>
      </c>
      <c r="B11" s="199" t="s">
        <v>102</v>
      </c>
      <c r="C11" s="200">
        <v>42569</v>
      </c>
      <c r="D11" s="201" t="s">
        <v>91</v>
      </c>
      <c r="E11" s="198" t="s">
        <v>89</v>
      </c>
      <c r="F11" s="198" t="s">
        <v>103</v>
      </c>
      <c r="G11" s="198"/>
      <c r="H11" s="261"/>
      <c r="I11" s="261"/>
      <c r="J11" s="261"/>
      <c r="K11" s="198" t="s">
        <v>86</v>
      </c>
      <c r="L11" s="202"/>
    </row>
    <row r="12" spans="1:12" ht="15.75" x14ac:dyDescent="0.2">
      <c r="A12" s="355">
        <v>1</v>
      </c>
      <c r="B12" s="359">
        <v>65950</v>
      </c>
      <c r="C12" s="357">
        <v>43831</v>
      </c>
      <c r="D12" s="358" t="s">
        <v>360</v>
      </c>
      <c r="E12" s="507" t="s">
        <v>89</v>
      </c>
      <c r="F12" s="355" t="s">
        <v>359</v>
      </c>
      <c r="G12" s="355"/>
      <c r="H12" s="352"/>
      <c r="I12" s="352"/>
      <c r="J12" s="352"/>
      <c r="K12" s="355"/>
      <c r="L12" s="517" t="s">
        <v>361</v>
      </c>
    </row>
    <row r="13" spans="1:12" ht="30" customHeight="1" x14ac:dyDescent="0.2">
      <c r="A13" s="355">
        <v>2</v>
      </c>
      <c r="B13" s="359">
        <v>4700</v>
      </c>
      <c r="C13" s="357">
        <v>43838</v>
      </c>
      <c r="D13" s="358" t="s">
        <v>360</v>
      </c>
      <c r="E13" s="507" t="s">
        <v>362</v>
      </c>
      <c r="F13" s="518"/>
      <c r="G13" s="355"/>
      <c r="H13" s="352"/>
      <c r="I13" s="352"/>
      <c r="J13" s="352"/>
      <c r="K13" s="355"/>
      <c r="L13" s="519" t="s">
        <v>363</v>
      </c>
    </row>
    <row r="14" spans="1:12" ht="15.75" x14ac:dyDescent="0.2">
      <c r="A14" s="355"/>
      <c r="B14" s="359"/>
      <c r="C14" s="357"/>
      <c r="D14" s="358"/>
      <c r="E14" s="358"/>
      <c r="F14" s="355"/>
      <c r="G14" s="355"/>
      <c r="H14" s="352"/>
      <c r="I14" s="352"/>
      <c r="J14" s="352"/>
      <c r="K14" s="355"/>
      <c r="L14" s="353"/>
    </row>
    <row r="15" spans="1:12" ht="15.75" x14ac:dyDescent="0.2">
      <c r="A15" s="355"/>
      <c r="B15" s="359"/>
      <c r="C15" s="357"/>
      <c r="D15" s="358"/>
      <c r="E15" s="358"/>
      <c r="F15" s="355"/>
      <c r="G15" s="355"/>
      <c r="H15" s="352"/>
      <c r="I15" s="352"/>
      <c r="J15" s="352"/>
      <c r="K15" s="355"/>
      <c r="L15" s="353"/>
    </row>
    <row r="16" spans="1:12" ht="15.75" x14ac:dyDescent="0.2">
      <c r="A16" s="355"/>
      <c r="B16" s="360"/>
      <c r="C16" s="357"/>
      <c r="D16" s="358"/>
      <c r="E16" s="358"/>
      <c r="F16" s="355"/>
      <c r="G16" s="355"/>
      <c r="H16" s="352"/>
      <c r="I16" s="352"/>
      <c r="J16" s="352"/>
      <c r="K16" s="355"/>
      <c r="L16" s="361"/>
    </row>
    <row r="17" spans="1:14" ht="15.75" x14ac:dyDescent="0.2">
      <c r="A17" s="355"/>
      <c r="B17" s="360"/>
      <c r="C17" s="357"/>
      <c r="D17" s="358"/>
      <c r="E17" s="358"/>
      <c r="F17" s="355"/>
      <c r="G17" s="355"/>
      <c r="H17" s="352"/>
      <c r="I17" s="352"/>
      <c r="J17" s="352"/>
      <c r="K17" s="355"/>
      <c r="L17" s="361"/>
    </row>
    <row r="18" spans="1:14" ht="15.75" x14ac:dyDescent="0.2">
      <c r="A18" s="355"/>
      <c r="B18" s="362"/>
      <c r="C18" s="357"/>
      <c r="D18" s="358"/>
      <c r="E18" s="358"/>
      <c r="F18" s="355"/>
      <c r="G18" s="355"/>
      <c r="H18" s="352"/>
      <c r="I18" s="352"/>
      <c r="J18" s="352"/>
      <c r="K18" s="355"/>
      <c r="L18" s="361"/>
    </row>
    <row r="19" spans="1:14" ht="15.75" x14ac:dyDescent="0.2">
      <c r="A19" s="355"/>
      <c r="B19" s="362"/>
      <c r="C19" s="357"/>
      <c r="D19" s="358"/>
      <c r="E19" s="358"/>
      <c r="F19" s="363"/>
      <c r="G19" s="363"/>
      <c r="H19" s="291"/>
      <c r="I19" s="291"/>
      <c r="J19" s="291"/>
      <c r="K19" s="355"/>
      <c r="L19" s="361"/>
    </row>
    <row r="20" spans="1:14" ht="15.75" x14ac:dyDescent="0.2">
      <c r="A20" s="355"/>
      <c r="B20" s="362"/>
      <c r="C20" s="364"/>
      <c r="D20" s="358"/>
      <c r="E20" s="365"/>
      <c r="F20" s="355"/>
      <c r="G20" s="355"/>
      <c r="H20" s="352"/>
      <c r="I20" s="352"/>
      <c r="J20" s="352"/>
      <c r="K20" s="355"/>
      <c r="L20" s="361"/>
    </row>
    <row r="21" spans="1:14" s="326" customFormat="1" ht="15.75" x14ac:dyDescent="0.2">
      <c r="A21" s="355"/>
      <c r="B21" s="366"/>
      <c r="C21" s="364"/>
      <c r="D21" s="358"/>
      <c r="E21" s="367"/>
      <c r="F21" s="363"/>
      <c r="G21" s="363"/>
      <c r="H21" s="291"/>
      <c r="I21" s="291"/>
      <c r="J21" s="291"/>
      <c r="K21" s="355"/>
      <c r="L21" s="361"/>
    </row>
    <row r="22" spans="1:14" s="326" customFormat="1" ht="15.75" x14ac:dyDescent="0.2">
      <c r="A22" s="355"/>
      <c r="B22" s="356"/>
      <c r="C22" s="357"/>
      <c r="D22" s="358"/>
      <c r="E22" s="365"/>
      <c r="F22" s="363"/>
      <c r="G22" s="363"/>
      <c r="H22" s="291"/>
      <c r="I22" s="291"/>
      <c r="J22" s="291"/>
      <c r="K22" s="355"/>
      <c r="L22" s="353"/>
    </row>
    <row r="23" spans="1:14" s="326" customFormat="1" ht="15.75" x14ac:dyDescent="0.2">
      <c r="A23" s="355"/>
      <c r="B23" s="356"/>
      <c r="C23" s="357"/>
      <c r="D23" s="358"/>
      <c r="E23" s="365"/>
      <c r="F23" s="363"/>
      <c r="G23" s="363"/>
      <c r="H23" s="291"/>
      <c r="I23" s="291"/>
      <c r="J23" s="291"/>
      <c r="K23" s="355"/>
      <c r="L23" s="353"/>
    </row>
    <row r="24" spans="1:14" ht="15.75" x14ac:dyDescent="0.2">
      <c r="A24" s="355"/>
      <c r="B24" s="356"/>
      <c r="C24" s="357"/>
      <c r="D24" s="358"/>
      <c r="E24" s="365"/>
      <c r="F24" s="363"/>
      <c r="G24" s="363"/>
      <c r="H24" s="291"/>
      <c r="I24" s="291"/>
      <c r="J24" s="291"/>
      <c r="K24" s="355"/>
      <c r="L24" s="353"/>
      <c r="M24" s="326"/>
      <c r="N24" s="326"/>
    </row>
    <row r="25" spans="1:14" ht="15.75" x14ac:dyDescent="0.2">
      <c r="A25" s="355"/>
      <c r="B25" s="356"/>
      <c r="C25" s="357"/>
      <c r="D25" s="358"/>
      <c r="E25" s="365"/>
      <c r="F25" s="368"/>
      <c r="G25" s="368"/>
      <c r="H25" s="369"/>
      <c r="I25" s="369"/>
      <c r="J25" s="369"/>
      <c r="K25" s="355"/>
      <c r="L25" s="353"/>
      <c r="M25" s="326"/>
      <c r="N25" s="326"/>
    </row>
    <row r="26" spans="1:14" ht="15.75" x14ac:dyDescent="0.2">
      <c r="A26" s="355"/>
      <c r="B26" s="356"/>
      <c r="C26" s="357"/>
      <c r="D26" s="358"/>
      <c r="E26" s="365"/>
      <c r="F26" s="363"/>
      <c r="G26" s="363"/>
      <c r="H26" s="291"/>
      <c r="I26" s="291"/>
      <c r="J26" s="291"/>
      <c r="K26" s="370"/>
      <c r="L26" s="371"/>
      <c r="M26" s="326"/>
      <c r="N26" s="326"/>
    </row>
    <row r="27" spans="1:14" ht="15.75" x14ac:dyDescent="0.2">
      <c r="A27" s="355"/>
      <c r="B27" s="356"/>
      <c r="C27" s="357"/>
      <c r="D27" s="358"/>
      <c r="E27" s="365"/>
      <c r="F27" s="363"/>
      <c r="G27" s="363"/>
      <c r="H27" s="291"/>
      <c r="I27" s="291"/>
      <c r="J27" s="291"/>
      <c r="K27" s="355"/>
      <c r="L27" s="353"/>
      <c r="M27" s="326"/>
      <c r="N27" s="326"/>
    </row>
    <row r="28" spans="1:14" ht="15.75" x14ac:dyDescent="0.2">
      <c r="A28" s="355"/>
      <c r="B28" s="356"/>
      <c r="C28" s="357"/>
      <c r="D28" s="358"/>
      <c r="E28" s="365"/>
      <c r="F28" s="363"/>
      <c r="G28" s="363"/>
      <c r="H28" s="291"/>
      <c r="I28" s="291"/>
      <c r="J28" s="291"/>
      <c r="K28" s="355"/>
      <c r="L28" s="353"/>
      <c r="M28" s="326"/>
      <c r="N28" s="326"/>
    </row>
    <row r="29" spans="1:14" ht="15.75" x14ac:dyDescent="0.2">
      <c r="A29" s="355"/>
      <c r="B29" s="356"/>
      <c r="C29" s="357"/>
      <c r="D29" s="358"/>
      <c r="E29" s="365"/>
      <c r="F29" s="363"/>
      <c r="G29" s="363"/>
      <c r="H29" s="291"/>
      <c r="I29" s="291"/>
      <c r="J29" s="291"/>
      <c r="K29" s="355"/>
      <c r="L29" s="353"/>
      <c r="M29" s="326"/>
      <c r="N29" s="326"/>
    </row>
    <row r="30" spans="1:14" ht="15.75" x14ac:dyDescent="0.2">
      <c r="A30" s="355"/>
      <c r="B30" s="356"/>
      <c r="C30" s="357"/>
      <c r="D30" s="358"/>
      <c r="E30" s="365"/>
      <c r="F30" s="363"/>
      <c r="G30" s="363"/>
      <c r="H30" s="291"/>
      <c r="I30" s="291"/>
      <c r="J30" s="291"/>
      <c r="K30" s="355"/>
      <c r="L30" s="353"/>
      <c r="M30" s="326"/>
      <c r="N30" s="326"/>
    </row>
    <row r="31" spans="1:14" ht="15.75" x14ac:dyDescent="0.2">
      <c r="A31" s="355"/>
      <c r="B31" s="372"/>
      <c r="C31" s="373"/>
      <c r="D31" s="374"/>
      <c r="E31" s="375"/>
      <c r="F31" s="376"/>
      <c r="G31" s="376"/>
      <c r="H31" s="377"/>
      <c r="I31" s="377"/>
      <c r="J31" s="377"/>
      <c r="K31" s="378"/>
      <c r="L31" s="353"/>
      <c r="M31" s="326"/>
      <c r="N31" s="326"/>
    </row>
    <row r="32" spans="1:14" ht="15.75" x14ac:dyDescent="0.2">
      <c r="A32" s="355"/>
      <c r="B32" s="379"/>
      <c r="C32" s="380"/>
      <c r="D32" s="381"/>
      <c r="E32" s="381"/>
      <c r="F32" s="379"/>
      <c r="G32" s="379"/>
      <c r="H32" s="291"/>
      <c r="I32" s="291"/>
      <c r="J32" s="291"/>
      <c r="K32" s="370"/>
      <c r="L32" s="353"/>
      <c r="M32" s="326"/>
      <c r="N32" s="326"/>
    </row>
    <row r="33" spans="1:14" ht="15.75" x14ac:dyDescent="0.2">
      <c r="A33" s="355"/>
      <c r="B33" s="366"/>
      <c r="C33" s="364"/>
      <c r="D33" s="382"/>
      <c r="E33" s="367"/>
      <c r="F33" s="383"/>
      <c r="G33" s="383"/>
      <c r="H33" s="384"/>
      <c r="I33" s="384"/>
      <c r="J33" s="384"/>
      <c r="K33" s="385"/>
      <c r="L33" s="353"/>
      <c r="M33" s="326"/>
      <c r="N33" s="326"/>
    </row>
    <row r="34" spans="1:14" ht="15.75" x14ac:dyDescent="0.2">
      <c r="A34" s="355"/>
      <c r="B34" s="356"/>
      <c r="C34" s="357"/>
      <c r="D34" s="358"/>
      <c r="E34" s="365"/>
      <c r="F34" s="363"/>
      <c r="G34" s="363"/>
      <c r="H34" s="291"/>
      <c r="I34" s="291"/>
      <c r="J34" s="291"/>
      <c r="K34" s="355"/>
      <c r="L34" s="353"/>
      <c r="M34" s="326"/>
      <c r="N34" s="326"/>
    </row>
    <row r="35" spans="1:14" ht="15.75" x14ac:dyDescent="0.2">
      <c r="A35" s="355"/>
      <c r="B35" s="356"/>
      <c r="C35" s="357"/>
      <c r="D35" s="358"/>
      <c r="E35" s="365"/>
      <c r="F35" s="355"/>
      <c r="G35" s="355"/>
      <c r="H35" s="352"/>
      <c r="I35" s="352"/>
      <c r="J35" s="352"/>
      <c r="K35" s="355"/>
      <c r="L35" s="353"/>
      <c r="M35" s="326"/>
      <c r="N35" s="326"/>
    </row>
    <row r="36" spans="1:14" ht="15.75" x14ac:dyDescent="0.2">
      <c r="A36" s="355"/>
      <c r="B36" s="356"/>
      <c r="C36" s="357"/>
      <c r="D36" s="358"/>
      <c r="E36" s="365"/>
      <c r="F36" s="355"/>
      <c r="G36" s="355"/>
      <c r="H36" s="352"/>
      <c r="I36" s="352"/>
      <c r="J36" s="352"/>
      <c r="K36" s="355"/>
      <c r="L36" s="353"/>
      <c r="M36" s="326"/>
      <c r="N36" s="326"/>
    </row>
  </sheetData>
  <mergeCells count="8">
    <mergeCell ref="D3:F3"/>
    <mergeCell ref="A7:K7"/>
    <mergeCell ref="D9:D10"/>
    <mergeCell ref="E9:K9"/>
    <mergeCell ref="L9:L10"/>
    <mergeCell ref="A9:A10"/>
    <mergeCell ref="B9:B10"/>
    <mergeCell ref="C9:C10"/>
  </mergeCells>
  <phoneticPr fontId="8" type="noConversion"/>
  <dataValidations count="2">
    <dataValidation type="list" allowBlank="1" showInputMessage="1" showErrorMessage="1" sqref="E11" xr:uid="{00000000-0002-0000-0A00-000000000000}">
      <formula1>"Permanent, Contract"</formula1>
    </dataValidation>
    <dataValidation type="list" allowBlank="1" showInputMessage="1" showErrorMessage="1" sqref="D11:D36" xr:uid="{00000000-0002-0000-0A00-000001000000}">
      <formula1>"Relocation, Promotion, Etc"</formula1>
    </dataValidation>
  </dataValidations>
  <pageMargins left="0.9055118110236221" right="0" top="0.35433070866141736" bottom="0.94488188976377963" header="0.31496062992125984" footer="0.31496062992125984"/>
  <headerFooter alignWithMargins="0"/>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J61"/>
  <sheetViews>
    <sheetView workbookViewId="0">
      <pane xSplit="2" ySplit="9" topLeftCell="C10" activePane="bottomRight" state="frozen"/>
      <selection activeCell="D13" sqref="D13"/>
      <selection pane="topRight" activeCell="D13" sqref="D13"/>
      <selection pane="bottomLeft" activeCell="D13" sqref="D13"/>
      <selection pane="bottomRight" activeCell="H15" sqref="H15"/>
    </sheetView>
  </sheetViews>
  <sheetFormatPr defaultColWidth="9.140625" defaultRowHeight="15.75" x14ac:dyDescent="0.25"/>
  <cols>
    <col min="1" max="1" width="11.140625" style="36" customWidth="1"/>
    <col min="2" max="2" width="16.7109375" style="391" customWidth="1"/>
    <col min="3" max="3" width="34.140625" style="391" customWidth="1"/>
    <col min="4" max="5" width="24.42578125" style="402" customWidth="1"/>
    <col min="6" max="6" width="32.7109375" style="393" customWidth="1"/>
    <col min="7" max="7" width="31.42578125" style="36" customWidth="1"/>
    <col min="8" max="8" width="67.140625" style="36" customWidth="1"/>
    <col min="9" max="10" width="9.140625" style="36" customWidth="1"/>
    <col min="11" max="16384" width="9.140625" style="36"/>
  </cols>
  <sheetData>
    <row r="1" spans="1:10" x14ac:dyDescent="0.25">
      <c r="A1" s="348" t="s">
        <v>61</v>
      </c>
      <c r="B1" s="326"/>
      <c r="C1" s="326"/>
      <c r="D1" s="388"/>
      <c r="E1" s="388"/>
      <c r="F1" s="389"/>
      <c r="J1" s="36" t="s">
        <v>295</v>
      </c>
    </row>
    <row r="2" spans="1:10" x14ac:dyDescent="0.25">
      <c r="A2" s="351" t="s">
        <v>25</v>
      </c>
      <c r="B2" s="327" t="s">
        <v>210</v>
      </c>
      <c r="C2" s="332" t="str">
        <f>'1. New Employee Data'!D2</f>
        <v>BUT. American Bureau Shipping</v>
      </c>
      <c r="D2" s="73"/>
      <c r="E2" s="73"/>
      <c r="F2" s="389"/>
      <c r="I2" s="36">
        <v>1</v>
      </c>
      <c r="J2" s="36" t="s">
        <v>294</v>
      </c>
    </row>
    <row r="3" spans="1:10" x14ac:dyDescent="0.25">
      <c r="A3" s="351" t="s">
        <v>27</v>
      </c>
      <c r="B3" s="327" t="s">
        <v>210</v>
      </c>
      <c r="C3" s="153">
        <f>'1. New Employee Data'!D3</f>
        <v>43861</v>
      </c>
      <c r="D3" s="587" t="s">
        <v>249</v>
      </c>
      <c r="E3" s="587"/>
      <c r="F3" s="587"/>
      <c r="G3" s="587"/>
      <c r="H3" s="429"/>
      <c r="I3" s="36">
        <v>2</v>
      </c>
      <c r="J3" s="36" t="s">
        <v>296</v>
      </c>
    </row>
    <row r="4" spans="1:10" x14ac:dyDescent="0.25">
      <c r="A4" s="351" t="s">
        <v>26</v>
      </c>
      <c r="B4" s="327" t="s">
        <v>210</v>
      </c>
      <c r="C4" s="332" t="str">
        <f>'1. New Employee Data'!D4</f>
        <v>IDR</v>
      </c>
      <c r="D4" s="73"/>
      <c r="E4" s="73"/>
      <c r="F4" s="389"/>
      <c r="I4" s="36">
        <v>3</v>
      </c>
      <c r="J4" s="36" t="s">
        <v>297</v>
      </c>
    </row>
    <row r="5" spans="1:10" x14ac:dyDescent="0.25">
      <c r="A5" s="390" t="s">
        <v>36</v>
      </c>
      <c r="B5" s="327" t="s">
        <v>210</v>
      </c>
      <c r="C5" s="351" t="s">
        <v>338</v>
      </c>
      <c r="D5" s="73"/>
      <c r="E5" s="73"/>
      <c r="F5" s="389"/>
      <c r="I5" s="36">
        <v>4</v>
      </c>
      <c r="J5" s="36" t="s">
        <v>298</v>
      </c>
    </row>
    <row r="6" spans="1:10" x14ac:dyDescent="0.25">
      <c r="A6" s="390"/>
      <c r="B6" s="326"/>
      <c r="C6" s="326"/>
      <c r="D6" s="73"/>
      <c r="E6" s="73"/>
      <c r="F6" s="389"/>
      <c r="I6" s="36">
        <v>5</v>
      </c>
      <c r="J6" s="36" t="s">
        <v>299</v>
      </c>
    </row>
    <row r="7" spans="1:10" x14ac:dyDescent="0.25">
      <c r="A7" s="597" t="s">
        <v>69</v>
      </c>
      <c r="B7" s="597"/>
      <c r="C7" s="597"/>
      <c r="D7" s="597"/>
      <c r="E7" s="597"/>
      <c r="F7" s="597"/>
      <c r="G7" s="597"/>
      <c r="H7" s="430"/>
      <c r="I7" s="36">
        <v>6</v>
      </c>
      <c r="J7" s="36" t="s">
        <v>300</v>
      </c>
    </row>
    <row r="8" spans="1:10" x14ac:dyDescent="0.25">
      <c r="C8" s="392"/>
      <c r="D8" s="393"/>
      <c r="E8" s="393"/>
      <c r="F8" s="36"/>
      <c r="I8" s="36">
        <v>7</v>
      </c>
      <c r="J8" s="36" t="s">
        <v>301</v>
      </c>
    </row>
    <row r="9" spans="1:10" ht="37.5" customHeight="1" x14ac:dyDescent="0.25">
      <c r="A9" s="182" t="s">
        <v>11</v>
      </c>
      <c r="B9" s="304" t="s">
        <v>257</v>
      </c>
      <c r="C9" s="305" t="s">
        <v>88</v>
      </c>
      <c r="D9" s="179" t="s">
        <v>43</v>
      </c>
      <c r="E9" s="262" t="s">
        <v>293</v>
      </c>
      <c r="F9" s="303" t="s">
        <v>38</v>
      </c>
      <c r="G9" s="303" t="s">
        <v>13</v>
      </c>
      <c r="H9" s="431" t="s">
        <v>28</v>
      </c>
    </row>
    <row r="10" spans="1:10" x14ac:dyDescent="0.25">
      <c r="A10" s="148">
        <v>1</v>
      </c>
      <c r="B10" s="149" t="s">
        <v>24</v>
      </c>
      <c r="C10" s="150">
        <v>42597</v>
      </c>
      <c r="D10" s="151" t="s">
        <v>214</v>
      </c>
      <c r="E10" s="263" t="s">
        <v>294</v>
      </c>
      <c r="F10" s="152">
        <v>5000000</v>
      </c>
      <c r="G10" s="152"/>
      <c r="H10" s="152"/>
    </row>
    <row r="11" spans="1:10" ht="30" customHeight="1" x14ac:dyDescent="0.25">
      <c r="A11" s="654">
        <v>1</v>
      </c>
      <c r="B11" s="655">
        <v>4700</v>
      </c>
      <c r="C11" s="656">
        <v>43837</v>
      </c>
      <c r="D11" s="657" t="s">
        <v>214</v>
      </c>
      <c r="E11" s="657" t="s">
        <v>301</v>
      </c>
      <c r="F11" s="658">
        <v>992437379</v>
      </c>
      <c r="G11" s="659" t="s">
        <v>364</v>
      </c>
      <c r="H11" s="660" t="s">
        <v>365</v>
      </c>
    </row>
    <row r="12" spans="1:10" x14ac:dyDescent="0.25">
      <c r="A12" s="37"/>
      <c r="B12" s="514"/>
      <c r="C12" s="396"/>
      <c r="D12" s="397"/>
      <c r="E12" s="394"/>
      <c r="F12" s="398"/>
      <c r="G12" s="35"/>
      <c r="H12" s="35"/>
    </row>
    <row r="13" spans="1:10" x14ac:dyDescent="0.25">
      <c r="A13" s="37"/>
      <c r="B13" s="395"/>
      <c r="C13" s="396"/>
      <c r="D13" s="397"/>
      <c r="E13" s="394"/>
      <c r="F13" s="398"/>
      <c r="G13" s="35"/>
      <c r="H13" s="35"/>
    </row>
    <row r="14" spans="1:10" x14ac:dyDescent="0.25">
      <c r="A14" s="37"/>
      <c r="B14" s="35"/>
      <c r="C14" s="399"/>
      <c r="D14" s="400"/>
      <c r="E14" s="401"/>
      <c r="F14" s="34"/>
      <c r="G14" s="34"/>
      <c r="H14" s="34"/>
    </row>
    <row r="15" spans="1:10" x14ac:dyDescent="0.25">
      <c r="A15" s="37"/>
      <c r="B15" s="35"/>
      <c r="C15" s="399"/>
      <c r="D15" s="400"/>
      <c r="E15" s="401"/>
      <c r="F15" s="34"/>
      <c r="G15" s="34"/>
      <c r="H15" s="34"/>
    </row>
    <row r="16" spans="1:10" x14ac:dyDescent="0.25">
      <c r="A16" s="37"/>
      <c r="B16" s="35"/>
      <c r="C16" s="399"/>
      <c r="D16" s="400"/>
      <c r="E16" s="401"/>
      <c r="F16" s="34"/>
      <c r="G16" s="34"/>
      <c r="H16" s="34"/>
    </row>
    <row r="17" spans="1:8" x14ac:dyDescent="0.25">
      <c r="A17" s="37"/>
      <c r="B17" s="35"/>
      <c r="C17" s="399"/>
      <c r="D17" s="400"/>
      <c r="E17" s="401"/>
      <c r="F17" s="34"/>
      <c r="G17" s="34"/>
      <c r="H17" s="34"/>
    </row>
    <row r="18" spans="1:8" x14ac:dyDescent="0.25">
      <c r="A18" s="37"/>
      <c r="B18" s="35"/>
      <c r="C18" s="399"/>
      <c r="D18" s="400"/>
      <c r="E18" s="401"/>
      <c r="F18" s="34"/>
      <c r="G18" s="34"/>
      <c r="H18" s="34"/>
    </row>
    <row r="19" spans="1:8" x14ac:dyDescent="0.25">
      <c r="A19" s="37"/>
      <c r="B19" s="35"/>
      <c r="C19" s="399"/>
      <c r="D19" s="400"/>
      <c r="E19" s="401"/>
      <c r="F19" s="34"/>
      <c r="G19" s="34"/>
      <c r="H19" s="34"/>
    </row>
    <row r="20" spans="1:8" x14ac:dyDescent="0.25">
      <c r="A20" s="37"/>
      <c r="B20" s="35"/>
      <c r="C20" s="399"/>
      <c r="D20" s="400"/>
      <c r="E20" s="401"/>
      <c r="F20" s="34"/>
      <c r="G20" s="34"/>
      <c r="H20" s="34"/>
    </row>
    <row r="21" spans="1:8" x14ac:dyDescent="0.25">
      <c r="A21" s="37"/>
      <c r="B21" s="35"/>
      <c r="C21" s="399"/>
      <c r="D21" s="400"/>
      <c r="E21" s="401"/>
      <c r="F21" s="34"/>
      <c r="G21" s="34"/>
      <c r="H21" s="34"/>
    </row>
    <row r="22" spans="1:8" x14ac:dyDescent="0.25">
      <c r="A22" s="37"/>
      <c r="B22" s="35"/>
      <c r="C22" s="399"/>
      <c r="D22" s="400"/>
      <c r="E22" s="401"/>
      <c r="F22" s="34"/>
      <c r="G22" s="34"/>
      <c r="H22" s="34"/>
    </row>
    <row r="23" spans="1:8" x14ac:dyDescent="0.25">
      <c r="A23" s="37"/>
      <c r="B23" s="35"/>
      <c r="C23" s="399"/>
      <c r="D23" s="34"/>
      <c r="E23" s="265"/>
      <c r="F23" s="34"/>
      <c r="G23" s="34"/>
      <c r="H23" s="34"/>
    </row>
    <row r="24" spans="1:8" x14ac:dyDescent="0.25">
      <c r="A24" s="37"/>
      <c r="B24" s="35"/>
      <c r="C24" s="399"/>
      <c r="D24" s="34"/>
      <c r="E24" s="265"/>
      <c r="F24" s="34"/>
      <c r="G24" s="34"/>
      <c r="H24" s="34"/>
    </row>
    <row r="25" spans="1:8" x14ac:dyDescent="0.25">
      <c r="A25" s="37"/>
      <c r="B25" s="35"/>
      <c r="C25" s="399"/>
      <c r="D25" s="34"/>
      <c r="E25" s="265"/>
      <c r="F25" s="34"/>
      <c r="G25" s="34"/>
      <c r="H25" s="34"/>
    </row>
    <row r="26" spans="1:8" x14ac:dyDescent="0.25">
      <c r="A26" s="37"/>
      <c r="B26" s="35"/>
      <c r="C26" s="399"/>
      <c r="D26" s="34"/>
      <c r="E26" s="265"/>
      <c r="F26" s="34"/>
      <c r="G26" s="34"/>
      <c r="H26" s="34"/>
    </row>
    <row r="27" spans="1:8" x14ac:dyDescent="0.25">
      <c r="A27" s="37"/>
      <c r="B27" s="35"/>
      <c r="C27" s="399"/>
      <c r="D27" s="34"/>
      <c r="E27" s="265"/>
      <c r="F27" s="34"/>
      <c r="G27" s="34"/>
      <c r="H27" s="34"/>
    </row>
    <row r="28" spans="1:8" x14ac:dyDescent="0.25">
      <c r="A28" s="37"/>
      <c r="B28" s="35"/>
      <c r="C28" s="399"/>
      <c r="D28" s="34"/>
      <c r="E28" s="265"/>
      <c r="F28" s="34"/>
      <c r="G28" s="34"/>
      <c r="H28" s="34"/>
    </row>
    <row r="29" spans="1:8" x14ac:dyDescent="0.25">
      <c r="A29" s="37"/>
      <c r="B29" s="35"/>
      <c r="C29" s="399"/>
      <c r="D29" s="34"/>
      <c r="E29" s="265"/>
      <c r="F29" s="34"/>
      <c r="G29" s="34"/>
      <c r="H29" s="34"/>
    </row>
    <row r="30" spans="1:8" x14ac:dyDescent="0.25">
      <c r="A30" s="37"/>
      <c r="B30" s="34"/>
      <c r="C30" s="399"/>
      <c r="D30" s="34"/>
      <c r="E30" s="265"/>
      <c r="F30" s="34"/>
      <c r="G30" s="34"/>
      <c r="H30" s="34"/>
    </row>
    <row r="31" spans="1:8" x14ac:dyDescent="0.25">
      <c r="A31" s="37"/>
      <c r="B31" s="35"/>
      <c r="C31" s="399"/>
      <c r="D31" s="34"/>
      <c r="E31" s="265"/>
      <c r="F31" s="34"/>
      <c r="G31" s="34"/>
      <c r="H31" s="34"/>
    </row>
    <row r="32" spans="1:8" x14ac:dyDescent="0.25">
      <c r="A32" s="37"/>
      <c r="B32" s="35"/>
      <c r="C32" s="399"/>
      <c r="D32" s="34"/>
      <c r="E32" s="265"/>
      <c r="F32" s="34"/>
      <c r="G32" s="34"/>
      <c r="H32" s="34"/>
    </row>
    <row r="33" spans="1:8" x14ac:dyDescent="0.25">
      <c r="A33" s="37"/>
      <c r="B33" s="35"/>
      <c r="C33" s="399"/>
      <c r="D33" s="34"/>
      <c r="E33" s="265"/>
      <c r="F33" s="34"/>
      <c r="G33" s="34"/>
      <c r="H33" s="34"/>
    </row>
    <row r="34" spans="1:8" x14ac:dyDescent="0.25">
      <c r="A34" s="37"/>
      <c r="B34" s="35"/>
      <c r="C34" s="399"/>
      <c r="D34" s="34"/>
      <c r="E34" s="265"/>
      <c r="F34" s="34"/>
      <c r="G34" s="34"/>
      <c r="H34" s="34"/>
    </row>
    <row r="35" spans="1:8" x14ac:dyDescent="0.25">
      <c r="A35" s="37"/>
      <c r="B35" s="35"/>
      <c r="C35" s="399"/>
      <c r="D35" s="34"/>
      <c r="E35" s="265"/>
      <c r="F35" s="34"/>
      <c r="G35" s="34"/>
      <c r="H35" s="34"/>
    </row>
    <row r="36" spans="1:8" x14ac:dyDescent="0.25">
      <c r="A36" s="37"/>
      <c r="B36" s="35"/>
      <c r="C36" s="399"/>
      <c r="D36" s="400"/>
      <c r="E36" s="401"/>
      <c r="F36" s="34"/>
      <c r="G36" s="34"/>
      <c r="H36" s="34"/>
    </row>
    <row r="37" spans="1:8" x14ac:dyDescent="0.25">
      <c r="A37" s="37"/>
      <c r="B37" s="35"/>
      <c r="C37" s="399"/>
      <c r="D37" s="400"/>
      <c r="E37" s="401"/>
      <c r="F37" s="34"/>
      <c r="G37" s="34"/>
      <c r="H37" s="34"/>
    </row>
    <row r="38" spans="1:8" x14ac:dyDescent="0.25">
      <c r="A38" s="37"/>
      <c r="B38" s="35"/>
      <c r="C38" s="399"/>
      <c r="D38" s="400"/>
      <c r="E38" s="401"/>
      <c r="F38" s="34"/>
      <c r="G38" s="34"/>
      <c r="H38" s="34"/>
    </row>
    <row r="39" spans="1:8" x14ac:dyDescent="0.25">
      <c r="C39" s="402"/>
      <c r="D39" s="393"/>
      <c r="E39" s="393"/>
      <c r="F39" s="36"/>
    </row>
    <row r="40" spans="1:8" x14ac:dyDescent="0.25">
      <c r="C40" s="402"/>
      <c r="D40" s="393"/>
      <c r="E40" s="393"/>
      <c r="F40" s="36"/>
    </row>
    <row r="41" spans="1:8" x14ac:dyDescent="0.25">
      <c r="C41" s="402"/>
      <c r="D41" s="393"/>
      <c r="E41" s="393"/>
      <c r="F41" s="36"/>
    </row>
    <row r="42" spans="1:8" x14ac:dyDescent="0.25">
      <c r="C42" s="402"/>
      <c r="D42" s="393"/>
      <c r="E42" s="393"/>
      <c r="F42" s="36"/>
    </row>
    <row r="43" spans="1:8" x14ac:dyDescent="0.25">
      <c r="C43" s="402"/>
      <c r="D43" s="393"/>
      <c r="E43" s="393"/>
      <c r="F43" s="36"/>
    </row>
    <row r="44" spans="1:8" x14ac:dyDescent="0.25">
      <c r="C44" s="402"/>
      <c r="D44" s="393"/>
      <c r="E44" s="393"/>
      <c r="F44" s="36"/>
    </row>
    <row r="45" spans="1:8" x14ac:dyDescent="0.25">
      <c r="C45" s="402"/>
      <c r="D45" s="393"/>
      <c r="E45" s="393"/>
      <c r="F45" s="36"/>
    </row>
    <row r="46" spans="1:8" x14ac:dyDescent="0.25">
      <c r="C46" s="402"/>
      <c r="D46" s="393"/>
      <c r="E46" s="393"/>
      <c r="F46" s="36"/>
    </row>
    <row r="47" spans="1:8" x14ac:dyDescent="0.25">
      <c r="C47" s="402"/>
      <c r="D47" s="393"/>
      <c r="E47" s="393"/>
      <c r="F47" s="36"/>
    </row>
    <row r="48" spans="1:8" x14ac:dyDescent="0.25">
      <c r="C48" s="402"/>
      <c r="D48" s="393"/>
      <c r="E48" s="393"/>
      <c r="F48" s="36"/>
    </row>
    <row r="49" spans="3:6" x14ac:dyDescent="0.25">
      <c r="C49" s="402"/>
      <c r="D49" s="393"/>
      <c r="E49" s="393"/>
      <c r="F49" s="36"/>
    </row>
    <row r="50" spans="3:6" x14ac:dyDescent="0.25">
      <c r="C50" s="402"/>
      <c r="D50" s="393"/>
      <c r="E50" s="393"/>
      <c r="F50" s="36"/>
    </row>
    <row r="51" spans="3:6" x14ac:dyDescent="0.25">
      <c r="C51" s="402"/>
      <c r="D51" s="393"/>
      <c r="E51" s="393"/>
      <c r="F51" s="36"/>
    </row>
    <row r="52" spans="3:6" x14ac:dyDescent="0.25">
      <c r="C52" s="402"/>
      <c r="D52" s="393"/>
      <c r="E52" s="393"/>
      <c r="F52" s="36"/>
    </row>
    <row r="53" spans="3:6" x14ac:dyDescent="0.25">
      <c r="C53" s="402"/>
      <c r="D53" s="393"/>
      <c r="E53" s="393"/>
      <c r="F53" s="36"/>
    </row>
    <row r="54" spans="3:6" x14ac:dyDescent="0.25">
      <c r="C54" s="402"/>
      <c r="D54" s="393"/>
      <c r="E54" s="393"/>
      <c r="F54" s="36"/>
    </row>
    <row r="55" spans="3:6" x14ac:dyDescent="0.25">
      <c r="C55" s="402"/>
      <c r="D55" s="393"/>
      <c r="E55" s="393"/>
      <c r="F55" s="36"/>
    </row>
    <row r="56" spans="3:6" x14ac:dyDescent="0.25">
      <c r="C56" s="402"/>
      <c r="D56" s="393"/>
      <c r="E56" s="393"/>
      <c r="F56" s="36"/>
    </row>
    <row r="57" spans="3:6" x14ac:dyDescent="0.25">
      <c r="C57" s="402"/>
      <c r="D57" s="393"/>
      <c r="E57" s="393"/>
      <c r="F57" s="36"/>
    </row>
    <row r="58" spans="3:6" x14ac:dyDescent="0.25">
      <c r="C58" s="402"/>
      <c r="D58" s="393"/>
      <c r="E58" s="393"/>
      <c r="F58" s="36"/>
    </row>
    <row r="59" spans="3:6" x14ac:dyDescent="0.25">
      <c r="C59" s="402"/>
      <c r="D59" s="393"/>
      <c r="E59" s="393"/>
      <c r="F59" s="36"/>
    </row>
    <row r="60" spans="3:6" x14ac:dyDescent="0.25">
      <c r="C60" s="402"/>
      <c r="D60" s="393"/>
      <c r="E60" s="393"/>
      <c r="F60" s="36"/>
    </row>
    <row r="61" spans="3:6" x14ac:dyDescent="0.25">
      <c r="C61" s="402"/>
      <c r="D61" s="393"/>
      <c r="E61" s="393"/>
      <c r="F61" s="36"/>
    </row>
  </sheetData>
  <mergeCells count="2">
    <mergeCell ref="A7:G7"/>
    <mergeCell ref="D3:G3"/>
  </mergeCells>
  <phoneticPr fontId="8" type="noConversion"/>
  <dataValidations count="2">
    <dataValidation type="list" allowBlank="1" showInputMessage="1" showErrorMessage="1" sqref="D10" xr:uid="{00000000-0002-0000-0B00-000000000000}">
      <formula1>"Prorate, Full Salary"</formula1>
    </dataValidation>
    <dataValidation type="list" allowBlank="1" showInputMessage="1" showErrorMessage="1" sqref="E10:E38" xr:uid="{00000000-0002-0000-0B00-000001000000}">
      <formula1>$J$2:$J$8</formula1>
    </dataValidation>
  </dataValidations>
  <pageMargins left="0.74803149606299213" right="0.35433070866141736" top="0.59055118110236227" bottom="0.98425196850393704" header="0.51181102362204722" footer="0.51181102362204722"/>
  <pageSetup orientation="portrait" r:id="rId1"/>
  <headerFooter alignWithMargins="0"/>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J39"/>
  <sheetViews>
    <sheetView zoomScaleNormal="85" zoomScalePageLayoutView="85" workbookViewId="0">
      <selection activeCell="H16" sqref="H16"/>
    </sheetView>
  </sheetViews>
  <sheetFormatPr defaultColWidth="9.140625" defaultRowHeight="15.75" x14ac:dyDescent="0.25"/>
  <cols>
    <col min="1" max="1" width="9.85546875" style="36" customWidth="1"/>
    <col min="2" max="2" width="15.42578125" style="36" customWidth="1"/>
    <col min="3" max="3" width="20.28515625" style="64" customWidth="1"/>
    <col min="4" max="4" width="17.42578125" style="36" customWidth="1"/>
    <col min="5" max="5" width="23.7109375" style="36" customWidth="1"/>
    <col min="6" max="6" width="23.7109375" style="50" customWidth="1"/>
    <col min="7" max="7" width="17.7109375" style="36" customWidth="1"/>
    <col min="8" max="8" width="23.7109375" style="36" customWidth="1"/>
    <col min="9" max="10" width="24" style="36" customWidth="1"/>
    <col min="11" max="16384" width="9.140625" style="36"/>
  </cols>
  <sheetData>
    <row r="1" spans="1:10" s="13" customFormat="1" x14ac:dyDescent="0.25">
      <c r="A1" s="1" t="s">
        <v>58</v>
      </c>
      <c r="B1" s="2"/>
      <c r="C1" s="52"/>
      <c r="F1" s="14"/>
    </row>
    <row r="2" spans="1:10" s="13" customFormat="1" x14ac:dyDescent="0.25">
      <c r="A2" s="5" t="s">
        <v>25</v>
      </c>
      <c r="B2" s="87" t="s">
        <v>210</v>
      </c>
      <c r="C2" s="88" t="str">
        <f>'1. New Employee Data'!D2</f>
        <v>BUT. American Bureau Shipping</v>
      </c>
      <c r="F2" s="14"/>
    </row>
    <row r="3" spans="1:10" s="13" customFormat="1" x14ac:dyDescent="0.25">
      <c r="A3" s="5" t="s">
        <v>27</v>
      </c>
      <c r="B3" s="87" t="s">
        <v>210</v>
      </c>
      <c r="C3" s="153">
        <f>'1. New Employee Data'!D3</f>
        <v>43861</v>
      </c>
      <c r="D3" s="587" t="s">
        <v>249</v>
      </c>
      <c r="E3" s="587"/>
      <c r="F3" s="587"/>
    </row>
    <row r="4" spans="1:10" s="13" customFormat="1" x14ac:dyDescent="0.25">
      <c r="A4" s="5" t="s">
        <v>26</v>
      </c>
      <c r="B4" s="87" t="s">
        <v>210</v>
      </c>
      <c r="C4" s="88" t="str">
        <f>'1. New Employee Data'!D4</f>
        <v>IDR</v>
      </c>
      <c r="F4" s="14"/>
    </row>
    <row r="5" spans="1:10" s="13" customFormat="1" x14ac:dyDescent="0.25">
      <c r="A5" s="28" t="s">
        <v>36</v>
      </c>
      <c r="B5" s="87" t="s">
        <v>210</v>
      </c>
      <c r="C5" s="189" t="s">
        <v>338</v>
      </c>
      <c r="F5" s="14"/>
    </row>
    <row r="6" spans="1:10" s="13" customFormat="1" x14ac:dyDescent="0.25">
      <c r="A6" s="28"/>
      <c r="B6" s="6"/>
      <c r="C6" s="52"/>
      <c r="F6" s="14"/>
    </row>
    <row r="7" spans="1:10" s="13" customFormat="1" x14ac:dyDescent="0.25">
      <c r="A7" s="597" t="s">
        <v>69</v>
      </c>
      <c r="B7" s="597"/>
      <c r="C7" s="597"/>
      <c r="D7" s="597"/>
      <c r="E7" s="597"/>
      <c r="F7" s="597"/>
      <c r="G7" s="597"/>
      <c r="H7" s="597"/>
      <c r="I7" s="597"/>
      <c r="J7" s="597"/>
    </row>
    <row r="8" spans="1:10" s="13" customFormat="1" x14ac:dyDescent="0.25">
      <c r="A8" s="28"/>
      <c r="B8" s="6"/>
      <c r="C8" s="52"/>
      <c r="F8" s="14"/>
    </row>
    <row r="9" spans="1:10" s="13" customFormat="1" x14ac:dyDescent="0.25">
      <c r="A9" s="635" t="s">
        <v>11</v>
      </c>
      <c r="B9" s="635" t="s">
        <v>257</v>
      </c>
      <c r="C9" s="646" t="s">
        <v>74</v>
      </c>
      <c r="D9" s="644" t="s">
        <v>56</v>
      </c>
      <c r="E9" s="644"/>
      <c r="F9" s="644"/>
      <c r="G9" s="644"/>
      <c r="H9" s="644"/>
      <c r="I9" s="645"/>
      <c r="J9" s="644"/>
    </row>
    <row r="10" spans="1:10" s="2" customFormat="1" ht="35.1" customHeight="1" x14ac:dyDescent="0.2">
      <c r="A10" s="635"/>
      <c r="B10" s="635"/>
      <c r="C10" s="646"/>
      <c r="D10" s="178" t="s">
        <v>14</v>
      </c>
      <c r="E10" s="180" t="s">
        <v>49</v>
      </c>
      <c r="F10" s="180" t="s">
        <v>10</v>
      </c>
      <c r="G10" s="180" t="s">
        <v>50</v>
      </c>
      <c r="H10" s="180" t="s">
        <v>51</v>
      </c>
      <c r="I10" s="264" t="s">
        <v>52</v>
      </c>
      <c r="J10" s="264" t="s">
        <v>290</v>
      </c>
    </row>
    <row r="11" spans="1:10" x14ac:dyDescent="0.25">
      <c r="A11" s="34"/>
      <c r="B11" s="38"/>
      <c r="C11" s="63"/>
      <c r="D11" s="39"/>
      <c r="E11" s="40"/>
      <c r="F11" s="41"/>
      <c r="G11" s="34"/>
      <c r="H11" s="86"/>
      <c r="I11" s="265"/>
      <c r="J11" s="34"/>
    </row>
    <row r="12" spans="1:10" x14ac:dyDescent="0.25">
      <c r="A12" s="34"/>
      <c r="B12" s="42"/>
      <c r="C12" s="62"/>
      <c r="D12" s="37"/>
      <c r="E12" s="43"/>
      <c r="F12" s="35"/>
      <c r="G12" s="34"/>
      <c r="H12" s="34"/>
      <c r="I12" s="265"/>
      <c r="J12" s="34"/>
    </row>
    <row r="13" spans="1:10" x14ac:dyDescent="0.25">
      <c r="A13" s="34"/>
      <c r="B13" s="42"/>
      <c r="C13" s="62"/>
      <c r="D13" s="37"/>
      <c r="E13" s="43"/>
      <c r="F13" s="35"/>
      <c r="G13" s="34"/>
      <c r="H13" s="34"/>
      <c r="I13" s="265"/>
      <c r="J13" s="34"/>
    </row>
    <row r="14" spans="1:10" x14ac:dyDescent="0.25">
      <c r="A14" s="34"/>
      <c r="B14" s="44"/>
      <c r="C14" s="62"/>
      <c r="D14" s="37"/>
      <c r="E14" s="43"/>
      <c r="F14" s="35"/>
      <c r="G14" s="34"/>
      <c r="H14" s="34"/>
      <c r="I14" s="265"/>
      <c r="J14" s="34"/>
    </row>
    <row r="15" spans="1:10" x14ac:dyDescent="0.25">
      <c r="A15" s="34"/>
      <c r="B15" s="44"/>
      <c r="C15" s="62"/>
      <c r="D15" s="37"/>
      <c r="E15" s="43"/>
      <c r="F15" s="35"/>
      <c r="G15" s="34"/>
      <c r="H15" s="34"/>
      <c r="I15" s="265"/>
      <c r="J15" s="34"/>
    </row>
    <row r="16" spans="1:10" x14ac:dyDescent="0.25">
      <c r="A16" s="34"/>
      <c r="B16" s="45"/>
      <c r="C16" s="62"/>
      <c r="D16" s="37"/>
      <c r="E16" s="43"/>
      <c r="F16" s="35"/>
      <c r="G16" s="34"/>
      <c r="H16" s="34"/>
      <c r="I16" s="265"/>
      <c r="J16" s="34"/>
    </row>
    <row r="17" spans="1:10" x14ac:dyDescent="0.25">
      <c r="A17" s="34"/>
      <c r="B17" s="44"/>
      <c r="C17" s="62"/>
      <c r="D17" s="37"/>
      <c r="E17" s="43"/>
      <c r="F17" s="35"/>
      <c r="G17" s="34"/>
      <c r="H17" s="34"/>
      <c r="I17" s="265"/>
      <c r="J17" s="34"/>
    </row>
    <row r="18" spans="1:10" x14ac:dyDescent="0.25">
      <c r="A18" s="34"/>
      <c r="B18" s="44"/>
      <c r="C18" s="62"/>
      <c r="D18" s="37"/>
      <c r="E18" s="43"/>
      <c r="F18" s="35"/>
      <c r="G18" s="34"/>
      <c r="H18" s="34"/>
      <c r="I18" s="265"/>
      <c r="J18" s="34"/>
    </row>
    <row r="19" spans="1:10" x14ac:dyDescent="0.25">
      <c r="A19" s="34"/>
      <c r="B19" s="44"/>
      <c r="C19" s="62"/>
      <c r="D19" s="37"/>
      <c r="E19" s="46"/>
      <c r="F19" s="35"/>
      <c r="G19" s="34"/>
      <c r="H19" s="34"/>
      <c r="I19" s="265"/>
      <c r="J19" s="34"/>
    </row>
    <row r="20" spans="1:10" x14ac:dyDescent="0.25">
      <c r="A20" s="34"/>
      <c r="B20" s="44"/>
      <c r="C20" s="62"/>
      <c r="D20" s="37"/>
      <c r="E20" s="46"/>
      <c r="F20" s="35"/>
      <c r="G20" s="34"/>
      <c r="H20" s="34"/>
      <c r="I20" s="265"/>
      <c r="J20" s="34"/>
    </row>
    <row r="21" spans="1:10" x14ac:dyDescent="0.25">
      <c r="A21" s="34"/>
      <c r="B21" s="44"/>
      <c r="C21" s="62"/>
      <c r="D21" s="37"/>
      <c r="E21" s="46"/>
      <c r="F21" s="35"/>
      <c r="G21" s="34"/>
      <c r="H21" s="34"/>
      <c r="I21" s="265"/>
      <c r="J21" s="34"/>
    </row>
    <row r="22" spans="1:10" x14ac:dyDescent="0.25">
      <c r="A22" s="34"/>
      <c r="B22" s="44"/>
      <c r="C22" s="62"/>
      <c r="D22" s="37"/>
      <c r="E22" s="43"/>
      <c r="F22" s="35"/>
      <c r="G22" s="34"/>
      <c r="H22" s="34"/>
      <c r="I22" s="265"/>
      <c r="J22" s="34"/>
    </row>
    <row r="23" spans="1:10" x14ac:dyDescent="0.25">
      <c r="A23" s="34"/>
      <c r="B23" s="44"/>
      <c r="C23" s="62"/>
      <c r="D23" s="37"/>
      <c r="E23" s="46"/>
      <c r="F23" s="35"/>
      <c r="G23" s="34"/>
      <c r="H23" s="34"/>
      <c r="I23" s="265"/>
      <c r="J23" s="34"/>
    </row>
    <row r="24" spans="1:10" x14ac:dyDescent="0.25">
      <c r="A24" s="34"/>
      <c r="B24" s="44"/>
      <c r="C24" s="62"/>
      <c r="D24" s="37"/>
      <c r="E24" s="46"/>
      <c r="F24" s="35"/>
      <c r="G24" s="34"/>
      <c r="H24" s="34"/>
      <c r="I24" s="265"/>
      <c r="J24" s="34"/>
    </row>
    <row r="25" spans="1:10" x14ac:dyDescent="0.25">
      <c r="A25" s="34"/>
      <c r="B25" s="44"/>
      <c r="C25" s="62"/>
      <c r="D25" s="37"/>
      <c r="E25" s="46"/>
      <c r="F25" s="35"/>
      <c r="G25" s="34"/>
      <c r="H25" s="34"/>
      <c r="I25" s="265"/>
      <c r="J25" s="34"/>
    </row>
    <row r="26" spans="1:10" x14ac:dyDescent="0.25">
      <c r="A26" s="34"/>
      <c r="B26" s="44"/>
      <c r="C26" s="62"/>
      <c r="D26" s="37"/>
      <c r="E26" s="46"/>
      <c r="F26" s="35"/>
      <c r="G26" s="34"/>
      <c r="H26" s="34"/>
      <c r="I26" s="265"/>
      <c r="J26" s="34"/>
    </row>
    <row r="27" spans="1:10" x14ac:dyDescent="0.25">
      <c r="A27" s="34"/>
      <c r="B27" s="44"/>
      <c r="C27" s="62"/>
      <c r="D27" s="37"/>
      <c r="E27" s="43"/>
      <c r="F27" s="35"/>
      <c r="G27" s="34"/>
      <c r="H27" s="34"/>
      <c r="I27" s="265"/>
      <c r="J27" s="34"/>
    </row>
    <row r="28" spans="1:10" x14ac:dyDescent="0.25">
      <c r="A28" s="34"/>
      <c r="B28" s="38"/>
      <c r="C28" s="62"/>
      <c r="D28" s="37"/>
      <c r="E28" s="43"/>
      <c r="F28" s="35"/>
      <c r="G28" s="34"/>
      <c r="H28" s="34"/>
      <c r="I28" s="265"/>
      <c r="J28" s="34"/>
    </row>
    <row r="29" spans="1:10" x14ac:dyDescent="0.25">
      <c r="A29" s="34"/>
      <c r="B29" s="42"/>
      <c r="C29" s="62"/>
      <c r="D29" s="37"/>
      <c r="E29" s="43"/>
      <c r="F29" s="35"/>
      <c r="G29" s="34"/>
      <c r="H29" s="34"/>
      <c r="I29" s="265"/>
      <c r="J29" s="34"/>
    </row>
    <row r="30" spans="1:10" x14ac:dyDescent="0.25">
      <c r="A30" s="34"/>
      <c r="B30" s="42"/>
      <c r="C30" s="62"/>
      <c r="D30" s="37"/>
      <c r="E30" s="43"/>
      <c r="F30" s="35"/>
      <c r="G30" s="34"/>
      <c r="H30" s="34"/>
      <c r="I30" s="265"/>
      <c r="J30" s="34"/>
    </row>
    <row r="31" spans="1:10" x14ac:dyDescent="0.25">
      <c r="A31" s="34"/>
      <c r="B31" s="42"/>
      <c r="C31" s="62"/>
      <c r="D31" s="37"/>
      <c r="E31" s="43"/>
      <c r="F31" s="35"/>
      <c r="G31" s="34"/>
      <c r="H31" s="34"/>
      <c r="I31" s="265"/>
      <c r="J31" s="34"/>
    </row>
    <row r="32" spans="1:10" x14ac:dyDescent="0.25">
      <c r="A32" s="34"/>
      <c r="B32" s="42"/>
      <c r="C32" s="62"/>
      <c r="D32" s="37"/>
      <c r="E32" s="43"/>
      <c r="F32" s="35"/>
      <c r="G32" s="34"/>
      <c r="H32" s="34"/>
      <c r="I32" s="265"/>
      <c r="J32" s="34"/>
    </row>
    <row r="33" spans="1:10" x14ac:dyDescent="0.25">
      <c r="A33" s="34"/>
      <c r="B33" s="42"/>
      <c r="C33" s="62"/>
      <c r="D33" s="37"/>
      <c r="E33" s="43"/>
      <c r="F33" s="35"/>
      <c r="G33" s="34"/>
      <c r="H33" s="34"/>
      <c r="I33" s="265"/>
      <c r="J33" s="34"/>
    </row>
    <row r="34" spans="1:10" x14ac:dyDescent="0.25">
      <c r="A34" s="34"/>
      <c r="B34" s="45"/>
      <c r="C34" s="62"/>
      <c r="D34" s="37"/>
      <c r="E34" s="47"/>
      <c r="F34" s="35"/>
      <c r="G34" s="34"/>
      <c r="H34" s="34"/>
      <c r="I34" s="265"/>
      <c r="J34" s="34"/>
    </row>
    <row r="35" spans="1:10" x14ac:dyDescent="0.25">
      <c r="A35" s="34"/>
      <c r="B35" s="48"/>
      <c r="C35" s="62"/>
      <c r="D35" s="37"/>
      <c r="E35" s="47"/>
      <c r="F35" s="35"/>
      <c r="G35" s="34"/>
      <c r="H35" s="34"/>
      <c r="I35" s="265"/>
      <c r="J35" s="34"/>
    </row>
    <row r="36" spans="1:10" x14ac:dyDescent="0.25">
      <c r="A36" s="34"/>
      <c r="B36" s="49"/>
      <c r="C36" s="62"/>
      <c r="D36" s="37"/>
      <c r="E36" s="47"/>
      <c r="F36" s="35"/>
      <c r="G36" s="34"/>
      <c r="H36" s="34"/>
      <c r="I36" s="265"/>
      <c r="J36" s="34"/>
    </row>
    <row r="37" spans="1:10" x14ac:dyDescent="0.25">
      <c r="A37" s="34"/>
      <c r="B37" s="49"/>
      <c r="C37" s="62"/>
      <c r="D37" s="37"/>
      <c r="E37" s="47"/>
      <c r="F37" s="35"/>
      <c r="G37" s="34"/>
      <c r="H37" s="34"/>
      <c r="I37" s="265"/>
      <c r="J37" s="34"/>
    </row>
    <row r="38" spans="1:10" x14ac:dyDescent="0.25">
      <c r="A38" s="34"/>
      <c r="B38" s="49"/>
      <c r="C38" s="62"/>
      <c r="D38" s="37"/>
      <c r="E38" s="43"/>
      <c r="F38" s="35"/>
      <c r="G38" s="34"/>
      <c r="H38" s="34"/>
      <c r="I38" s="265"/>
      <c r="J38" s="34"/>
    </row>
    <row r="39" spans="1:10" x14ac:dyDescent="0.25">
      <c r="A39" s="34"/>
      <c r="B39" s="49"/>
      <c r="C39" s="62"/>
      <c r="D39" s="37"/>
      <c r="E39" s="43"/>
      <c r="F39" s="35"/>
      <c r="G39" s="34"/>
      <c r="H39" s="34"/>
      <c r="I39" s="265"/>
      <c r="J39" s="34"/>
    </row>
  </sheetData>
  <mergeCells count="6">
    <mergeCell ref="D3:F3"/>
    <mergeCell ref="D9:J9"/>
    <mergeCell ref="C9:C10"/>
    <mergeCell ref="B9:B10"/>
    <mergeCell ref="A9:A10"/>
    <mergeCell ref="A7:J7"/>
  </mergeCells>
  <phoneticPr fontId="8" type="noConversion"/>
  <pageMargins left="1.1023622047244095" right="0.11811023622047245" top="0.35433070866141736" bottom="0.74803149606299213" header="0.31496062992125984" footer="0.31496062992125984"/>
  <headerFooter alignWithMargins="0"/>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pageSetUpPr fitToPage="1"/>
  </sheetPr>
  <dimension ref="A1:I40"/>
  <sheetViews>
    <sheetView zoomScaleNormal="85" zoomScalePageLayoutView="85" workbookViewId="0">
      <selection activeCell="E20" sqref="E20"/>
    </sheetView>
  </sheetViews>
  <sheetFormatPr defaultColWidth="9.140625" defaultRowHeight="15.75" x14ac:dyDescent="0.2"/>
  <cols>
    <col min="1" max="1" width="12.42578125" style="3" customWidth="1"/>
    <col min="2" max="2" width="17.140625" style="3" customWidth="1"/>
    <col min="3" max="3" width="22" style="3" customWidth="1"/>
    <col min="4" max="4" width="19" style="3" bestFit="1" customWidth="1"/>
    <col min="5" max="5" width="30.42578125" style="3" customWidth="1"/>
    <col min="6" max="6" width="9.140625" style="3"/>
    <col min="7" max="8" width="10.42578125" style="3" bestFit="1" customWidth="1"/>
    <col min="9" max="9" width="10.7109375" style="3" bestFit="1" customWidth="1"/>
    <col min="10" max="16384" width="9.140625" style="3"/>
  </cols>
  <sheetData>
    <row r="1" spans="1:9" ht="14.25" customHeight="1" x14ac:dyDescent="0.2">
      <c r="A1" s="1" t="s">
        <v>278</v>
      </c>
      <c r="B1" s="2"/>
    </row>
    <row r="2" spans="1:9" ht="14.25" customHeight="1" x14ac:dyDescent="0.2">
      <c r="A2" s="5" t="s">
        <v>25</v>
      </c>
      <c r="B2" s="6" t="str">
        <f>'1. New Employee Data'!C2</f>
        <v xml:space="preserve">                    : </v>
      </c>
      <c r="C2" s="189" t="str">
        <f>'1. New Employee Data'!D2</f>
        <v>BUT. American Bureau Shipping</v>
      </c>
    </row>
    <row r="3" spans="1:9" x14ac:dyDescent="0.2">
      <c r="A3" s="51" t="s">
        <v>31</v>
      </c>
      <c r="B3" s="205" t="s">
        <v>341</v>
      </c>
      <c r="C3" s="403" t="s">
        <v>340</v>
      </c>
    </row>
    <row r="4" spans="1:9" x14ac:dyDescent="0.2">
      <c r="A4" s="5"/>
      <c r="B4" s="6"/>
      <c r="C4" s="189"/>
    </row>
    <row r="5" spans="1:9" x14ac:dyDescent="0.2">
      <c r="A5" s="5"/>
      <c r="B5" s="6"/>
    </row>
    <row r="6" spans="1:9" x14ac:dyDescent="0.2">
      <c r="A6" s="597" t="s">
        <v>69</v>
      </c>
      <c r="B6" s="597"/>
      <c r="C6" s="597"/>
      <c r="D6" s="597"/>
      <c r="E6" s="597"/>
    </row>
    <row r="7" spans="1:9" x14ac:dyDescent="0.2">
      <c r="A7" s="5"/>
      <c r="B7" s="6"/>
    </row>
    <row r="9" spans="1:9" x14ac:dyDescent="0.2">
      <c r="A9" s="600" t="s">
        <v>11</v>
      </c>
      <c r="B9" s="600" t="s">
        <v>257</v>
      </c>
      <c r="C9" s="647" t="s">
        <v>56</v>
      </c>
      <c r="D9" s="648"/>
      <c r="E9" s="649"/>
    </row>
    <row r="10" spans="1:9" ht="56.1" customHeight="1" x14ac:dyDescent="0.2">
      <c r="A10" s="600"/>
      <c r="B10" s="600"/>
      <c r="C10" s="192" t="s">
        <v>238</v>
      </c>
      <c r="D10" s="193" t="s">
        <v>46</v>
      </c>
      <c r="E10" s="192" t="s">
        <v>237</v>
      </c>
    </row>
    <row r="11" spans="1:9" x14ac:dyDescent="0.2">
      <c r="A11" s="67">
        <v>1</v>
      </c>
      <c r="B11" s="67"/>
      <c r="C11" s="67"/>
      <c r="D11" s="67"/>
      <c r="E11" s="67"/>
      <c r="G11" s="99"/>
      <c r="H11" s="99"/>
      <c r="I11" s="100"/>
    </row>
    <row r="12" spans="1:9" x14ac:dyDescent="0.2">
      <c r="A12" s="7"/>
      <c r="B12" s="8"/>
      <c r="C12" s="215"/>
      <c r="D12" s="7"/>
      <c r="E12" s="9"/>
      <c r="G12" s="99"/>
      <c r="H12" s="99"/>
      <c r="I12" s="101"/>
    </row>
    <row r="13" spans="1:9" x14ac:dyDescent="0.2">
      <c r="A13" s="7"/>
      <c r="B13" s="8"/>
      <c r="C13" s="215"/>
      <c r="D13" s="7"/>
      <c r="E13" s="9"/>
    </row>
    <row r="14" spans="1:9" x14ac:dyDescent="0.2">
      <c r="A14" s="7"/>
      <c r="B14" s="8"/>
      <c r="C14" s="215"/>
      <c r="D14" s="7"/>
      <c r="E14" s="9"/>
    </row>
    <row r="15" spans="1:9" x14ac:dyDescent="0.2">
      <c r="A15" s="7"/>
      <c r="B15" s="8"/>
      <c r="C15" s="215"/>
      <c r="D15" s="7"/>
      <c r="E15" s="9"/>
    </row>
    <row r="16" spans="1:9" x14ac:dyDescent="0.2">
      <c r="A16" s="7"/>
      <c r="B16" s="8"/>
      <c r="C16" s="215"/>
      <c r="D16" s="7"/>
      <c r="E16" s="9"/>
    </row>
    <row r="17" spans="1:5" x14ac:dyDescent="0.2">
      <c r="A17" s="7"/>
      <c r="B17" s="8"/>
      <c r="C17" s="215"/>
      <c r="D17" s="7"/>
      <c r="E17" s="9"/>
    </row>
    <row r="18" spans="1:5" x14ac:dyDescent="0.2">
      <c r="A18" s="7"/>
      <c r="B18" s="8"/>
      <c r="C18" s="215"/>
      <c r="D18" s="7"/>
      <c r="E18" s="9"/>
    </row>
    <row r="19" spans="1:5" x14ac:dyDescent="0.2">
      <c r="A19" s="7"/>
      <c r="B19" s="7"/>
      <c r="C19" s="215"/>
      <c r="D19" s="7"/>
      <c r="E19" s="7"/>
    </row>
    <row r="20" spans="1:5" x14ac:dyDescent="0.2">
      <c r="A20" s="7"/>
      <c r="B20" s="7"/>
      <c r="C20" s="215"/>
      <c r="D20" s="7"/>
      <c r="E20" s="7"/>
    </row>
    <row r="21" spans="1:5" x14ac:dyDescent="0.2">
      <c r="A21" s="7"/>
      <c r="B21" s="7"/>
      <c r="C21" s="215"/>
      <c r="D21" s="7"/>
      <c r="E21" s="7"/>
    </row>
    <row r="22" spans="1:5" x14ac:dyDescent="0.2">
      <c r="A22" s="7"/>
      <c r="B22" s="7"/>
      <c r="C22" s="215"/>
      <c r="D22" s="7"/>
      <c r="E22" s="7"/>
    </row>
    <row r="23" spans="1:5" x14ac:dyDescent="0.2">
      <c r="A23" s="7"/>
      <c r="B23" s="7"/>
      <c r="C23" s="215"/>
      <c r="D23" s="7"/>
      <c r="E23" s="7"/>
    </row>
    <row r="24" spans="1:5" x14ac:dyDescent="0.2">
      <c r="A24" s="7"/>
      <c r="B24" s="7"/>
      <c r="C24" s="215"/>
      <c r="D24" s="7"/>
      <c r="E24" s="7"/>
    </row>
    <row r="25" spans="1:5" x14ac:dyDescent="0.2">
      <c r="A25" s="7"/>
      <c r="B25" s="7"/>
      <c r="C25" s="215"/>
      <c r="D25" s="7"/>
      <c r="E25" s="7"/>
    </row>
    <row r="26" spans="1:5" x14ac:dyDescent="0.2">
      <c r="A26" s="7"/>
      <c r="B26" s="7"/>
      <c r="C26" s="215"/>
      <c r="D26" s="7"/>
      <c r="E26" s="7"/>
    </row>
    <row r="27" spans="1:5" x14ac:dyDescent="0.2">
      <c r="A27" s="7"/>
      <c r="B27" s="7"/>
      <c r="C27" s="215"/>
      <c r="D27" s="7"/>
      <c r="E27" s="7"/>
    </row>
    <row r="28" spans="1:5" x14ac:dyDescent="0.2">
      <c r="A28" s="7"/>
      <c r="B28" s="7"/>
      <c r="C28" s="215"/>
      <c r="D28" s="7"/>
      <c r="E28" s="7"/>
    </row>
    <row r="29" spans="1:5" x14ac:dyDescent="0.2">
      <c r="A29" s="7"/>
      <c r="B29" s="7"/>
      <c r="C29" s="215"/>
      <c r="D29" s="7"/>
      <c r="E29" s="7"/>
    </row>
    <row r="30" spans="1:5" x14ac:dyDescent="0.2">
      <c r="A30" s="7"/>
      <c r="B30" s="7"/>
      <c r="C30" s="215"/>
      <c r="D30" s="7"/>
      <c r="E30" s="7"/>
    </row>
    <row r="31" spans="1:5" x14ac:dyDescent="0.2">
      <c r="A31" s="7"/>
      <c r="B31" s="7"/>
      <c r="C31" s="215"/>
      <c r="D31" s="7"/>
      <c r="E31" s="7"/>
    </row>
    <row r="32" spans="1:5" x14ac:dyDescent="0.2">
      <c r="A32" s="7"/>
      <c r="B32" s="7"/>
      <c r="C32" s="215"/>
      <c r="D32" s="7"/>
      <c r="E32" s="7"/>
    </row>
    <row r="33" spans="1:5" x14ac:dyDescent="0.2">
      <c r="A33" s="7"/>
      <c r="B33" s="7"/>
      <c r="C33" s="215"/>
      <c r="D33" s="7"/>
      <c r="E33" s="7"/>
    </row>
    <row r="34" spans="1:5" x14ac:dyDescent="0.2">
      <c r="A34" s="7"/>
      <c r="B34" s="7"/>
      <c r="C34" s="215"/>
      <c r="D34" s="7"/>
      <c r="E34" s="7"/>
    </row>
    <row r="35" spans="1:5" x14ac:dyDescent="0.2">
      <c r="A35" s="7"/>
      <c r="B35" s="7"/>
      <c r="C35" s="215"/>
      <c r="D35" s="7"/>
      <c r="E35" s="7"/>
    </row>
    <row r="36" spans="1:5" x14ac:dyDescent="0.2">
      <c r="A36" s="7"/>
      <c r="B36" s="7"/>
      <c r="C36" s="215"/>
      <c r="D36" s="7"/>
      <c r="E36" s="7"/>
    </row>
    <row r="37" spans="1:5" x14ac:dyDescent="0.2">
      <c r="A37" s="7"/>
      <c r="B37" s="7"/>
      <c r="C37" s="215"/>
      <c r="D37" s="7"/>
      <c r="E37" s="7"/>
    </row>
    <row r="38" spans="1:5" x14ac:dyDescent="0.2">
      <c r="A38" s="7"/>
      <c r="B38" s="7"/>
      <c r="C38" s="215"/>
      <c r="D38" s="7"/>
      <c r="E38" s="7"/>
    </row>
    <row r="39" spans="1:5" x14ac:dyDescent="0.2">
      <c r="A39" s="7"/>
      <c r="B39" s="7"/>
      <c r="C39" s="215"/>
      <c r="D39" s="7"/>
      <c r="E39" s="7"/>
    </row>
    <row r="40" spans="1:5" x14ac:dyDescent="0.2">
      <c r="A40" s="7"/>
      <c r="B40" s="7"/>
      <c r="C40" s="215"/>
      <c r="D40" s="7"/>
      <c r="E40" s="7"/>
    </row>
  </sheetData>
  <mergeCells count="4">
    <mergeCell ref="B9:B10"/>
    <mergeCell ref="A9:A10"/>
    <mergeCell ref="A6:E6"/>
    <mergeCell ref="C9:E9"/>
  </mergeCells>
  <phoneticPr fontId="9" type="noConversion"/>
  <dataValidations count="1">
    <dataValidation type="list" allowBlank="1" showInputMessage="1" showErrorMessage="1" sqref="C11:C40" xr:uid="{00000000-0002-0000-0D00-000000000000}">
      <formula1>"Single, Married"</formula1>
    </dataValidation>
  </dataValidations>
  <pageMargins left="0.7" right="0.7" top="0.75" bottom="0.75" header="0.3" footer="0.3"/>
  <headerFooter alignWithMargins="0"/>
  <legacy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V37"/>
  <sheetViews>
    <sheetView workbookViewId="0">
      <selection activeCell="C10" sqref="C10"/>
    </sheetView>
  </sheetViews>
  <sheetFormatPr defaultColWidth="9.140625" defaultRowHeight="15.75" x14ac:dyDescent="0.2"/>
  <cols>
    <col min="1" max="1" width="10" style="3" customWidth="1"/>
    <col min="2" max="3" width="17.140625" style="3" customWidth="1"/>
    <col min="4" max="4" width="16.140625" style="3" customWidth="1"/>
    <col min="5" max="5" width="13.140625" style="3" customWidth="1"/>
    <col min="6" max="6" width="14" style="3" customWidth="1"/>
    <col min="7" max="7" width="13.42578125" style="3" customWidth="1"/>
    <col min="8" max="8" width="24.7109375" style="3" customWidth="1"/>
    <col min="9" max="9" width="12" style="3" customWidth="1"/>
    <col min="10" max="10" width="16.85546875" style="3" customWidth="1"/>
    <col min="11" max="11" width="14.7109375" style="3" customWidth="1"/>
    <col min="12" max="12" width="14.140625" style="3" customWidth="1"/>
    <col min="13" max="13" width="14.28515625" style="3" customWidth="1"/>
    <col min="14" max="14" width="13.7109375" style="3" customWidth="1"/>
    <col min="15" max="15" width="13.42578125" style="3" customWidth="1"/>
    <col min="16" max="17" width="14.140625" style="3" customWidth="1"/>
    <col min="18" max="18" width="24.42578125" style="3" customWidth="1"/>
    <col min="19" max="19" width="23.42578125" style="3" customWidth="1"/>
    <col min="20" max="22" width="24.42578125" style="3" customWidth="1"/>
    <col min="23" max="16384" width="9.140625" style="3"/>
  </cols>
  <sheetData>
    <row r="1" spans="1:22" s="55" customFormat="1" ht="15" x14ac:dyDescent="0.2">
      <c r="A1" s="53" t="s">
        <v>263</v>
      </c>
      <c r="C1" s="54"/>
      <c r="D1" s="54"/>
      <c r="E1" s="54"/>
    </row>
    <row r="2" spans="1:22" s="55" customFormat="1" x14ac:dyDescent="0.2">
      <c r="A2" s="56" t="s">
        <v>25</v>
      </c>
      <c r="B2" s="87" t="s">
        <v>210</v>
      </c>
      <c r="C2" s="88" t="str">
        <f>'1. New Employee Data'!D2</f>
        <v>BUT. American Bureau Shipping</v>
      </c>
      <c r="D2" s="60"/>
      <c r="E2" s="60"/>
    </row>
    <row r="3" spans="1:22" s="55" customFormat="1" x14ac:dyDescent="0.2">
      <c r="A3" s="56" t="s">
        <v>27</v>
      </c>
      <c r="B3" s="87" t="s">
        <v>210</v>
      </c>
      <c r="C3" s="153">
        <f>'1. New Employee Data'!D3</f>
        <v>43861</v>
      </c>
      <c r="D3" s="587" t="s">
        <v>249</v>
      </c>
      <c r="E3" s="587"/>
      <c r="F3" s="587"/>
      <c r="K3" s="135"/>
      <c r="M3" s="135"/>
      <c r="N3" s="135"/>
      <c r="O3" s="135"/>
      <c r="P3" s="58"/>
      <c r="Q3" s="58"/>
    </row>
    <row r="4" spans="1:22" s="55" customFormat="1" x14ac:dyDescent="0.2">
      <c r="A4" s="56"/>
      <c r="B4" s="87"/>
      <c r="C4" s="88"/>
      <c r="D4" s="57"/>
      <c r="E4" s="57"/>
      <c r="K4" s="135"/>
      <c r="M4" s="135"/>
      <c r="N4" s="135"/>
      <c r="O4" s="135"/>
      <c r="P4" s="58"/>
      <c r="Q4" s="58"/>
    </row>
    <row r="5" spans="1:22" s="55" customFormat="1" x14ac:dyDescent="0.2">
      <c r="A5" s="597" t="s">
        <v>69</v>
      </c>
      <c r="B5" s="597"/>
      <c r="C5" s="597"/>
      <c r="D5" s="597"/>
      <c r="E5" s="597"/>
      <c r="F5" s="597"/>
      <c r="G5" s="597"/>
      <c r="H5" s="597"/>
      <c r="I5" s="597"/>
      <c r="J5" s="597"/>
      <c r="K5" s="135"/>
      <c r="M5" s="135"/>
      <c r="N5" s="135"/>
      <c r="O5" s="135"/>
      <c r="P5" s="58"/>
      <c r="Q5" s="58"/>
    </row>
    <row r="6" spans="1:22" s="208" customFormat="1" x14ac:dyDescent="0.2">
      <c r="A6" s="207"/>
      <c r="B6" s="207"/>
      <c r="C6" s="207"/>
      <c r="D6" s="207"/>
      <c r="E6" s="207"/>
      <c r="F6" s="207"/>
      <c r="G6" s="207"/>
      <c r="H6" s="207"/>
      <c r="I6" s="207"/>
      <c r="J6" s="207"/>
      <c r="K6" s="135"/>
      <c r="M6" s="135"/>
      <c r="N6" s="135"/>
      <c r="O6" s="135"/>
      <c r="P6" s="58"/>
      <c r="Q6" s="58"/>
    </row>
    <row r="7" spans="1:22" s="55" customFormat="1" ht="15" x14ac:dyDescent="0.2">
      <c r="B7" s="650" t="s">
        <v>216</v>
      </c>
      <c r="C7" s="650"/>
      <c r="K7" s="135"/>
      <c r="M7" s="135"/>
      <c r="N7" s="135"/>
      <c r="O7" s="135"/>
      <c r="P7" s="58"/>
      <c r="Q7" s="58"/>
    </row>
    <row r="8" spans="1:22" s="102" customFormat="1" ht="31.5" x14ac:dyDescent="0.2">
      <c r="A8" s="136" t="s">
        <v>11</v>
      </c>
      <c r="B8" s="206" t="s">
        <v>257</v>
      </c>
      <c r="C8" s="206" t="s">
        <v>161</v>
      </c>
      <c r="D8" s="136" t="s">
        <v>64</v>
      </c>
      <c r="E8" s="136" t="s">
        <v>183</v>
      </c>
      <c r="F8" s="136" t="s">
        <v>184</v>
      </c>
      <c r="G8" s="136" t="s">
        <v>0</v>
      </c>
      <c r="H8" s="136" t="s">
        <v>63</v>
      </c>
      <c r="I8" s="177" t="s">
        <v>186</v>
      </c>
      <c r="J8" s="190" t="s">
        <v>187</v>
      </c>
      <c r="K8" s="191" t="s">
        <v>16</v>
      </c>
      <c r="L8" s="136" t="s">
        <v>209</v>
      </c>
      <c r="M8" s="191" t="s">
        <v>206</v>
      </c>
      <c r="N8" s="191" t="s">
        <v>207</v>
      </c>
      <c r="O8" s="191" t="s">
        <v>208</v>
      </c>
      <c r="P8" s="137" t="s">
        <v>33</v>
      </c>
      <c r="Q8" s="137" t="s">
        <v>34</v>
      </c>
      <c r="R8" s="136" t="s">
        <v>96</v>
      </c>
      <c r="S8" s="136" t="s">
        <v>97</v>
      </c>
      <c r="T8" s="137" t="s">
        <v>53</v>
      </c>
      <c r="U8" s="137" t="s">
        <v>264</v>
      </c>
      <c r="V8" s="137" t="s">
        <v>265</v>
      </c>
    </row>
    <row r="9" spans="1:22" s="140" customFormat="1" ht="76.5" x14ac:dyDescent="0.2">
      <c r="A9" s="138"/>
      <c r="B9" s="138"/>
      <c r="C9" s="138" t="s">
        <v>250</v>
      </c>
      <c r="D9" s="138"/>
      <c r="E9" s="138"/>
      <c r="F9" s="138"/>
      <c r="G9" s="138"/>
      <c r="H9" s="184" t="s">
        <v>205</v>
      </c>
      <c r="I9" s="185"/>
      <c r="J9" s="185" t="s">
        <v>203</v>
      </c>
      <c r="K9" s="181" t="s">
        <v>204</v>
      </c>
      <c r="L9" s="138" t="s">
        <v>239</v>
      </c>
      <c r="M9" s="181" t="s">
        <v>19</v>
      </c>
      <c r="N9" s="181" t="s">
        <v>19</v>
      </c>
      <c r="O9" s="181" t="s">
        <v>19</v>
      </c>
      <c r="P9" s="139"/>
      <c r="Q9" s="139"/>
      <c r="R9" s="138"/>
      <c r="S9" s="138"/>
      <c r="T9" s="139"/>
      <c r="U9" s="139"/>
      <c r="V9" s="139"/>
    </row>
    <row r="10" spans="1:22" s="85" customFormat="1" x14ac:dyDescent="0.25">
      <c r="A10" s="103"/>
      <c r="B10" s="98"/>
      <c r="C10" s="98"/>
      <c r="D10" s="98"/>
      <c r="E10" s="98"/>
      <c r="F10" s="104"/>
      <c r="G10" s="105"/>
      <c r="H10" s="106"/>
      <c r="I10" s="105"/>
      <c r="J10" s="105"/>
      <c r="K10" s="158"/>
      <c r="L10" s="106"/>
      <c r="M10" s="105"/>
      <c r="N10" s="105"/>
      <c r="O10" s="105"/>
      <c r="P10" s="105"/>
      <c r="Q10" s="105"/>
      <c r="R10" s="105"/>
      <c r="S10" s="105"/>
      <c r="T10" s="105"/>
      <c r="U10" s="105"/>
      <c r="V10" s="105"/>
    </row>
    <row r="11" spans="1:22" s="85" customFormat="1" x14ac:dyDescent="0.25">
      <c r="A11" s="103"/>
      <c r="B11" s="98"/>
      <c r="C11" s="98"/>
      <c r="D11" s="98"/>
      <c r="E11" s="98"/>
      <c r="F11" s="104"/>
      <c r="G11" s="105"/>
      <c r="H11" s="106"/>
      <c r="I11" s="105"/>
      <c r="J11" s="105"/>
      <c r="K11" s="158"/>
      <c r="L11" s="106"/>
      <c r="M11" s="105"/>
      <c r="N11" s="105"/>
      <c r="O11" s="105"/>
      <c r="P11" s="105"/>
      <c r="Q11" s="105"/>
      <c r="R11" s="105"/>
      <c r="S11" s="105"/>
      <c r="T11" s="105"/>
      <c r="U11" s="105"/>
      <c r="V11" s="105"/>
    </row>
    <row r="12" spans="1:22" s="85" customFormat="1" x14ac:dyDescent="0.25">
      <c r="A12" s="103"/>
      <c r="B12" s="98"/>
      <c r="C12" s="98"/>
      <c r="D12" s="98"/>
      <c r="E12" s="98"/>
      <c r="F12" s="104"/>
      <c r="G12" s="105"/>
      <c r="H12" s="106"/>
      <c r="I12" s="105"/>
      <c r="J12" s="105"/>
      <c r="K12" s="158"/>
      <c r="L12" s="106"/>
      <c r="M12" s="105"/>
      <c r="N12" s="105"/>
      <c r="O12" s="105"/>
      <c r="P12" s="105"/>
      <c r="Q12" s="105"/>
      <c r="R12" s="105"/>
      <c r="S12" s="105"/>
      <c r="T12" s="105"/>
      <c r="U12" s="105"/>
      <c r="V12" s="105"/>
    </row>
    <row r="13" spans="1:22" s="85" customFormat="1" x14ac:dyDescent="0.25">
      <c r="A13" s="103"/>
      <c r="B13" s="98"/>
      <c r="C13" s="98"/>
      <c r="D13" s="98"/>
      <c r="E13" s="98"/>
      <c r="F13" s="104"/>
      <c r="G13" s="105"/>
      <c r="H13" s="106"/>
      <c r="I13" s="105"/>
      <c r="J13" s="105"/>
      <c r="K13" s="158"/>
      <c r="L13" s="106"/>
      <c r="M13" s="105"/>
      <c r="N13" s="105"/>
      <c r="O13" s="105"/>
      <c r="P13" s="105"/>
      <c r="Q13" s="105"/>
      <c r="R13" s="105"/>
      <c r="S13" s="105"/>
      <c r="T13" s="105"/>
      <c r="U13" s="105"/>
      <c r="V13" s="105"/>
    </row>
    <row r="14" spans="1:22" s="85" customFormat="1" x14ac:dyDescent="0.25">
      <c r="A14" s="103"/>
      <c r="B14" s="98"/>
      <c r="C14" s="98"/>
      <c r="D14" s="98"/>
      <c r="E14" s="98"/>
      <c r="F14" s="104"/>
      <c r="G14" s="105"/>
      <c r="H14" s="106"/>
      <c r="I14" s="105"/>
      <c r="J14" s="105"/>
      <c r="K14" s="158"/>
      <c r="L14" s="106"/>
      <c r="M14" s="105"/>
      <c r="N14" s="105"/>
      <c r="O14" s="105"/>
      <c r="P14" s="105"/>
      <c r="Q14" s="105"/>
      <c r="R14" s="105"/>
      <c r="S14" s="105"/>
      <c r="T14" s="105"/>
      <c r="U14" s="105"/>
      <c r="V14" s="105"/>
    </row>
    <row r="15" spans="1:22" s="85" customFormat="1" x14ac:dyDescent="0.25">
      <c r="A15" s="103"/>
      <c r="B15" s="98"/>
      <c r="C15" s="98"/>
      <c r="D15" s="98"/>
      <c r="E15" s="98"/>
      <c r="F15" s="104"/>
      <c r="G15" s="105"/>
      <c r="H15" s="106"/>
      <c r="I15" s="105"/>
      <c r="J15" s="105"/>
      <c r="K15" s="158"/>
      <c r="L15" s="106"/>
      <c r="M15" s="105"/>
      <c r="N15" s="105"/>
      <c r="O15" s="105"/>
      <c r="P15" s="105"/>
      <c r="Q15" s="105"/>
      <c r="R15" s="105"/>
      <c r="S15" s="105"/>
      <c r="T15" s="105"/>
      <c r="U15" s="105"/>
      <c r="V15" s="105"/>
    </row>
    <row r="16" spans="1:22" s="85" customFormat="1" x14ac:dyDescent="0.25">
      <c r="A16" s="103"/>
      <c r="B16" s="98"/>
      <c r="C16" s="98"/>
      <c r="D16" s="98"/>
      <c r="E16" s="98"/>
      <c r="F16" s="105"/>
      <c r="G16" s="105"/>
      <c r="H16" s="106"/>
      <c r="I16" s="105"/>
      <c r="J16" s="105"/>
      <c r="K16" s="158"/>
      <c r="L16" s="106"/>
      <c r="M16" s="105"/>
      <c r="N16" s="105"/>
      <c r="O16" s="105"/>
      <c r="P16" s="105"/>
      <c r="Q16" s="105"/>
      <c r="R16" s="105"/>
      <c r="S16" s="105"/>
      <c r="T16" s="105"/>
      <c r="U16" s="105"/>
      <c r="V16" s="105"/>
    </row>
    <row r="17" spans="1:22" s="85" customFormat="1" x14ac:dyDescent="0.25">
      <c r="A17" s="103"/>
      <c r="B17" s="98"/>
      <c r="C17" s="98"/>
      <c r="D17" s="98"/>
      <c r="E17" s="98"/>
      <c r="F17" s="105"/>
      <c r="G17" s="105"/>
      <c r="H17" s="106"/>
      <c r="I17" s="105"/>
      <c r="J17" s="105"/>
      <c r="K17" s="158"/>
      <c r="L17" s="106"/>
      <c r="M17" s="105"/>
      <c r="N17" s="105"/>
      <c r="O17" s="105"/>
      <c r="P17" s="105"/>
      <c r="Q17" s="105"/>
      <c r="R17" s="105"/>
      <c r="S17" s="105"/>
      <c r="T17" s="105"/>
      <c r="U17" s="105"/>
      <c r="V17" s="105"/>
    </row>
    <row r="18" spans="1:22" s="59" customFormat="1" x14ac:dyDescent="0.2">
      <c r="A18" s="107"/>
      <c r="B18" s="108"/>
      <c r="C18" s="108"/>
      <c r="D18" s="108"/>
      <c r="E18" s="108"/>
      <c r="F18" s="108"/>
      <c r="G18" s="108"/>
      <c r="H18" s="108"/>
      <c r="I18" s="109"/>
      <c r="J18" s="109"/>
      <c r="K18" s="158"/>
      <c r="L18" s="108"/>
      <c r="M18" s="109"/>
      <c r="N18" s="109"/>
      <c r="O18" s="109"/>
      <c r="P18" s="109"/>
      <c r="Q18" s="109"/>
      <c r="R18" s="109"/>
      <c r="S18" s="109"/>
      <c r="T18" s="109"/>
      <c r="U18" s="109"/>
      <c r="V18" s="109"/>
    </row>
    <row r="19" spans="1:22" s="59" customFormat="1" x14ac:dyDescent="0.2">
      <c r="A19" s="107"/>
      <c r="B19" s="108"/>
      <c r="C19" s="108"/>
      <c r="D19" s="108"/>
      <c r="E19" s="108"/>
      <c r="F19" s="108"/>
      <c r="G19" s="108"/>
      <c r="H19" s="108"/>
      <c r="I19" s="109"/>
      <c r="J19" s="109"/>
      <c r="K19" s="158"/>
      <c r="L19" s="108"/>
      <c r="M19" s="109"/>
      <c r="N19" s="109"/>
      <c r="O19" s="109"/>
      <c r="P19" s="109"/>
      <c r="Q19" s="109"/>
      <c r="R19" s="109"/>
      <c r="S19" s="109"/>
      <c r="T19" s="109"/>
      <c r="U19" s="109"/>
      <c r="V19" s="109"/>
    </row>
    <row r="20" spans="1:22" s="59" customFormat="1" x14ac:dyDescent="0.2">
      <c r="A20" s="107"/>
      <c r="B20" s="108"/>
      <c r="C20" s="108"/>
      <c r="D20" s="108"/>
      <c r="E20" s="108"/>
      <c r="F20" s="108"/>
      <c r="G20" s="108"/>
      <c r="H20" s="108"/>
      <c r="I20" s="109"/>
      <c r="J20" s="109"/>
      <c r="K20" s="158"/>
      <c r="L20" s="108"/>
      <c r="M20" s="109"/>
      <c r="N20" s="109"/>
      <c r="O20" s="109"/>
      <c r="P20" s="109"/>
      <c r="Q20" s="109"/>
      <c r="R20" s="109"/>
      <c r="S20" s="109"/>
      <c r="T20" s="109"/>
      <c r="U20" s="109"/>
      <c r="V20" s="109"/>
    </row>
    <row r="21" spans="1:22" s="59" customFormat="1" x14ac:dyDescent="0.2">
      <c r="A21" s="107"/>
      <c r="B21" s="108"/>
      <c r="C21" s="108"/>
      <c r="D21" s="108"/>
      <c r="E21" s="108"/>
      <c r="F21" s="108"/>
      <c r="G21" s="108"/>
      <c r="H21" s="108"/>
      <c r="I21" s="109"/>
      <c r="J21" s="109"/>
      <c r="K21" s="158"/>
      <c r="L21" s="108"/>
      <c r="M21" s="109"/>
      <c r="N21" s="109"/>
      <c r="O21" s="109"/>
      <c r="P21" s="109"/>
      <c r="Q21" s="109"/>
      <c r="R21" s="109"/>
      <c r="S21" s="109"/>
      <c r="T21" s="109"/>
      <c r="U21" s="109"/>
      <c r="V21" s="109"/>
    </row>
    <row r="22" spans="1:22" s="59" customFormat="1" x14ac:dyDescent="0.2">
      <c r="A22" s="107"/>
      <c r="B22" s="108"/>
      <c r="C22" s="108"/>
      <c r="D22" s="108"/>
      <c r="E22" s="108"/>
      <c r="F22" s="108"/>
      <c r="G22" s="108"/>
      <c r="H22" s="108"/>
      <c r="I22" s="109"/>
      <c r="J22" s="109"/>
      <c r="K22" s="158"/>
      <c r="L22" s="108"/>
      <c r="M22" s="109"/>
      <c r="N22" s="109"/>
      <c r="O22" s="109"/>
      <c r="P22" s="109"/>
      <c r="Q22" s="109"/>
      <c r="R22" s="109"/>
      <c r="S22" s="109"/>
      <c r="T22" s="109"/>
      <c r="U22" s="109"/>
      <c r="V22" s="109"/>
    </row>
    <row r="23" spans="1:22" s="59" customFormat="1" x14ac:dyDescent="0.2">
      <c r="A23" s="107"/>
      <c r="B23" s="108"/>
      <c r="C23" s="108"/>
      <c r="D23" s="108"/>
      <c r="E23" s="108"/>
      <c r="F23" s="108"/>
      <c r="G23" s="108"/>
      <c r="H23" s="108"/>
      <c r="I23" s="109"/>
      <c r="J23" s="109"/>
      <c r="K23" s="158"/>
      <c r="L23" s="108"/>
      <c r="M23" s="109"/>
      <c r="N23" s="109"/>
      <c r="O23" s="109"/>
      <c r="P23" s="109"/>
      <c r="Q23" s="109"/>
      <c r="R23" s="109"/>
      <c r="S23" s="109"/>
      <c r="T23" s="109"/>
      <c r="U23" s="109"/>
      <c r="V23" s="109"/>
    </row>
    <row r="24" spans="1:22" s="59" customFormat="1" x14ac:dyDescent="0.2">
      <c r="A24" s="107"/>
      <c r="B24" s="108"/>
      <c r="C24" s="108"/>
      <c r="D24" s="108"/>
      <c r="E24" s="108"/>
      <c r="F24" s="108"/>
      <c r="G24" s="108"/>
      <c r="H24" s="108"/>
      <c r="I24" s="109"/>
      <c r="J24" s="109"/>
      <c r="K24" s="158"/>
      <c r="L24" s="108"/>
      <c r="M24" s="109"/>
      <c r="N24" s="109"/>
      <c r="O24" s="109"/>
      <c r="P24" s="109"/>
      <c r="Q24" s="109"/>
      <c r="R24" s="109"/>
      <c r="S24" s="109"/>
      <c r="T24" s="109"/>
      <c r="U24" s="109"/>
      <c r="V24" s="109"/>
    </row>
    <row r="25" spans="1:22" s="59" customFormat="1" x14ac:dyDescent="0.2">
      <c r="A25" s="107"/>
      <c r="B25" s="108"/>
      <c r="C25" s="108"/>
      <c r="D25" s="108"/>
      <c r="E25" s="108"/>
      <c r="F25" s="108"/>
      <c r="G25" s="108"/>
      <c r="H25" s="108"/>
      <c r="I25" s="109"/>
      <c r="J25" s="109"/>
      <c r="K25" s="158"/>
      <c r="L25" s="108"/>
      <c r="M25" s="109"/>
      <c r="N25" s="109"/>
      <c r="O25" s="109"/>
      <c r="P25" s="109"/>
      <c r="Q25" s="109"/>
      <c r="R25" s="109"/>
      <c r="S25" s="109"/>
      <c r="T25" s="109"/>
      <c r="U25" s="109"/>
      <c r="V25" s="109"/>
    </row>
    <row r="26" spans="1:22" s="59" customFormat="1" x14ac:dyDescent="0.2">
      <c r="A26" s="107"/>
      <c r="B26" s="108"/>
      <c r="C26" s="108"/>
      <c r="D26" s="108"/>
      <c r="E26" s="108"/>
      <c r="F26" s="108"/>
      <c r="G26" s="108"/>
      <c r="H26" s="108"/>
      <c r="I26" s="109"/>
      <c r="J26" s="109"/>
      <c r="K26" s="158"/>
      <c r="L26" s="108"/>
      <c r="M26" s="109"/>
      <c r="N26" s="109"/>
      <c r="O26" s="109"/>
      <c r="P26" s="109"/>
      <c r="Q26" s="109"/>
      <c r="R26" s="109"/>
      <c r="S26" s="109"/>
      <c r="T26" s="109"/>
      <c r="U26" s="109"/>
      <c r="V26" s="109"/>
    </row>
    <row r="27" spans="1:22" s="59" customFormat="1" x14ac:dyDescent="0.2">
      <c r="A27" s="107"/>
      <c r="B27" s="108"/>
      <c r="C27" s="108"/>
      <c r="D27" s="108"/>
      <c r="E27" s="108"/>
      <c r="F27" s="108"/>
      <c r="G27" s="108"/>
      <c r="H27" s="108"/>
      <c r="I27" s="109"/>
      <c r="J27" s="109"/>
      <c r="K27" s="158"/>
      <c r="L27" s="108"/>
      <c r="M27" s="109"/>
      <c r="N27" s="109"/>
      <c r="O27" s="109"/>
      <c r="P27" s="109"/>
      <c r="Q27" s="109"/>
      <c r="R27" s="109"/>
      <c r="S27" s="109"/>
      <c r="T27" s="109"/>
      <c r="U27" s="109"/>
      <c r="V27" s="109"/>
    </row>
    <row r="28" spans="1:22" s="59" customFormat="1" x14ac:dyDescent="0.2">
      <c r="A28" s="107"/>
      <c r="B28" s="108"/>
      <c r="C28" s="108"/>
      <c r="D28" s="108"/>
      <c r="E28" s="108"/>
      <c r="F28" s="108"/>
      <c r="G28" s="108"/>
      <c r="H28" s="108"/>
      <c r="I28" s="109"/>
      <c r="J28" s="109"/>
      <c r="K28" s="158"/>
      <c r="L28" s="108"/>
      <c r="M28" s="109"/>
      <c r="N28" s="109"/>
      <c r="O28" s="109"/>
      <c r="P28" s="109"/>
      <c r="Q28" s="109"/>
      <c r="R28" s="109"/>
      <c r="S28" s="109"/>
      <c r="T28" s="109"/>
      <c r="U28" s="109"/>
      <c r="V28" s="109"/>
    </row>
    <row r="29" spans="1:22" s="59" customFormat="1" x14ac:dyDescent="0.2">
      <c r="A29" s="107"/>
      <c r="B29" s="108"/>
      <c r="C29" s="108"/>
      <c r="D29" s="108"/>
      <c r="E29" s="108"/>
      <c r="F29" s="108"/>
      <c r="G29" s="108"/>
      <c r="H29" s="108"/>
      <c r="I29" s="109"/>
      <c r="J29" s="109"/>
      <c r="K29" s="158"/>
      <c r="L29" s="108"/>
      <c r="M29" s="109"/>
      <c r="N29" s="109"/>
      <c r="O29" s="109"/>
      <c r="P29" s="109"/>
      <c r="Q29" s="109"/>
      <c r="R29" s="109"/>
      <c r="S29" s="109"/>
      <c r="T29" s="109"/>
      <c r="U29" s="109"/>
      <c r="V29" s="109"/>
    </row>
    <row r="30" spans="1:22" s="59" customFormat="1" x14ac:dyDescent="0.2">
      <c r="A30" s="107"/>
      <c r="B30" s="108"/>
      <c r="C30" s="108"/>
      <c r="D30" s="108"/>
      <c r="E30" s="108"/>
      <c r="F30" s="108"/>
      <c r="G30" s="108"/>
      <c r="H30" s="108"/>
      <c r="I30" s="109"/>
      <c r="J30" s="109"/>
      <c r="K30" s="158"/>
      <c r="L30" s="108"/>
      <c r="M30" s="109"/>
      <c r="N30" s="109"/>
      <c r="O30" s="109"/>
      <c r="P30" s="109"/>
      <c r="Q30" s="109"/>
      <c r="R30" s="109"/>
      <c r="S30" s="109"/>
      <c r="T30" s="109"/>
      <c r="U30" s="109"/>
      <c r="V30" s="109"/>
    </row>
    <row r="31" spans="1:22" s="59" customFormat="1" x14ac:dyDescent="0.2">
      <c r="A31" s="107"/>
      <c r="B31" s="108"/>
      <c r="C31" s="108"/>
      <c r="D31" s="108"/>
      <c r="E31" s="108"/>
      <c r="F31" s="108"/>
      <c r="G31" s="108"/>
      <c r="H31" s="108"/>
      <c r="I31" s="109"/>
      <c r="J31" s="109"/>
      <c r="K31" s="158"/>
      <c r="L31" s="108"/>
      <c r="M31" s="109"/>
      <c r="N31" s="109"/>
      <c r="O31" s="109"/>
      <c r="P31" s="109"/>
      <c r="Q31" s="109"/>
      <c r="R31" s="109"/>
      <c r="S31" s="109"/>
      <c r="T31" s="109"/>
      <c r="U31" s="109"/>
      <c r="V31" s="109"/>
    </row>
    <row r="32" spans="1:22" s="59" customFormat="1" x14ac:dyDescent="0.2">
      <c r="A32" s="107"/>
      <c r="B32" s="108"/>
      <c r="C32" s="108"/>
      <c r="D32" s="108"/>
      <c r="E32" s="108"/>
      <c r="F32" s="108"/>
      <c r="G32" s="108"/>
      <c r="H32" s="108"/>
      <c r="I32" s="109"/>
      <c r="J32" s="109"/>
      <c r="K32" s="158"/>
      <c r="L32" s="108"/>
      <c r="M32" s="109"/>
      <c r="N32" s="109"/>
      <c r="O32" s="109"/>
      <c r="P32" s="109"/>
      <c r="Q32" s="109"/>
      <c r="R32" s="109"/>
      <c r="S32" s="109"/>
      <c r="T32" s="109"/>
      <c r="U32" s="109"/>
      <c r="V32" s="109"/>
    </row>
    <row r="33" spans="1:22" s="59" customFormat="1" x14ac:dyDescent="0.2">
      <c r="A33" s="107"/>
      <c r="B33" s="108"/>
      <c r="C33" s="108"/>
      <c r="D33" s="108"/>
      <c r="E33" s="108"/>
      <c r="F33" s="108"/>
      <c r="G33" s="108"/>
      <c r="H33" s="108"/>
      <c r="I33" s="109"/>
      <c r="J33" s="109"/>
      <c r="K33" s="158"/>
      <c r="L33" s="108"/>
      <c r="M33" s="109"/>
      <c r="N33" s="109"/>
      <c r="O33" s="109"/>
      <c r="P33" s="109"/>
      <c r="Q33" s="109"/>
      <c r="R33" s="109"/>
      <c r="S33" s="109"/>
      <c r="T33" s="109"/>
      <c r="U33" s="109"/>
      <c r="V33" s="109"/>
    </row>
    <row r="34" spans="1:22" s="59" customFormat="1" x14ac:dyDescent="0.2">
      <c r="A34" s="107"/>
      <c r="B34" s="108"/>
      <c r="C34" s="108"/>
      <c r="D34" s="108"/>
      <c r="E34" s="108"/>
      <c r="F34" s="108"/>
      <c r="G34" s="108"/>
      <c r="H34" s="108"/>
      <c r="I34" s="109"/>
      <c r="J34" s="109"/>
      <c r="K34" s="158"/>
      <c r="L34" s="108"/>
      <c r="M34" s="109"/>
      <c r="N34" s="109"/>
      <c r="O34" s="109"/>
      <c r="P34" s="109"/>
      <c r="Q34" s="109"/>
      <c r="R34" s="109"/>
      <c r="S34" s="109"/>
      <c r="T34" s="109"/>
      <c r="U34" s="109"/>
      <c r="V34" s="109"/>
    </row>
    <row r="35" spans="1:22" s="59" customFormat="1" x14ac:dyDescent="0.2">
      <c r="A35" s="107"/>
      <c r="B35" s="108"/>
      <c r="C35" s="108"/>
      <c r="D35" s="108"/>
      <c r="E35" s="108"/>
      <c r="F35" s="108"/>
      <c r="G35" s="108"/>
      <c r="H35" s="108"/>
      <c r="I35" s="109"/>
      <c r="J35" s="109"/>
      <c r="K35" s="158"/>
      <c r="L35" s="108"/>
      <c r="M35" s="109"/>
      <c r="N35" s="109"/>
      <c r="O35" s="109"/>
      <c r="P35" s="109"/>
      <c r="Q35" s="109"/>
      <c r="R35" s="109"/>
      <c r="S35" s="109"/>
      <c r="T35" s="109"/>
      <c r="U35" s="109"/>
      <c r="V35" s="109"/>
    </row>
    <row r="36" spans="1:22" s="59" customFormat="1" x14ac:dyDescent="0.2">
      <c r="A36" s="107"/>
      <c r="B36" s="108"/>
      <c r="C36" s="108"/>
      <c r="D36" s="108"/>
      <c r="E36" s="108"/>
      <c r="F36" s="108"/>
      <c r="G36" s="108"/>
      <c r="H36" s="108"/>
      <c r="I36" s="109"/>
      <c r="J36" s="109"/>
      <c r="K36" s="158"/>
      <c r="L36" s="108"/>
      <c r="M36" s="109"/>
      <c r="N36" s="109"/>
      <c r="O36" s="109"/>
      <c r="P36" s="109"/>
      <c r="Q36" s="109"/>
      <c r="R36" s="109"/>
      <c r="S36" s="109"/>
      <c r="T36" s="109"/>
      <c r="U36" s="109"/>
      <c r="V36" s="109"/>
    </row>
    <row r="37" spans="1:22" s="59" customFormat="1" x14ac:dyDescent="0.2">
      <c r="A37" s="107"/>
      <c r="B37" s="108"/>
      <c r="C37" s="108"/>
      <c r="D37" s="108"/>
      <c r="E37" s="108"/>
      <c r="F37" s="108"/>
      <c r="G37" s="108"/>
      <c r="H37" s="108"/>
      <c r="I37" s="109"/>
      <c r="J37" s="109"/>
      <c r="K37" s="158"/>
      <c r="L37" s="108"/>
      <c r="M37" s="109"/>
      <c r="N37" s="109"/>
      <c r="O37" s="109"/>
      <c r="P37" s="109"/>
      <c r="Q37" s="109"/>
      <c r="R37" s="109"/>
      <c r="S37" s="109"/>
      <c r="T37" s="109"/>
      <c r="U37" s="109"/>
      <c r="V37" s="109"/>
    </row>
  </sheetData>
  <mergeCells count="3">
    <mergeCell ref="A5:J5"/>
    <mergeCell ref="B7:C7"/>
    <mergeCell ref="D3:F3"/>
  </mergeCells>
  <dataValidations disablePrompts="1" count="1">
    <dataValidation type="list" allowBlank="1" showInputMessage="1" showErrorMessage="1" sqref="K10:K37" xr:uid="{00000000-0002-0000-0E00-000000000000}">
      <formula1>"Budha, Hindu, Islam, Katolik, Kristen"</formula1>
    </dataValidation>
  </dataValidations>
  <pageMargins left="0.7" right="0.7" top="0.75" bottom="0.75" header="0.3" footer="0.3"/>
  <legacy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G40"/>
  <sheetViews>
    <sheetView workbookViewId="0">
      <selection activeCell="E18" sqref="E18"/>
    </sheetView>
  </sheetViews>
  <sheetFormatPr defaultColWidth="9.140625" defaultRowHeight="15.75" x14ac:dyDescent="0.25"/>
  <cols>
    <col min="1" max="1" width="9.85546875" style="36" customWidth="1"/>
    <col min="2" max="2" width="16.140625" style="36" customWidth="1"/>
    <col min="3" max="3" width="25.7109375" style="64" customWidth="1"/>
    <col min="4" max="5" width="34.85546875" style="36" customWidth="1"/>
    <col min="6" max="6" width="29.28515625" style="50" customWidth="1"/>
    <col min="7" max="7" width="24" style="36" customWidth="1"/>
    <col min="8" max="16384" width="9.140625" style="36"/>
  </cols>
  <sheetData>
    <row r="1" spans="1:7" s="13" customFormat="1" x14ac:dyDescent="0.25">
      <c r="A1" s="1" t="s">
        <v>302</v>
      </c>
      <c r="B1" s="186"/>
      <c r="C1" s="52"/>
      <c r="F1" s="14"/>
    </row>
    <row r="2" spans="1:7" s="13" customFormat="1" x14ac:dyDescent="0.25">
      <c r="A2" s="188" t="s">
        <v>25</v>
      </c>
      <c r="B2" s="87" t="s">
        <v>210</v>
      </c>
      <c r="C2" s="88" t="str">
        <f>'Flexi Form Guidelines'!B2</f>
        <v>BUT. American Bureau Shipping</v>
      </c>
      <c r="F2" s="14"/>
    </row>
    <row r="3" spans="1:7" s="13" customFormat="1" x14ac:dyDescent="0.25">
      <c r="A3" s="188" t="s">
        <v>27</v>
      </c>
      <c r="B3" s="87" t="s">
        <v>210</v>
      </c>
      <c r="C3" s="153" t="s">
        <v>303</v>
      </c>
      <c r="D3" s="154"/>
      <c r="E3" s="154" t="s">
        <v>249</v>
      </c>
      <c r="F3" s="154"/>
    </row>
    <row r="4" spans="1:7" s="13" customFormat="1" x14ac:dyDescent="0.25">
      <c r="A4" s="188" t="s">
        <v>26</v>
      </c>
      <c r="B4" s="87" t="s">
        <v>210</v>
      </c>
      <c r="C4" s="88" t="s">
        <v>75</v>
      </c>
      <c r="F4" s="14"/>
    </row>
    <row r="5" spans="1:7" s="13" customFormat="1" x14ac:dyDescent="0.25">
      <c r="A5" s="28" t="s">
        <v>36</v>
      </c>
      <c r="B5" s="87" t="s">
        <v>210</v>
      </c>
      <c r="C5" s="189" t="s">
        <v>338</v>
      </c>
      <c r="F5" s="14"/>
    </row>
    <row r="6" spans="1:7" s="13" customFormat="1" x14ac:dyDescent="0.25">
      <c r="A6" s="28"/>
      <c r="B6" s="189"/>
      <c r="C6" s="52"/>
      <c r="F6" s="14"/>
    </row>
    <row r="7" spans="1:7" s="13" customFormat="1" x14ac:dyDescent="0.25">
      <c r="A7" s="597" t="s">
        <v>304</v>
      </c>
      <c r="B7" s="597"/>
      <c r="C7" s="597"/>
      <c r="D7" s="597"/>
      <c r="E7" s="597"/>
      <c r="F7" s="597"/>
    </row>
    <row r="8" spans="1:7" s="13" customFormat="1" x14ac:dyDescent="0.25">
      <c r="A8" s="28"/>
      <c r="B8" s="189"/>
      <c r="C8" s="52"/>
      <c r="F8" s="14"/>
    </row>
    <row r="9" spans="1:7" s="13" customFormat="1" x14ac:dyDescent="0.25">
      <c r="A9" s="28"/>
      <c r="B9" s="189"/>
      <c r="C9" s="52"/>
      <c r="F9" s="14"/>
    </row>
    <row r="10" spans="1:7" s="13" customFormat="1" x14ac:dyDescent="0.25">
      <c r="A10" s="651" t="s">
        <v>11</v>
      </c>
      <c r="B10" s="651" t="s">
        <v>257</v>
      </c>
      <c r="C10" s="652" t="s">
        <v>305</v>
      </c>
      <c r="D10" s="653"/>
      <c r="E10" s="653"/>
      <c r="F10" s="266"/>
      <c r="G10" s="23"/>
    </row>
    <row r="11" spans="1:7" s="186" customFormat="1" ht="47.25" x14ac:dyDescent="0.2">
      <c r="A11" s="651"/>
      <c r="B11" s="651"/>
      <c r="C11" s="264" t="s">
        <v>284</v>
      </c>
      <c r="D11" s="264" t="s">
        <v>286</v>
      </c>
      <c r="E11" s="267" t="s">
        <v>288</v>
      </c>
      <c r="F11" s="268" t="s">
        <v>306</v>
      </c>
    </row>
    <row r="12" spans="1:7" x14ac:dyDescent="0.25">
      <c r="A12" s="265"/>
      <c r="B12" s="38"/>
      <c r="C12" s="269"/>
      <c r="D12" s="270"/>
      <c r="E12" s="271"/>
      <c r="F12" s="265"/>
    </row>
    <row r="13" spans="1:7" x14ac:dyDescent="0.25">
      <c r="A13" s="265"/>
      <c r="B13" s="42"/>
      <c r="C13" s="272"/>
      <c r="D13" s="273"/>
      <c r="E13" s="274"/>
      <c r="F13" s="265"/>
    </row>
    <row r="14" spans="1:7" x14ac:dyDescent="0.25">
      <c r="A14" s="265"/>
      <c r="B14" s="42"/>
      <c r="C14" s="272"/>
      <c r="D14" s="273"/>
      <c r="E14" s="274"/>
      <c r="F14" s="265"/>
    </row>
    <row r="15" spans="1:7" x14ac:dyDescent="0.25">
      <c r="A15" s="265"/>
      <c r="B15" s="275"/>
      <c r="C15" s="272"/>
      <c r="D15" s="273"/>
      <c r="E15" s="274"/>
      <c r="F15" s="265"/>
    </row>
    <row r="16" spans="1:7" x14ac:dyDescent="0.25">
      <c r="A16" s="265"/>
      <c r="B16" s="275"/>
      <c r="C16" s="272"/>
      <c r="D16" s="273"/>
      <c r="E16" s="274"/>
      <c r="F16" s="265"/>
    </row>
    <row r="17" spans="1:6" x14ac:dyDescent="0.25">
      <c r="A17" s="265"/>
      <c r="B17" s="45"/>
      <c r="C17" s="272"/>
      <c r="D17" s="273"/>
      <c r="E17" s="274"/>
      <c r="F17" s="265"/>
    </row>
    <row r="18" spans="1:6" x14ac:dyDescent="0.25">
      <c r="A18" s="265"/>
      <c r="B18" s="275"/>
      <c r="C18" s="272"/>
      <c r="D18" s="273"/>
      <c r="E18" s="274"/>
      <c r="F18" s="265"/>
    </row>
    <row r="19" spans="1:6" x14ac:dyDescent="0.25">
      <c r="A19" s="265"/>
      <c r="B19" s="275"/>
      <c r="C19" s="272"/>
      <c r="D19" s="273"/>
      <c r="E19" s="274"/>
      <c r="F19" s="265"/>
    </row>
    <row r="20" spans="1:6" x14ac:dyDescent="0.25">
      <c r="A20" s="265"/>
      <c r="B20" s="275"/>
      <c r="C20" s="272"/>
      <c r="D20" s="276"/>
      <c r="E20" s="274"/>
      <c r="F20" s="265"/>
    </row>
    <row r="21" spans="1:6" x14ac:dyDescent="0.25">
      <c r="A21" s="265"/>
      <c r="B21" s="275"/>
      <c r="C21" s="272"/>
      <c r="D21" s="276"/>
      <c r="E21" s="274"/>
      <c r="F21" s="265"/>
    </row>
    <row r="22" spans="1:6" x14ac:dyDescent="0.25">
      <c r="A22" s="265"/>
      <c r="B22" s="275"/>
      <c r="C22" s="272"/>
      <c r="D22" s="276"/>
      <c r="E22" s="274"/>
      <c r="F22" s="265"/>
    </row>
    <row r="23" spans="1:6" x14ac:dyDescent="0.25">
      <c r="A23" s="265"/>
      <c r="B23" s="275"/>
      <c r="C23" s="272"/>
      <c r="D23" s="273"/>
      <c r="E23" s="274"/>
      <c r="F23" s="265"/>
    </row>
    <row r="24" spans="1:6" x14ac:dyDescent="0.25">
      <c r="A24" s="265"/>
      <c r="B24" s="275"/>
      <c r="C24" s="272"/>
      <c r="D24" s="276"/>
      <c r="E24" s="274"/>
      <c r="F24" s="265"/>
    </row>
    <row r="25" spans="1:6" x14ac:dyDescent="0.25">
      <c r="A25" s="265"/>
      <c r="B25" s="275"/>
      <c r="C25" s="272"/>
      <c r="D25" s="276"/>
      <c r="E25" s="274"/>
      <c r="F25" s="265"/>
    </row>
    <row r="26" spans="1:6" x14ac:dyDescent="0.25">
      <c r="A26" s="265"/>
      <c r="B26" s="275"/>
      <c r="C26" s="272"/>
      <c r="D26" s="276"/>
      <c r="E26" s="274"/>
      <c r="F26" s="265"/>
    </row>
    <row r="27" spans="1:6" x14ac:dyDescent="0.25">
      <c r="A27" s="265"/>
      <c r="B27" s="275"/>
      <c r="C27" s="272"/>
      <c r="D27" s="276"/>
      <c r="E27" s="274"/>
      <c r="F27" s="265"/>
    </row>
    <row r="28" spans="1:6" x14ac:dyDescent="0.25">
      <c r="A28" s="265"/>
      <c r="B28" s="275"/>
      <c r="C28" s="272"/>
      <c r="D28" s="273"/>
      <c r="E28" s="274"/>
      <c r="F28" s="265"/>
    </row>
    <row r="29" spans="1:6" x14ac:dyDescent="0.25">
      <c r="A29" s="265"/>
      <c r="B29" s="38"/>
      <c r="C29" s="272"/>
      <c r="D29" s="273"/>
      <c r="E29" s="274"/>
      <c r="F29" s="265"/>
    </row>
    <row r="30" spans="1:6" x14ac:dyDescent="0.25">
      <c r="A30" s="265"/>
      <c r="B30" s="42"/>
      <c r="C30" s="272"/>
      <c r="D30" s="273"/>
      <c r="E30" s="274"/>
      <c r="F30" s="265"/>
    </row>
    <row r="31" spans="1:6" x14ac:dyDescent="0.25">
      <c r="A31" s="265"/>
      <c r="B31" s="42"/>
      <c r="C31" s="272"/>
      <c r="D31" s="273"/>
      <c r="E31" s="274"/>
      <c r="F31" s="265"/>
    </row>
    <row r="32" spans="1:6" x14ac:dyDescent="0.25">
      <c r="A32" s="265"/>
      <c r="B32" s="42"/>
      <c r="C32" s="272"/>
      <c r="D32" s="273"/>
      <c r="E32" s="274"/>
      <c r="F32" s="265"/>
    </row>
    <row r="33" spans="1:6" x14ac:dyDescent="0.25">
      <c r="A33" s="265"/>
      <c r="B33" s="42"/>
      <c r="C33" s="272"/>
      <c r="D33" s="273"/>
      <c r="E33" s="274"/>
      <c r="F33" s="265"/>
    </row>
    <row r="34" spans="1:6" x14ac:dyDescent="0.25">
      <c r="A34" s="265"/>
      <c r="B34" s="42"/>
      <c r="C34" s="272"/>
      <c r="D34" s="273"/>
      <c r="E34" s="274"/>
      <c r="F34" s="265"/>
    </row>
    <row r="35" spans="1:6" x14ac:dyDescent="0.25">
      <c r="A35" s="265"/>
      <c r="B35" s="45"/>
      <c r="C35" s="272"/>
      <c r="D35" s="277"/>
      <c r="E35" s="274"/>
      <c r="F35" s="265"/>
    </row>
    <row r="36" spans="1:6" x14ac:dyDescent="0.25">
      <c r="A36" s="265"/>
      <c r="B36" s="48"/>
      <c r="C36" s="272"/>
      <c r="D36" s="277"/>
      <c r="E36" s="274"/>
      <c r="F36" s="265"/>
    </row>
    <row r="37" spans="1:6" x14ac:dyDescent="0.25">
      <c r="A37" s="265"/>
      <c r="B37" s="49"/>
      <c r="C37" s="272"/>
      <c r="D37" s="277"/>
      <c r="E37" s="274"/>
      <c r="F37" s="265"/>
    </row>
    <row r="38" spans="1:6" x14ac:dyDescent="0.25">
      <c r="A38" s="265"/>
      <c r="B38" s="49"/>
      <c r="C38" s="272"/>
      <c r="D38" s="277"/>
      <c r="E38" s="274"/>
      <c r="F38" s="265"/>
    </row>
    <row r="39" spans="1:6" x14ac:dyDescent="0.25">
      <c r="A39" s="265"/>
      <c r="B39" s="49"/>
      <c r="C39" s="272"/>
      <c r="D39" s="273"/>
      <c r="E39" s="274"/>
      <c r="F39" s="265"/>
    </row>
    <row r="40" spans="1:6" x14ac:dyDescent="0.25">
      <c r="A40" s="265"/>
      <c r="B40" s="49"/>
      <c r="C40" s="272"/>
      <c r="D40" s="273"/>
      <c r="E40" s="274"/>
      <c r="F40" s="265"/>
    </row>
  </sheetData>
  <mergeCells count="4">
    <mergeCell ref="A7:F7"/>
    <mergeCell ref="A10:A11"/>
    <mergeCell ref="B10:B11"/>
    <mergeCell ref="C10:E10"/>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pageSetUpPr fitToPage="1"/>
  </sheetPr>
  <dimension ref="A1:F20"/>
  <sheetViews>
    <sheetView workbookViewId="0">
      <selection activeCell="H10" sqref="H10"/>
    </sheetView>
  </sheetViews>
  <sheetFormatPr defaultColWidth="9.140625" defaultRowHeight="15.75" x14ac:dyDescent="0.25"/>
  <cols>
    <col min="1" max="1" width="11.7109375" style="13" customWidth="1"/>
    <col min="2" max="2" width="16.7109375" style="13" customWidth="1"/>
    <col min="3" max="3" width="31.140625" style="14" customWidth="1"/>
    <col min="4" max="4" width="32" style="13" customWidth="1"/>
    <col min="5" max="5" width="17.28515625" style="13" customWidth="1"/>
    <col min="6" max="6" width="15.140625" style="13" customWidth="1"/>
    <col min="7" max="16384" width="9.140625" style="13"/>
  </cols>
  <sheetData>
    <row r="1" spans="1:6" x14ac:dyDescent="0.25">
      <c r="A1" s="33" t="s">
        <v>349</v>
      </c>
      <c r="B1" s="186"/>
    </row>
    <row r="2" spans="1:6" x14ac:dyDescent="0.25">
      <c r="A2" s="188" t="s">
        <v>25</v>
      </c>
      <c r="B2" s="87" t="s">
        <v>210</v>
      </c>
      <c r="C2" s="88" t="str">
        <f>'Flexi Form Guidelines'!B2</f>
        <v>BUT. American Bureau Shipping</v>
      </c>
      <c r="D2" s="14"/>
      <c r="E2" s="14"/>
      <c r="F2" s="14"/>
    </row>
    <row r="3" spans="1:6" x14ac:dyDescent="0.25">
      <c r="A3" s="188" t="s">
        <v>27</v>
      </c>
      <c r="B3" s="87" t="s">
        <v>210</v>
      </c>
      <c r="C3" s="153">
        <f>'1. New Employee Data'!D3</f>
        <v>43861</v>
      </c>
      <c r="D3" s="413" t="s">
        <v>249</v>
      </c>
      <c r="E3" s="413"/>
      <c r="F3" s="413"/>
    </row>
    <row r="4" spans="1:6" x14ac:dyDescent="0.25">
      <c r="A4" s="188" t="s">
        <v>26</v>
      </c>
      <c r="B4" s="87" t="s">
        <v>210</v>
      </c>
      <c r="C4" s="88" t="str">
        <f>'1. New Employee Data'!D4</f>
        <v>IDR</v>
      </c>
      <c r="D4" s="14"/>
      <c r="E4" s="14"/>
      <c r="F4" s="14"/>
    </row>
    <row r="5" spans="1:6" x14ac:dyDescent="0.25">
      <c r="A5" s="188"/>
      <c r="B5" s="186"/>
    </row>
    <row r="6" spans="1:6" x14ac:dyDescent="0.25">
      <c r="A6" s="597" t="s">
        <v>69</v>
      </c>
      <c r="B6" s="597"/>
      <c r="C6" s="597"/>
      <c r="D6" s="597"/>
      <c r="E6" s="597"/>
    </row>
    <row r="7" spans="1:6" x14ac:dyDescent="0.25">
      <c r="A7" s="15"/>
      <c r="B7" s="15"/>
    </row>
    <row r="8" spans="1:6" s="32" customFormat="1" ht="72.75" customHeight="1" x14ac:dyDescent="0.2">
      <c r="A8" s="414" t="s">
        <v>11</v>
      </c>
      <c r="B8" s="414" t="s">
        <v>257</v>
      </c>
      <c r="C8" s="414" t="s">
        <v>350</v>
      </c>
      <c r="D8" s="414" t="s">
        <v>351</v>
      </c>
      <c r="E8" s="414" t="s">
        <v>352</v>
      </c>
      <c r="F8" s="415"/>
    </row>
    <row r="9" spans="1:6" x14ac:dyDescent="0.25">
      <c r="A9" s="416">
        <v>1</v>
      </c>
      <c r="B9" s="416" t="s">
        <v>100</v>
      </c>
      <c r="C9" s="417">
        <v>42005</v>
      </c>
      <c r="D9" s="418">
        <v>42369</v>
      </c>
      <c r="E9" s="419" t="s">
        <v>101</v>
      </c>
      <c r="F9" s="420"/>
    </row>
    <row r="10" spans="1:6" x14ac:dyDescent="0.25">
      <c r="A10" s="421"/>
      <c r="B10" s="422"/>
      <c r="C10" s="423"/>
      <c r="D10" s="424"/>
      <c r="E10" s="425"/>
      <c r="F10" s="420"/>
    </row>
    <row r="11" spans="1:6" x14ac:dyDescent="0.25">
      <c r="A11" s="421"/>
      <c r="B11" s="421"/>
      <c r="C11" s="424"/>
      <c r="D11" s="424"/>
      <c r="E11" s="425"/>
      <c r="F11" s="420"/>
    </row>
    <row r="12" spans="1:6" x14ac:dyDescent="0.25">
      <c r="A12" s="421"/>
      <c r="B12" s="421"/>
      <c r="C12" s="424"/>
      <c r="D12" s="424"/>
      <c r="E12" s="425"/>
      <c r="F12" s="420"/>
    </row>
    <row r="13" spans="1:6" x14ac:dyDescent="0.25">
      <c r="A13" s="421"/>
      <c r="B13" s="421"/>
      <c r="C13" s="424"/>
      <c r="D13" s="424"/>
      <c r="E13" s="425"/>
      <c r="F13" s="420"/>
    </row>
    <row r="14" spans="1:6" x14ac:dyDescent="0.25">
      <c r="A14" s="421"/>
      <c r="B14" s="421"/>
      <c r="C14" s="424"/>
      <c r="D14" s="424"/>
      <c r="E14" s="425"/>
      <c r="F14" s="420"/>
    </row>
    <row r="15" spans="1:6" x14ac:dyDescent="0.25">
      <c r="A15" s="421"/>
      <c r="B15" s="421"/>
      <c r="C15" s="424"/>
      <c r="D15" s="424"/>
      <c r="E15" s="425"/>
      <c r="F15" s="420"/>
    </row>
    <row r="16" spans="1:6" x14ac:dyDescent="0.25">
      <c r="A16" s="421"/>
      <c r="B16" s="421"/>
      <c r="C16" s="424"/>
      <c r="D16" s="424"/>
      <c r="E16" s="425"/>
      <c r="F16" s="420"/>
    </row>
    <row r="17" spans="1:6" x14ac:dyDescent="0.25">
      <c r="A17" s="421"/>
      <c r="B17" s="421"/>
      <c r="C17" s="424"/>
      <c r="D17" s="424"/>
      <c r="E17" s="421"/>
      <c r="F17" s="420"/>
    </row>
    <row r="18" spans="1:6" x14ac:dyDescent="0.25">
      <c r="A18" s="421"/>
      <c r="B18" s="421"/>
      <c r="C18" s="424"/>
      <c r="D18" s="424"/>
      <c r="E18" s="421"/>
      <c r="F18" s="420"/>
    </row>
    <row r="19" spans="1:6" x14ac:dyDescent="0.25">
      <c r="A19" s="421"/>
      <c r="B19" s="421"/>
      <c r="C19" s="424"/>
      <c r="D19" s="424"/>
      <c r="E19" s="421"/>
      <c r="F19" s="420"/>
    </row>
    <row r="20" spans="1:6" x14ac:dyDescent="0.25">
      <c r="A20" s="421"/>
      <c r="B20" s="421"/>
      <c r="C20" s="424"/>
      <c r="D20" s="424"/>
      <c r="E20" s="421"/>
      <c r="F20" s="420"/>
    </row>
  </sheetData>
  <mergeCells count="1">
    <mergeCell ref="A6:E6"/>
  </mergeCells>
  <pageMargins left="0.75" right="0.75" top="0.7" bottom="1" header="0.5" footer="0.5"/>
  <headerFooter alignWithMargins="0"/>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Y39"/>
  <sheetViews>
    <sheetView showGridLines="0" zoomScale="70" zoomScaleNormal="70" zoomScaleSheetLayoutView="100" workbookViewId="0">
      <selection activeCell="F15" sqref="F15"/>
    </sheetView>
  </sheetViews>
  <sheetFormatPr defaultColWidth="9.140625" defaultRowHeight="15.75" x14ac:dyDescent="0.2"/>
  <cols>
    <col min="1" max="1" width="4.85546875" style="186" customWidth="1"/>
    <col min="2" max="2" width="10.7109375" style="186" customWidth="1"/>
    <col min="3" max="3" width="14" style="187" customWidth="1"/>
    <col min="4" max="4" width="35" style="186" customWidth="1"/>
    <col min="5" max="5" width="14.7109375" style="29" customWidth="1"/>
    <col min="6" max="6" width="34.28515625" style="186" customWidth="1"/>
    <col min="7" max="7" width="37" style="186" customWidth="1"/>
    <col min="8" max="8" width="34.28515625" style="186" customWidth="1"/>
    <col min="9" max="9" width="35.5703125" style="186" customWidth="1"/>
    <col min="10" max="10" width="14.7109375" style="186" customWidth="1"/>
    <col min="11" max="11" width="14.85546875" style="186" customWidth="1"/>
    <col min="12" max="13" width="12.7109375" style="186" customWidth="1"/>
    <col min="14" max="14" width="26.85546875" style="186" customWidth="1"/>
    <col min="15" max="15" width="25.28515625" style="186" customWidth="1"/>
    <col min="16" max="16" width="22.42578125" style="186" customWidth="1"/>
    <col min="17" max="17" width="32.140625" style="186" customWidth="1"/>
    <col min="18" max="18" width="16" style="186" customWidth="1"/>
    <col min="19" max="19" width="13.42578125" style="186" customWidth="1"/>
    <col min="20" max="20" width="14.85546875" style="187" customWidth="1"/>
    <col min="21" max="21" width="9" style="186" customWidth="1"/>
    <col min="22" max="23" width="12.42578125" style="186" customWidth="1"/>
    <col min="24" max="24" width="16.140625" style="186" customWidth="1"/>
    <col min="25" max="25" width="16.42578125" style="186" customWidth="1"/>
    <col min="26" max="26" width="10.42578125" style="186" customWidth="1"/>
    <col min="27" max="27" width="24" style="186" customWidth="1"/>
    <col min="28" max="28" width="27.140625" style="186" customWidth="1"/>
    <col min="29" max="29" width="28.28515625" style="186" customWidth="1"/>
    <col min="30" max="30" width="28" style="186" customWidth="1"/>
    <col min="31" max="31" width="26.28515625" style="186" customWidth="1"/>
    <col min="32" max="32" width="46.140625" style="186" customWidth="1"/>
    <col min="33" max="33" width="34.85546875" style="186" customWidth="1"/>
    <col min="34" max="34" width="44.85546875" style="186" customWidth="1"/>
    <col min="35" max="35" width="19.5703125" style="186" customWidth="1"/>
    <col min="36" max="36" width="11" style="186" customWidth="1"/>
    <col min="37" max="37" width="30.7109375" style="186" customWidth="1"/>
    <col min="38" max="38" width="17.5703125" style="186" customWidth="1"/>
    <col min="39" max="39" width="21.5703125" style="186" bestFit="1" customWidth="1"/>
    <col min="40" max="40" width="16.28515625" style="186" bestFit="1" customWidth="1"/>
    <col min="41" max="42" width="19.85546875" style="186" bestFit="1" customWidth="1"/>
    <col min="43" max="43" width="19.42578125" style="186" bestFit="1" customWidth="1"/>
    <col min="44" max="44" width="18.85546875" style="186" bestFit="1" customWidth="1"/>
    <col min="45" max="45" width="25.42578125" style="186" customWidth="1"/>
    <col min="46" max="46" width="36.28515625" style="10" customWidth="1"/>
    <col min="47" max="47" width="21.28515625" style="186" customWidth="1"/>
    <col min="48" max="48" width="25.42578125" style="186" customWidth="1"/>
    <col min="49" max="49" width="38.42578125" style="11" customWidth="1"/>
    <col min="50" max="51" width="31.85546875" style="186" customWidth="1"/>
    <col min="52" max="16384" width="9.140625" style="186"/>
  </cols>
  <sheetData>
    <row r="1" spans="1:51" x14ac:dyDescent="0.2">
      <c r="A1" s="1" t="s">
        <v>62</v>
      </c>
    </row>
    <row r="2" spans="1:51" x14ac:dyDescent="0.2">
      <c r="A2" s="188" t="s">
        <v>25</v>
      </c>
      <c r="C2" s="189" t="s">
        <v>210</v>
      </c>
      <c r="D2" s="189" t="str">
        <f>'Flexi Form Guidelines'!B2</f>
        <v>BUT. American Bureau Shipping</v>
      </c>
      <c r="F2" s="188"/>
      <c r="G2" s="188"/>
      <c r="H2" s="188"/>
      <c r="I2" s="188"/>
      <c r="J2" s="188"/>
    </row>
    <row r="3" spans="1:51" x14ac:dyDescent="0.2">
      <c r="A3" s="188" t="s">
        <v>27</v>
      </c>
      <c r="C3" s="189" t="s">
        <v>210</v>
      </c>
      <c r="D3" s="153">
        <v>43861</v>
      </c>
      <c r="E3" s="154" t="s">
        <v>249</v>
      </c>
      <c r="F3" s="154"/>
      <c r="G3" s="154"/>
      <c r="H3" s="154"/>
      <c r="I3" s="154"/>
    </row>
    <row r="4" spans="1:51" x14ac:dyDescent="0.2">
      <c r="A4" s="188" t="s">
        <v>26</v>
      </c>
      <c r="C4" s="189" t="s">
        <v>210</v>
      </c>
      <c r="D4" s="189" t="s">
        <v>75</v>
      </c>
    </row>
    <row r="5" spans="1:51" x14ac:dyDescent="0.2">
      <c r="A5" s="188" t="s">
        <v>36</v>
      </c>
      <c r="C5" s="189" t="s">
        <v>210</v>
      </c>
      <c r="D5" s="189" t="s">
        <v>211</v>
      </c>
    </row>
    <row r="6" spans="1:51" ht="17.25" customHeight="1" x14ac:dyDescent="0.2"/>
    <row r="7" spans="1:51" ht="17.25" customHeight="1" x14ac:dyDescent="0.2">
      <c r="A7" s="576" t="s">
        <v>69</v>
      </c>
      <c r="B7" s="576"/>
      <c r="C7" s="576"/>
      <c r="D7" s="576"/>
      <c r="E7" s="576"/>
      <c r="F7" s="576"/>
      <c r="G7" s="576"/>
      <c r="H7" s="576"/>
      <c r="I7" s="576"/>
      <c r="J7" s="576"/>
      <c r="K7" s="576"/>
      <c r="L7" s="576"/>
    </row>
    <row r="8" spans="1:51" s="159" customFormat="1" ht="57" customHeight="1" x14ac:dyDescent="0.2">
      <c r="A8" s="574" t="s">
        <v>11</v>
      </c>
      <c r="B8" s="574" t="s">
        <v>256</v>
      </c>
      <c r="C8" s="578" t="s">
        <v>118</v>
      </c>
      <c r="D8" s="574" t="s">
        <v>1</v>
      </c>
      <c r="E8" s="577" t="s">
        <v>312</v>
      </c>
      <c r="F8" s="574" t="s">
        <v>219</v>
      </c>
      <c r="G8" s="574" t="s">
        <v>279</v>
      </c>
      <c r="H8" s="574" t="s">
        <v>280</v>
      </c>
      <c r="I8" s="574" t="s">
        <v>281</v>
      </c>
      <c r="J8" s="574" t="s">
        <v>32</v>
      </c>
      <c r="K8" s="574" t="s">
        <v>64</v>
      </c>
      <c r="L8" s="574" t="s">
        <v>183</v>
      </c>
      <c r="M8" s="580" t="s">
        <v>184</v>
      </c>
      <c r="N8" s="580" t="s">
        <v>0</v>
      </c>
      <c r="O8" s="572" t="s">
        <v>90</v>
      </c>
      <c r="P8" s="580" t="s">
        <v>54</v>
      </c>
      <c r="Q8" s="572" t="s">
        <v>63</v>
      </c>
      <c r="R8" s="580" t="s">
        <v>2</v>
      </c>
      <c r="S8" s="580" t="s">
        <v>186</v>
      </c>
      <c r="T8" s="584" t="s">
        <v>187</v>
      </c>
      <c r="U8" s="580" t="s">
        <v>5</v>
      </c>
      <c r="V8" s="580" t="s">
        <v>16</v>
      </c>
      <c r="W8" s="585" t="s">
        <v>220</v>
      </c>
      <c r="X8" s="580" t="s">
        <v>119</v>
      </c>
      <c r="Y8" s="580" t="s">
        <v>47</v>
      </c>
      <c r="Z8" s="572" t="s">
        <v>6</v>
      </c>
      <c r="AA8" s="580" t="s">
        <v>23</v>
      </c>
      <c r="AB8" s="572" t="s">
        <v>66</v>
      </c>
      <c r="AC8" s="572" t="s">
        <v>67</v>
      </c>
      <c r="AD8" s="572" t="s">
        <v>68</v>
      </c>
      <c r="AE8" s="572" t="s">
        <v>307</v>
      </c>
      <c r="AF8" s="580" t="s">
        <v>7</v>
      </c>
      <c r="AG8" s="580" t="s">
        <v>8</v>
      </c>
      <c r="AH8" s="580" t="s">
        <v>9</v>
      </c>
      <c r="AI8" s="580" t="s">
        <v>33</v>
      </c>
      <c r="AJ8" s="580" t="s">
        <v>34</v>
      </c>
      <c r="AK8" s="572" t="s">
        <v>53</v>
      </c>
      <c r="AL8" s="582" t="s">
        <v>35</v>
      </c>
      <c r="AM8" s="583"/>
      <c r="AN8" s="583"/>
      <c r="AO8" s="583"/>
      <c r="AP8" s="583"/>
      <c r="AQ8" s="583"/>
      <c r="AR8" s="512" t="s">
        <v>315</v>
      </c>
      <c r="AS8" s="572" t="s">
        <v>14</v>
      </c>
      <c r="AT8" s="572" t="s">
        <v>49</v>
      </c>
      <c r="AU8" s="580" t="s">
        <v>10</v>
      </c>
      <c r="AV8" s="572" t="s">
        <v>50</v>
      </c>
      <c r="AW8" s="580" t="s">
        <v>51</v>
      </c>
      <c r="AX8" s="580" t="s">
        <v>52</v>
      </c>
      <c r="AY8" s="581" t="s">
        <v>290</v>
      </c>
    </row>
    <row r="9" spans="1:51" s="159" customFormat="1" ht="37.5" customHeight="1" x14ac:dyDescent="0.2">
      <c r="A9" s="575"/>
      <c r="B9" s="575"/>
      <c r="C9" s="579"/>
      <c r="D9" s="575"/>
      <c r="E9" s="577"/>
      <c r="F9" s="575"/>
      <c r="G9" s="575"/>
      <c r="H9" s="575"/>
      <c r="I9" s="575"/>
      <c r="J9" s="575"/>
      <c r="K9" s="575"/>
      <c r="L9" s="575"/>
      <c r="M9" s="580"/>
      <c r="N9" s="580"/>
      <c r="O9" s="573"/>
      <c r="P9" s="580"/>
      <c r="Q9" s="573"/>
      <c r="R9" s="580"/>
      <c r="S9" s="580"/>
      <c r="T9" s="584"/>
      <c r="U9" s="580"/>
      <c r="V9" s="580"/>
      <c r="W9" s="586"/>
      <c r="X9" s="580"/>
      <c r="Y9" s="580"/>
      <c r="Z9" s="573"/>
      <c r="AA9" s="580"/>
      <c r="AB9" s="573"/>
      <c r="AC9" s="573"/>
      <c r="AD9" s="573"/>
      <c r="AE9" s="573"/>
      <c r="AF9" s="580"/>
      <c r="AG9" s="580"/>
      <c r="AH9" s="580"/>
      <c r="AI9" s="580"/>
      <c r="AJ9" s="580"/>
      <c r="AK9" s="573"/>
      <c r="AL9" s="498" t="s">
        <v>3</v>
      </c>
      <c r="AM9" s="498" t="s">
        <v>318</v>
      </c>
      <c r="AN9" s="498" t="s">
        <v>310</v>
      </c>
      <c r="AO9" s="498" t="s">
        <v>215</v>
      </c>
      <c r="AP9" s="498" t="s">
        <v>319</v>
      </c>
      <c r="AQ9" s="498" t="s">
        <v>309</v>
      </c>
      <c r="AR9" s="498" t="s">
        <v>316</v>
      </c>
      <c r="AS9" s="573"/>
      <c r="AT9" s="573"/>
      <c r="AU9" s="580"/>
      <c r="AV9" s="573"/>
      <c r="AW9" s="580"/>
      <c r="AX9" s="580"/>
      <c r="AY9" s="581"/>
    </row>
    <row r="10" spans="1:51" s="160" customFormat="1" ht="78.75" x14ac:dyDescent="0.2">
      <c r="A10" s="155"/>
      <c r="B10" s="155" t="s">
        <v>15</v>
      </c>
      <c r="C10" s="161" t="s">
        <v>70</v>
      </c>
      <c r="D10" s="155"/>
      <c r="E10" s="283"/>
      <c r="F10" s="283" t="s">
        <v>313</v>
      </c>
      <c r="G10" s="283" t="s">
        <v>314</v>
      </c>
      <c r="H10" s="283" t="s">
        <v>313</v>
      </c>
      <c r="I10" s="283" t="s">
        <v>314</v>
      </c>
      <c r="J10" s="155" t="s">
        <v>311</v>
      </c>
      <c r="K10" s="155"/>
      <c r="L10" s="155"/>
      <c r="M10" s="155"/>
      <c r="N10" s="155"/>
      <c r="O10" s="155"/>
      <c r="P10" s="155"/>
      <c r="Q10" s="155" t="s">
        <v>224</v>
      </c>
      <c r="R10" s="155" t="s">
        <v>185</v>
      </c>
      <c r="S10" s="155"/>
      <c r="T10" s="161" t="s">
        <v>70</v>
      </c>
      <c r="U10" s="155" t="s">
        <v>20</v>
      </c>
      <c r="V10" s="155" t="s">
        <v>22</v>
      </c>
      <c r="W10" s="155" t="s">
        <v>221</v>
      </c>
      <c r="X10" s="155" t="s">
        <v>17</v>
      </c>
      <c r="Y10" s="155" t="s">
        <v>18</v>
      </c>
      <c r="Z10" s="155" t="s">
        <v>21</v>
      </c>
      <c r="AA10" s="155" t="s">
        <v>239</v>
      </c>
      <c r="AB10" s="155" t="s">
        <v>21</v>
      </c>
      <c r="AC10" s="155"/>
      <c r="AD10" s="155" t="s">
        <v>21</v>
      </c>
      <c r="AE10" s="155"/>
      <c r="AF10" s="155" t="s">
        <v>19</v>
      </c>
      <c r="AG10" s="155" t="s">
        <v>19</v>
      </c>
      <c r="AH10" s="155" t="s">
        <v>19</v>
      </c>
      <c r="AI10" s="155"/>
      <c r="AJ10" s="155"/>
      <c r="AK10" s="155"/>
      <c r="AL10" s="283"/>
      <c r="AM10" s="283"/>
      <c r="AN10" s="283"/>
      <c r="AO10" s="283"/>
      <c r="AP10" s="283"/>
      <c r="AQ10" s="283"/>
      <c r="AR10" s="283"/>
      <c r="AS10" s="155"/>
      <c r="AT10" s="155"/>
      <c r="AU10" s="155"/>
      <c r="AV10" s="155"/>
      <c r="AW10" s="163"/>
      <c r="AX10" s="155"/>
      <c r="AY10" s="155"/>
    </row>
    <row r="11" spans="1:51" s="12" customFormat="1" ht="12.75" customHeight="1" x14ac:dyDescent="0.25">
      <c r="A11" s="164">
        <v>1</v>
      </c>
      <c r="B11" s="175" t="s">
        <v>212</v>
      </c>
      <c r="C11" s="157">
        <v>42598</v>
      </c>
      <c r="D11" s="156"/>
      <c r="E11" s="284"/>
      <c r="F11" s="156"/>
      <c r="G11" s="156"/>
      <c r="H11" s="156"/>
      <c r="I11" s="156"/>
      <c r="J11" s="165"/>
      <c r="K11" s="156"/>
      <c r="L11" s="172"/>
      <c r="M11" s="162"/>
      <c r="N11" s="166"/>
      <c r="O11" s="166"/>
      <c r="P11" s="166"/>
      <c r="Q11" s="166"/>
      <c r="R11" s="156"/>
      <c r="S11" s="174"/>
      <c r="T11" s="167"/>
      <c r="U11" s="156"/>
      <c r="V11" s="156"/>
      <c r="W11" s="156"/>
      <c r="X11" s="156"/>
      <c r="Y11" s="156"/>
      <c r="Z11" s="168"/>
      <c r="AA11" s="169"/>
      <c r="AB11" s="170"/>
      <c r="AC11" s="156"/>
      <c r="AD11" s="170"/>
      <c r="AE11" s="166"/>
      <c r="AF11" s="166"/>
      <c r="AG11" s="162"/>
      <c r="AH11" s="173"/>
      <c r="AI11" s="162"/>
      <c r="AJ11" s="171"/>
      <c r="AK11" s="173"/>
      <c r="AL11" s="285"/>
      <c r="AM11" s="285"/>
      <c r="AN11" s="285"/>
      <c r="AO11" s="285"/>
      <c r="AP11" s="285"/>
      <c r="AQ11" s="285"/>
      <c r="AR11" s="285"/>
      <c r="AS11" s="166"/>
      <c r="AT11" s="156"/>
      <c r="AU11" s="166"/>
      <c r="AV11" s="166"/>
      <c r="AW11" s="166"/>
      <c r="AX11" s="166"/>
      <c r="AY11" s="166"/>
    </row>
    <row r="12" spans="1:51" s="334" customFormat="1" ht="18" customHeight="1" x14ac:dyDescent="0.2">
      <c r="A12" s="306"/>
      <c r="B12" s="433"/>
      <c r="C12" s="434"/>
      <c r="D12" s="435"/>
      <c r="E12" s="289"/>
      <c r="F12" s="435"/>
      <c r="G12" s="435"/>
      <c r="I12" s="435"/>
      <c r="J12" s="435"/>
      <c r="K12" s="508"/>
      <c r="L12" s="464"/>
      <c r="M12" s="509"/>
      <c r="N12" s="509"/>
      <c r="O12" s="435"/>
      <c r="P12" s="435"/>
      <c r="Q12" s="515"/>
      <c r="R12" s="435"/>
      <c r="S12" s="435"/>
      <c r="T12" s="437"/>
      <c r="U12" s="438"/>
      <c r="V12" s="463"/>
      <c r="W12" s="435"/>
      <c r="X12" s="289"/>
      <c r="Y12" s="468"/>
      <c r="Z12" s="469"/>
      <c r="AA12" s="470"/>
      <c r="AB12" s="440"/>
      <c r="AC12" s="442"/>
      <c r="AD12" s="441"/>
      <c r="AE12" s="442"/>
      <c r="AF12" s="516"/>
      <c r="AG12" s="516"/>
      <c r="AH12" s="516"/>
      <c r="AI12" s="516"/>
      <c r="AJ12" s="516"/>
      <c r="AK12" s="516"/>
      <c r="AL12" s="450"/>
      <c r="AM12" s="453"/>
      <c r="AN12" s="445"/>
      <c r="AO12" s="446"/>
      <c r="AP12" s="446"/>
      <c r="AQ12" s="445"/>
      <c r="AR12" s="446"/>
      <c r="AS12" s="435"/>
      <c r="AT12" s="447"/>
      <c r="AU12" s="451"/>
      <c r="AV12" s="435"/>
      <c r="AW12" s="452"/>
      <c r="AX12" s="435"/>
      <c r="AY12" s="435"/>
    </row>
    <row r="13" spans="1:51" s="334" customFormat="1" ht="18" customHeight="1" x14ac:dyDescent="0.2">
      <c r="A13" s="306"/>
      <c r="B13" s="433"/>
      <c r="C13" s="434"/>
      <c r="D13" s="435"/>
      <c r="E13" s="289"/>
      <c r="F13" s="435"/>
      <c r="G13" s="435"/>
      <c r="H13" s="435"/>
      <c r="I13" s="435"/>
      <c r="J13" s="435"/>
      <c r="K13" s="465"/>
      <c r="L13" s="466"/>
      <c r="M13" s="465"/>
      <c r="N13" s="465"/>
      <c r="O13" s="435"/>
      <c r="P13" s="435"/>
      <c r="Q13" s="454"/>
      <c r="R13" s="435"/>
      <c r="S13" s="435"/>
      <c r="T13" s="437"/>
      <c r="U13" s="438"/>
      <c r="V13" s="435"/>
      <c r="W13" s="435"/>
      <c r="X13" s="289"/>
      <c r="Y13" s="468"/>
      <c r="Z13" s="469"/>
      <c r="AA13" s="470"/>
      <c r="AB13" s="440"/>
      <c r="AC13" s="442"/>
      <c r="AD13" s="441"/>
      <c r="AE13" s="442"/>
      <c r="AF13" s="436"/>
      <c r="AG13" s="436"/>
      <c r="AH13" s="443"/>
      <c r="AI13" s="436"/>
      <c r="AJ13" s="435"/>
      <c r="AK13" s="513"/>
      <c r="AL13" s="445"/>
      <c r="AM13" s="445"/>
      <c r="AN13" s="445"/>
      <c r="AO13" s="446"/>
      <c r="AP13" s="446"/>
      <c r="AQ13" s="445"/>
      <c r="AR13" s="446"/>
      <c r="AS13" s="435"/>
      <c r="AT13" s="471"/>
      <c r="AU13" s="472"/>
      <c r="AV13" s="435"/>
      <c r="AW13" s="452"/>
      <c r="AX13" s="435"/>
      <c r="AY13" s="435"/>
    </row>
    <row r="14" spans="1:51" s="334" customFormat="1" ht="18" customHeight="1" x14ac:dyDescent="0.2">
      <c r="A14" s="306"/>
      <c r="B14" s="435"/>
      <c r="C14" s="434"/>
      <c r="D14" s="435"/>
      <c r="E14" s="289"/>
      <c r="F14" s="435"/>
      <c r="G14" s="435"/>
      <c r="I14" s="435"/>
      <c r="J14" s="435"/>
      <c r="K14" s="463"/>
      <c r="L14" s="466"/>
      <c r="M14" s="467"/>
      <c r="N14" s="463"/>
      <c r="O14" s="435"/>
      <c r="P14" s="435"/>
      <c r="Q14" s="454"/>
      <c r="R14" s="435"/>
      <c r="S14" s="435"/>
      <c r="T14" s="437"/>
      <c r="U14" s="438"/>
      <c r="V14" s="435"/>
      <c r="W14" s="435"/>
      <c r="X14" s="289"/>
      <c r="Y14" s="468"/>
      <c r="Z14" s="469"/>
      <c r="AA14" s="470"/>
      <c r="AB14" s="440"/>
      <c r="AC14" s="442"/>
      <c r="AD14" s="441"/>
      <c r="AE14" s="442"/>
      <c r="AF14" s="436"/>
      <c r="AG14" s="436"/>
      <c r="AH14" s="443"/>
      <c r="AI14" s="436"/>
      <c r="AJ14" s="435"/>
      <c r="AK14" s="454"/>
      <c r="AL14" s="450"/>
      <c r="AM14" s="453"/>
      <c r="AN14" s="445"/>
      <c r="AO14" s="446"/>
      <c r="AP14" s="446"/>
      <c r="AQ14" s="445"/>
      <c r="AR14" s="446"/>
      <c r="AS14" s="435"/>
      <c r="AT14" s="471"/>
      <c r="AU14" s="472"/>
      <c r="AV14" s="435"/>
      <c r="AW14" s="452"/>
      <c r="AX14" s="435"/>
      <c r="AY14" s="435"/>
    </row>
    <row r="15" spans="1:51" s="315" customFormat="1" ht="18" customHeight="1" x14ac:dyDescent="0.2">
      <c r="A15" s="306"/>
      <c r="B15" s="290"/>
      <c r="C15" s="307"/>
      <c r="D15" s="290"/>
      <c r="E15" s="289"/>
      <c r="F15" s="290"/>
      <c r="G15" s="290"/>
      <c r="H15" s="290"/>
      <c r="I15" s="290"/>
      <c r="J15" s="290"/>
      <c r="K15" s="290"/>
      <c r="L15" s="290"/>
      <c r="M15" s="290"/>
      <c r="N15" s="290"/>
      <c r="O15" s="290"/>
      <c r="P15" s="435"/>
      <c r="Q15" s="295"/>
      <c r="R15" s="290"/>
      <c r="S15" s="290"/>
      <c r="T15" s="292"/>
      <c r="U15" s="293"/>
      <c r="V15" s="290"/>
      <c r="W15" s="290"/>
      <c r="X15" s="298"/>
      <c r="Y15" s="298"/>
      <c r="Z15" s="297"/>
      <c r="AA15" s="298"/>
      <c r="AB15" s="309"/>
      <c r="AC15" s="298"/>
      <c r="AD15" s="310"/>
      <c r="AE15" s="298"/>
      <c r="AF15" s="290"/>
      <c r="AG15" s="290"/>
      <c r="AH15" s="311"/>
      <c r="AI15" s="290"/>
      <c r="AJ15" s="290"/>
      <c r="AK15" s="291"/>
      <c r="AL15" s="312"/>
      <c r="AM15" s="312"/>
      <c r="AN15" s="312"/>
      <c r="AO15" s="313"/>
      <c r="AP15" s="313"/>
      <c r="AQ15" s="312"/>
      <c r="AR15" s="313"/>
      <c r="AS15" s="290"/>
      <c r="AT15" s="316"/>
      <c r="AU15" s="314"/>
      <c r="AV15" s="290"/>
      <c r="AW15" s="296"/>
      <c r="AX15" s="290"/>
      <c r="AY15" s="290"/>
    </row>
    <row r="16" spans="1:51" s="315" customFormat="1" ht="18" customHeight="1" x14ac:dyDescent="0.2">
      <c r="A16" s="306"/>
      <c r="B16" s="290"/>
      <c r="C16" s="307"/>
      <c r="D16" s="290"/>
      <c r="E16" s="289"/>
      <c r="F16" s="290"/>
      <c r="G16" s="290"/>
      <c r="H16" s="290"/>
      <c r="I16" s="290"/>
      <c r="J16" s="290"/>
      <c r="K16" s="290"/>
      <c r="L16" s="290"/>
      <c r="M16" s="290"/>
      <c r="N16" s="290"/>
      <c r="O16" s="290"/>
      <c r="P16" s="290"/>
      <c r="Q16" s="295"/>
      <c r="R16" s="290"/>
      <c r="S16" s="290"/>
      <c r="T16" s="292"/>
      <c r="U16" s="293"/>
      <c r="V16" s="290"/>
      <c r="W16" s="290"/>
      <c r="X16" s="298"/>
      <c r="Y16" s="298"/>
      <c r="Z16" s="297"/>
      <c r="AA16" s="298"/>
      <c r="AB16" s="309"/>
      <c r="AC16" s="298"/>
      <c r="AD16" s="310"/>
      <c r="AE16" s="298"/>
      <c r="AF16" s="290"/>
      <c r="AG16" s="290"/>
      <c r="AH16" s="311"/>
      <c r="AI16" s="290"/>
      <c r="AJ16" s="290"/>
      <c r="AK16" s="291"/>
      <c r="AL16" s="312"/>
      <c r="AM16" s="312"/>
      <c r="AN16" s="312"/>
      <c r="AO16" s="313"/>
      <c r="AP16" s="313"/>
      <c r="AQ16" s="312"/>
      <c r="AR16" s="313"/>
      <c r="AS16" s="290"/>
      <c r="AT16" s="316"/>
      <c r="AU16" s="314"/>
      <c r="AV16" s="290"/>
      <c r="AW16" s="291"/>
      <c r="AX16" s="290"/>
      <c r="AY16" s="290"/>
    </row>
    <row r="17" spans="1:51" s="315" customFormat="1" ht="18" customHeight="1" x14ac:dyDescent="0.2">
      <c r="A17" s="306"/>
      <c r="B17" s="290"/>
      <c r="C17" s="307"/>
      <c r="D17" s="290"/>
      <c r="E17" s="289"/>
      <c r="F17" s="290"/>
      <c r="G17" s="290"/>
      <c r="H17" s="290"/>
      <c r="I17" s="290"/>
      <c r="J17" s="290"/>
      <c r="K17" s="290"/>
      <c r="L17" s="290"/>
      <c r="M17" s="290"/>
      <c r="N17" s="290"/>
      <c r="O17" s="290"/>
      <c r="P17" s="290"/>
      <c r="Q17" s="295"/>
      <c r="R17" s="290"/>
      <c r="S17" s="290"/>
      <c r="T17" s="292"/>
      <c r="U17" s="293"/>
      <c r="V17" s="290"/>
      <c r="W17" s="290"/>
      <c r="X17" s="298"/>
      <c r="Y17" s="298"/>
      <c r="Z17" s="297"/>
      <c r="AA17" s="298"/>
      <c r="AB17" s="309"/>
      <c r="AC17" s="298"/>
      <c r="AD17" s="310"/>
      <c r="AE17" s="298"/>
      <c r="AF17" s="290"/>
      <c r="AG17" s="290"/>
      <c r="AH17" s="311"/>
      <c r="AI17" s="290"/>
      <c r="AJ17" s="290"/>
      <c r="AK17" s="317"/>
      <c r="AL17" s="312"/>
      <c r="AM17" s="312"/>
      <c r="AN17" s="312"/>
      <c r="AO17" s="313"/>
      <c r="AP17" s="313"/>
      <c r="AQ17" s="312"/>
      <c r="AR17" s="313"/>
      <c r="AS17" s="290"/>
      <c r="AT17" s="316"/>
      <c r="AU17" s="314"/>
      <c r="AV17" s="290"/>
      <c r="AW17" s="291"/>
      <c r="AX17" s="290"/>
      <c r="AY17" s="290"/>
    </row>
    <row r="18" spans="1:51" s="334" customFormat="1" ht="18" customHeight="1" x14ac:dyDescent="0.2">
      <c r="A18" s="306"/>
      <c r="B18" s="433"/>
      <c r="C18" s="434"/>
      <c r="D18" s="435"/>
      <c r="E18" s="289"/>
      <c r="F18" s="435"/>
      <c r="G18" s="435"/>
      <c r="I18" s="435"/>
      <c r="J18" s="435"/>
      <c r="K18" s="510"/>
      <c r="M18" s="511"/>
      <c r="N18" s="435"/>
      <c r="O18" s="435"/>
      <c r="P18" s="435"/>
      <c r="Q18" s="448"/>
      <c r="R18" s="435"/>
      <c r="S18" s="435"/>
      <c r="T18" s="437"/>
      <c r="U18" s="438"/>
      <c r="V18" s="435"/>
      <c r="W18" s="435"/>
      <c r="X18" s="289"/>
      <c r="Y18" s="289"/>
      <c r="Z18" s="439"/>
      <c r="AA18" s="449"/>
      <c r="AB18" s="440"/>
      <c r="AC18" s="442"/>
      <c r="AD18" s="441"/>
      <c r="AE18" s="442"/>
      <c r="AF18" s="436"/>
      <c r="AG18" s="436"/>
      <c r="AH18" s="443"/>
      <c r="AI18" s="436"/>
      <c r="AJ18" s="435"/>
      <c r="AK18" s="444"/>
      <c r="AL18" s="450"/>
      <c r="AM18" s="453"/>
      <c r="AN18" s="445"/>
      <c r="AO18" s="446"/>
      <c r="AP18" s="446"/>
      <c r="AQ18" s="445"/>
      <c r="AR18" s="446"/>
      <c r="AS18" s="435"/>
      <c r="AT18" s="447"/>
      <c r="AU18" s="451"/>
      <c r="AV18" s="435"/>
      <c r="AW18" s="452"/>
      <c r="AX18" s="435"/>
      <c r="AY18" s="435"/>
    </row>
    <row r="19" spans="1:51" s="315" customFormat="1" ht="18" customHeight="1" x14ac:dyDescent="0.2">
      <c r="A19" s="306"/>
      <c r="B19" s="290"/>
      <c r="C19" s="307"/>
      <c r="D19" s="290"/>
      <c r="E19" s="289"/>
      <c r="F19" s="290"/>
      <c r="G19" s="290"/>
      <c r="H19" s="290"/>
      <c r="I19" s="290"/>
      <c r="J19" s="290"/>
      <c r="K19" s="290"/>
      <c r="L19" s="290"/>
      <c r="M19" s="290"/>
      <c r="N19" s="290"/>
      <c r="O19" s="290"/>
      <c r="P19" s="290"/>
      <c r="Q19" s="295"/>
      <c r="R19" s="290"/>
      <c r="S19" s="290"/>
      <c r="T19" s="292"/>
      <c r="U19" s="293"/>
      <c r="V19" s="290"/>
      <c r="W19" s="290"/>
      <c r="X19" s="298"/>
      <c r="Y19" s="298"/>
      <c r="Z19" s="297"/>
      <c r="AA19" s="298"/>
      <c r="AB19" s="309"/>
      <c r="AC19" s="298"/>
      <c r="AD19" s="310"/>
      <c r="AE19" s="298"/>
      <c r="AF19" s="290"/>
      <c r="AG19" s="290"/>
      <c r="AH19" s="311"/>
      <c r="AI19" s="290"/>
      <c r="AJ19" s="290"/>
      <c r="AK19" s="317"/>
      <c r="AL19" s="312"/>
      <c r="AM19" s="312"/>
      <c r="AN19" s="312"/>
      <c r="AO19" s="313"/>
      <c r="AP19" s="313"/>
      <c r="AQ19" s="312"/>
      <c r="AR19" s="313"/>
      <c r="AS19" s="308"/>
      <c r="AT19" s="316"/>
      <c r="AU19" s="308"/>
      <c r="AV19" s="290"/>
      <c r="AW19" s="296"/>
      <c r="AX19" s="290"/>
      <c r="AY19" s="290"/>
    </row>
    <row r="20" spans="1:51" s="315" customFormat="1" ht="18" customHeight="1" x14ac:dyDescent="0.2">
      <c r="A20" s="306"/>
      <c r="B20" s="291"/>
      <c r="C20" s="318"/>
      <c r="D20" s="291"/>
      <c r="E20" s="289"/>
      <c r="F20" s="291"/>
      <c r="G20" s="291"/>
      <c r="H20" s="291"/>
      <c r="I20" s="291"/>
      <c r="J20" s="290"/>
      <c r="K20" s="291"/>
      <c r="L20" s="291"/>
      <c r="M20" s="291"/>
      <c r="N20" s="290"/>
      <c r="O20" s="291"/>
      <c r="P20" s="290"/>
      <c r="Q20" s="296"/>
      <c r="R20" s="290"/>
      <c r="S20" s="290"/>
      <c r="T20" s="294"/>
      <c r="U20" s="293"/>
      <c r="V20" s="290"/>
      <c r="W20" s="290"/>
      <c r="X20" s="298"/>
      <c r="Y20" s="298"/>
      <c r="Z20" s="297"/>
      <c r="AA20" s="299"/>
      <c r="AB20" s="309"/>
      <c r="AC20" s="298"/>
      <c r="AD20" s="310"/>
      <c r="AE20" s="298"/>
      <c r="AF20" s="291"/>
      <c r="AG20" s="291"/>
      <c r="AH20" s="311"/>
      <c r="AI20" s="291"/>
      <c r="AJ20" s="291"/>
      <c r="AK20" s="291"/>
      <c r="AL20" s="312"/>
      <c r="AM20" s="312"/>
      <c r="AN20" s="312"/>
      <c r="AO20" s="319"/>
      <c r="AP20" s="313"/>
      <c r="AQ20" s="312"/>
      <c r="AR20" s="313"/>
      <c r="AS20" s="308"/>
      <c r="AT20" s="320"/>
      <c r="AU20" s="300"/>
      <c r="AV20" s="291"/>
      <c r="AW20" s="291"/>
      <c r="AX20" s="291"/>
      <c r="AY20" s="291"/>
    </row>
    <row r="21" spans="1:51" s="315" customFormat="1" ht="18" customHeight="1" x14ac:dyDescent="0.2">
      <c r="A21" s="306"/>
      <c r="B21" s="291"/>
      <c r="C21" s="318"/>
      <c r="D21" s="291"/>
      <c r="E21" s="289"/>
      <c r="F21" s="291"/>
      <c r="G21" s="291"/>
      <c r="H21" s="291"/>
      <c r="I21" s="291"/>
      <c r="J21" s="290"/>
      <c r="K21" s="291"/>
      <c r="L21" s="291"/>
      <c r="M21" s="291"/>
      <c r="N21" s="290"/>
      <c r="O21" s="291"/>
      <c r="P21" s="290"/>
      <c r="Q21" s="296"/>
      <c r="R21" s="290"/>
      <c r="S21" s="290"/>
      <c r="T21" s="294"/>
      <c r="U21" s="293"/>
      <c r="V21" s="290"/>
      <c r="W21" s="290"/>
      <c r="X21" s="298"/>
      <c r="Y21" s="298"/>
      <c r="Z21" s="297"/>
      <c r="AA21" s="299"/>
      <c r="AB21" s="309"/>
      <c r="AC21" s="298"/>
      <c r="AD21" s="310"/>
      <c r="AE21" s="298"/>
      <c r="AF21" s="291"/>
      <c r="AG21" s="291"/>
      <c r="AH21" s="291"/>
      <c r="AI21" s="290"/>
      <c r="AJ21" s="291"/>
      <c r="AK21" s="291"/>
      <c r="AL21" s="312"/>
      <c r="AM21" s="312"/>
      <c r="AN21" s="312"/>
      <c r="AO21" s="313"/>
      <c r="AP21" s="313"/>
      <c r="AQ21" s="312"/>
      <c r="AR21" s="313"/>
      <c r="AS21" s="308"/>
      <c r="AT21" s="320"/>
      <c r="AU21" s="321"/>
      <c r="AV21" s="291"/>
      <c r="AW21" s="291"/>
      <c r="AX21" s="291"/>
      <c r="AY21" s="291"/>
    </row>
    <row r="22" spans="1:51" s="315" customFormat="1" ht="18" customHeight="1" x14ac:dyDescent="0.2">
      <c r="A22" s="306"/>
      <c r="B22" s="291"/>
      <c r="C22" s="318"/>
      <c r="D22" s="291"/>
      <c r="E22" s="289"/>
      <c r="F22" s="291"/>
      <c r="G22" s="291"/>
      <c r="H22" s="291"/>
      <c r="I22" s="291"/>
      <c r="J22" s="290"/>
      <c r="K22" s="291"/>
      <c r="L22" s="291"/>
      <c r="M22" s="291"/>
      <c r="N22" s="290"/>
      <c r="O22" s="291"/>
      <c r="P22" s="290"/>
      <c r="Q22" s="296"/>
      <c r="R22" s="290"/>
      <c r="S22" s="290"/>
      <c r="T22" s="294"/>
      <c r="U22" s="293"/>
      <c r="V22" s="290"/>
      <c r="W22" s="290"/>
      <c r="X22" s="298"/>
      <c r="Y22" s="301"/>
      <c r="Z22" s="297"/>
      <c r="AA22" s="299"/>
      <c r="AB22" s="309"/>
      <c r="AC22" s="298"/>
      <c r="AD22" s="310"/>
      <c r="AE22" s="298"/>
      <c r="AF22" s="291"/>
      <c r="AG22" s="291"/>
      <c r="AH22" s="291"/>
      <c r="AI22" s="291"/>
      <c r="AJ22" s="291"/>
      <c r="AK22" s="291"/>
      <c r="AL22" s="319"/>
      <c r="AM22" s="319"/>
      <c r="AN22" s="319"/>
      <c r="AO22" s="313"/>
      <c r="AP22" s="313"/>
      <c r="AQ22" s="319"/>
      <c r="AR22" s="313"/>
      <c r="AS22" s="300"/>
      <c r="AT22" s="320"/>
      <c r="AU22" s="300"/>
      <c r="AV22" s="291"/>
      <c r="AW22" s="296"/>
      <c r="AX22" s="300"/>
      <c r="AY22" s="300"/>
    </row>
    <row r="23" spans="1:51" s="315" customFormat="1" ht="18" customHeight="1" x14ac:dyDescent="0.2">
      <c r="A23" s="306"/>
      <c r="B23" s="291"/>
      <c r="C23" s="318"/>
      <c r="D23" s="291"/>
      <c r="E23" s="289"/>
      <c r="F23" s="290"/>
      <c r="G23" s="290"/>
      <c r="H23" s="290"/>
      <c r="I23" s="290"/>
      <c r="J23" s="290"/>
      <c r="K23" s="291"/>
      <c r="L23" s="291"/>
      <c r="M23" s="291"/>
      <c r="N23" s="290"/>
      <c r="O23" s="291"/>
      <c r="P23" s="290"/>
      <c r="Q23" s="296"/>
      <c r="R23" s="290"/>
      <c r="S23" s="290"/>
      <c r="T23" s="294"/>
      <c r="U23" s="293"/>
      <c r="V23" s="290"/>
      <c r="W23" s="290"/>
      <c r="X23" s="298"/>
      <c r="Y23" s="298"/>
      <c r="Z23" s="297"/>
      <c r="AA23" s="299"/>
      <c r="AB23" s="309"/>
      <c r="AC23" s="298"/>
      <c r="AD23" s="310"/>
      <c r="AE23" s="298"/>
      <c r="AF23" s="291"/>
      <c r="AG23" s="291"/>
      <c r="AH23" s="291"/>
      <c r="AI23" s="291"/>
      <c r="AJ23" s="291"/>
      <c r="AK23" s="291"/>
      <c r="AL23" s="319"/>
      <c r="AM23" s="319"/>
      <c r="AN23" s="319"/>
      <c r="AO23" s="313"/>
      <c r="AP23" s="313"/>
      <c r="AQ23" s="319"/>
      <c r="AR23" s="313"/>
      <c r="AS23" s="300"/>
      <c r="AT23" s="320"/>
      <c r="AU23" s="300"/>
      <c r="AV23" s="291"/>
      <c r="AW23" s="296"/>
      <c r="AX23" s="291"/>
      <c r="AY23" s="291"/>
    </row>
    <row r="24" spans="1:51" s="315" customFormat="1" ht="18" customHeight="1" x14ac:dyDescent="0.2">
      <c r="A24" s="306"/>
      <c r="B24" s="291"/>
      <c r="C24" s="318"/>
      <c r="D24" s="290"/>
      <c r="E24" s="289"/>
      <c r="F24" s="291"/>
      <c r="G24" s="290"/>
      <c r="H24" s="290"/>
      <c r="I24" s="290"/>
      <c r="J24" s="290"/>
      <c r="K24" s="291"/>
      <c r="L24" s="291"/>
      <c r="M24" s="291"/>
      <c r="N24" s="290"/>
      <c r="O24" s="291"/>
      <c r="P24" s="290"/>
      <c r="Q24" s="296"/>
      <c r="R24" s="291"/>
      <c r="S24" s="290"/>
      <c r="T24" s="294"/>
      <c r="U24" s="293"/>
      <c r="V24" s="290"/>
      <c r="W24" s="290"/>
      <c r="X24" s="298"/>
      <c r="Y24" s="301"/>
      <c r="Z24" s="297"/>
      <c r="AA24" s="299"/>
      <c r="AB24" s="309"/>
      <c r="AC24" s="298"/>
      <c r="AD24" s="310"/>
      <c r="AE24" s="298"/>
      <c r="AF24" s="291"/>
      <c r="AG24" s="291"/>
      <c r="AH24" s="291"/>
      <c r="AI24" s="291"/>
      <c r="AJ24" s="291"/>
      <c r="AK24" s="291"/>
      <c r="AL24" s="319"/>
      <c r="AM24" s="319"/>
      <c r="AN24" s="319"/>
      <c r="AO24" s="313"/>
      <c r="AP24" s="313"/>
      <c r="AQ24" s="319"/>
      <c r="AR24" s="313"/>
      <c r="AS24" s="300"/>
      <c r="AT24" s="320"/>
      <c r="AU24" s="300"/>
      <c r="AV24" s="291"/>
      <c r="AW24" s="291"/>
      <c r="AX24" s="291"/>
      <c r="AY24" s="291"/>
    </row>
    <row r="25" spans="1:51" s="315" customFormat="1" ht="18" customHeight="1" x14ac:dyDescent="0.2">
      <c r="A25" s="306"/>
      <c r="B25" s="291"/>
      <c r="C25" s="318"/>
      <c r="D25" s="290"/>
      <c r="E25" s="289"/>
      <c r="F25" s="291"/>
      <c r="G25" s="290"/>
      <c r="H25" s="290"/>
      <c r="I25" s="290"/>
      <c r="J25" s="290"/>
      <c r="K25" s="291"/>
      <c r="L25" s="291"/>
      <c r="M25" s="291"/>
      <c r="N25" s="290"/>
      <c r="O25" s="291"/>
      <c r="P25" s="290"/>
      <c r="Q25" s="296"/>
      <c r="R25" s="291"/>
      <c r="S25" s="290"/>
      <c r="T25" s="294"/>
      <c r="U25" s="293"/>
      <c r="V25" s="290"/>
      <c r="W25" s="290"/>
      <c r="X25" s="298"/>
      <c r="Y25" s="301"/>
      <c r="Z25" s="297"/>
      <c r="AA25" s="299"/>
      <c r="AB25" s="309"/>
      <c r="AC25" s="298"/>
      <c r="AD25" s="310"/>
      <c r="AE25" s="298"/>
      <c r="AF25" s="291"/>
      <c r="AG25" s="291"/>
      <c r="AH25" s="291"/>
      <c r="AI25" s="291"/>
      <c r="AJ25" s="291"/>
      <c r="AK25" s="291"/>
      <c r="AL25" s="319"/>
      <c r="AM25" s="319"/>
      <c r="AN25" s="319"/>
      <c r="AO25" s="313"/>
      <c r="AP25" s="313"/>
      <c r="AQ25" s="319"/>
      <c r="AR25" s="313"/>
      <c r="AS25" s="300"/>
      <c r="AT25" s="320"/>
      <c r="AU25" s="300"/>
      <c r="AV25" s="291"/>
      <c r="AW25" s="291"/>
      <c r="AX25" s="291"/>
      <c r="AY25" s="291"/>
    </row>
    <row r="26" spans="1:51" s="315" customFormat="1" ht="18" customHeight="1" x14ac:dyDescent="0.2">
      <c r="A26" s="306"/>
      <c r="B26" s="291"/>
      <c r="C26" s="318"/>
      <c r="D26" s="290"/>
      <c r="E26" s="289"/>
      <c r="F26" s="291"/>
      <c r="G26" s="290"/>
      <c r="H26" s="290"/>
      <c r="I26" s="290"/>
      <c r="J26" s="290"/>
      <c r="K26" s="291"/>
      <c r="L26" s="291"/>
      <c r="M26" s="291"/>
      <c r="N26" s="290"/>
      <c r="O26" s="291"/>
      <c r="P26" s="290"/>
      <c r="Q26" s="296"/>
      <c r="R26" s="291"/>
      <c r="S26" s="290"/>
      <c r="T26" s="294"/>
      <c r="U26" s="293"/>
      <c r="V26" s="290"/>
      <c r="W26" s="290"/>
      <c r="X26" s="298"/>
      <c r="Y26" s="301"/>
      <c r="Z26" s="297"/>
      <c r="AA26" s="299"/>
      <c r="AB26" s="309"/>
      <c r="AC26" s="298"/>
      <c r="AD26" s="310"/>
      <c r="AE26" s="298"/>
      <c r="AF26" s="291"/>
      <c r="AG26" s="291"/>
      <c r="AH26" s="291"/>
      <c r="AI26" s="291"/>
      <c r="AJ26" s="291"/>
      <c r="AK26" s="291"/>
      <c r="AL26" s="319"/>
      <c r="AM26" s="319"/>
      <c r="AN26" s="319"/>
      <c r="AO26" s="313"/>
      <c r="AP26" s="313"/>
      <c r="AQ26" s="319"/>
      <c r="AR26" s="313"/>
      <c r="AS26" s="300"/>
      <c r="AT26" s="320"/>
      <c r="AU26" s="300"/>
      <c r="AV26" s="291"/>
      <c r="AW26" s="291"/>
      <c r="AX26" s="291"/>
      <c r="AY26" s="291"/>
    </row>
    <row r="27" spans="1:51" s="315" customFormat="1" ht="18" customHeight="1" x14ac:dyDescent="0.2">
      <c r="A27" s="306"/>
      <c r="B27" s="291"/>
      <c r="C27" s="318"/>
      <c r="D27" s="290"/>
      <c r="E27" s="289"/>
      <c r="F27" s="291"/>
      <c r="G27" s="290"/>
      <c r="H27" s="290"/>
      <c r="I27" s="290"/>
      <c r="J27" s="290"/>
      <c r="K27" s="291"/>
      <c r="L27" s="291"/>
      <c r="M27" s="291"/>
      <c r="N27" s="290"/>
      <c r="O27" s="291"/>
      <c r="P27" s="290"/>
      <c r="Q27" s="296"/>
      <c r="R27" s="291"/>
      <c r="S27" s="290"/>
      <c r="T27" s="294"/>
      <c r="U27" s="293"/>
      <c r="V27" s="290"/>
      <c r="W27" s="290"/>
      <c r="X27" s="298"/>
      <c r="Y27" s="301"/>
      <c r="Z27" s="297"/>
      <c r="AA27" s="299"/>
      <c r="AB27" s="309"/>
      <c r="AC27" s="298"/>
      <c r="AD27" s="310"/>
      <c r="AE27" s="298"/>
      <c r="AF27" s="291"/>
      <c r="AG27" s="291"/>
      <c r="AH27" s="291"/>
      <c r="AI27" s="291"/>
      <c r="AJ27" s="291"/>
      <c r="AK27" s="291"/>
      <c r="AL27" s="319"/>
      <c r="AM27" s="319"/>
      <c r="AN27" s="319"/>
      <c r="AO27" s="313"/>
      <c r="AP27" s="313"/>
      <c r="AQ27" s="319"/>
      <c r="AR27" s="313"/>
      <c r="AS27" s="300"/>
      <c r="AT27" s="320"/>
      <c r="AU27" s="300"/>
      <c r="AV27" s="291"/>
      <c r="AW27" s="291"/>
      <c r="AX27" s="291"/>
      <c r="AY27" s="291"/>
    </row>
    <row r="28" spans="1:51" s="315" customFormat="1" ht="18" customHeight="1" x14ac:dyDescent="0.2">
      <c r="A28" s="306"/>
      <c r="B28" s="291"/>
      <c r="C28" s="318"/>
      <c r="D28" s="291"/>
      <c r="E28" s="289"/>
      <c r="F28" s="290"/>
      <c r="G28" s="291"/>
      <c r="H28" s="291"/>
      <c r="I28" s="291"/>
      <c r="J28" s="290"/>
      <c r="K28" s="291"/>
      <c r="L28" s="291"/>
      <c r="M28" s="291"/>
      <c r="N28" s="290"/>
      <c r="O28" s="291"/>
      <c r="P28" s="290"/>
      <c r="Q28" s="296"/>
      <c r="R28" s="291"/>
      <c r="S28" s="290"/>
      <c r="T28" s="294"/>
      <c r="U28" s="293"/>
      <c r="V28" s="290"/>
      <c r="W28" s="290"/>
      <c r="X28" s="298"/>
      <c r="Y28" s="301"/>
      <c r="Z28" s="297"/>
      <c r="AA28" s="299"/>
      <c r="AB28" s="309"/>
      <c r="AC28" s="298"/>
      <c r="AD28" s="310"/>
      <c r="AE28" s="298"/>
      <c r="AF28" s="291"/>
      <c r="AG28" s="291"/>
      <c r="AH28" s="291"/>
      <c r="AI28" s="291"/>
      <c r="AJ28" s="291"/>
      <c r="AK28" s="291"/>
      <c r="AL28" s="319"/>
      <c r="AM28" s="319"/>
      <c r="AN28" s="319"/>
      <c r="AO28" s="313"/>
      <c r="AP28" s="313"/>
      <c r="AQ28" s="319"/>
      <c r="AR28" s="313"/>
      <c r="AS28" s="300"/>
      <c r="AT28" s="320"/>
      <c r="AU28" s="300"/>
      <c r="AV28" s="291"/>
      <c r="AW28" s="291"/>
      <c r="AX28" s="291"/>
      <c r="AY28" s="291"/>
    </row>
    <row r="29" spans="1:51" s="315" customFormat="1" ht="18" customHeight="1" x14ac:dyDescent="0.2">
      <c r="A29" s="306"/>
      <c r="B29" s="291"/>
      <c r="C29" s="318"/>
      <c r="D29" s="290"/>
      <c r="E29" s="289"/>
      <c r="F29" s="290"/>
      <c r="G29" s="290"/>
      <c r="H29" s="290"/>
      <c r="I29" s="290"/>
      <c r="J29" s="290"/>
      <c r="K29" s="291"/>
      <c r="L29" s="291"/>
      <c r="M29" s="291"/>
      <c r="N29" s="290"/>
      <c r="O29" s="291"/>
      <c r="P29" s="290"/>
      <c r="Q29" s="296"/>
      <c r="R29" s="291"/>
      <c r="S29" s="290"/>
      <c r="T29" s="294"/>
      <c r="U29" s="293"/>
      <c r="V29" s="290"/>
      <c r="W29" s="290"/>
      <c r="X29" s="298"/>
      <c r="Y29" s="301"/>
      <c r="Z29" s="297"/>
      <c r="AA29" s="299"/>
      <c r="AB29" s="309"/>
      <c r="AC29" s="298"/>
      <c r="AD29" s="310"/>
      <c r="AE29" s="298"/>
      <c r="AF29" s="291"/>
      <c r="AG29" s="291"/>
      <c r="AH29" s="291"/>
      <c r="AI29" s="291"/>
      <c r="AJ29" s="291"/>
      <c r="AK29" s="291"/>
      <c r="AL29" s="319"/>
      <c r="AM29" s="319"/>
      <c r="AN29" s="319"/>
      <c r="AO29" s="313"/>
      <c r="AP29" s="313"/>
      <c r="AQ29" s="319"/>
      <c r="AR29" s="313"/>
      <c r="AS29" s="300"/>
      <c r="AT29" s="320"/>
      <c r="AU29" s="300"/>
      <c r="AV29" s="291"/>
      <c r="AW29" s="291"/>
      <c r="AX29" s="291"/>
      <c r="AY29" s="291"/>
    </row>
    <row r="30" spans="1:51" s="315" customFormat="1" ht="18" customHeight="1" x14ac:dyDescent="0.2">
      <c r="A30" s="306"/>
      <c r="B30" s="291"/>
      <c r="C30" s="318"/>
      <c r="D30" s="290"/>
      <c r="E30" s="289"/>
      <c r="F30" s="291"/>
      <c r="G30" s="290"/>
      <c r="H30" s="290"/>
      <c r="I30" s="290"/>
      <c r="J30" s="290"/>
      <c r="K30" s="291"/>
      <c r="L30" s="291"/>
      <c r="M30" s="291"/>
      <c r="N30" s="290"/>
      <c r="O30" s="291"/>
      <c r="P30" s="290"/>
      <c r="Q30" s="296"/>
      <c r="R30" s="291"/>
      <c r="S30" s="290"/>
      <c r="T30" s="294"/>
      <c r="U30" s="293"/>
      <c r="V30" s="290"/>
      <c r="W30" s="290"/>
      <c r="X30" s="298"/>
      <c r="Y30" s="301"/>
      <c r="Z30" s="297"/>
      <c r="AA30" s="299"/>
      <c r="AB30" s="309"/>
      <c r="AC30" s="298"/>
      <c r="AD30" s="310"/>
      <c r="AE30" s="298"/>
      <c r="AF30" s="291"/>
      <c r="AG30" s="291"/>
      <c r="AH30" s="291"/>
      <c r="AI30" s="291"/>
      <c r="AJ30" s="291"/>
      <c r="AK30" s="291"/>
      <c r="AL30" s="319"/>
      <c r="AM30" s="319"/>
      <c r="AN30" s="319"/>
      <c r="AO30" s="313"/>
      <c r="AP30" s="313"/>
      <c r="AQ30" s="319"/>
      <c r="AR30" s="313"/>
      <c r="AS30" s="300"/>
      <c r="AT30" s="322"/>
      <c r="AU30" s="300"/>
      <c r="AV30" s="291"/>
      <c r="AW30" s="291"/>
      <c r="AX30" s="291"/>
      <c r="AY30" s="291"/>
    </row>
    <row r="31" spans="1:51" s="315" customFormat="1" ht="18" customHeight="1" x14ac:dyDescent="0.2">
      <c r="A31" s="306"/>
      <c r="B31" s="291"/>
      <c r="C31" s="318"/>
      <c r="D31" s="290"/>
      <c r="E31" s="289"/>
      <c r="F31" s="290"/>
      <c r="G31" s="290"/>
      <c r="H31" s="290"/>
      <c r="I31" s="290"/>
      <c r="J31" s="290"/>
      <c r="K31" s="291"/>
      <c r="L31" s="291"/>
      <c r="M31" s="291"/>
      <c r="N31" s="290"/>
      <c r="O31" s="291"/>
      <c r="P31" s="290"/>
      <c r="Q31" s="296"/>
      <c r="R31" s="291"/>
      <c r="S31" s="290"/>
      <c r="T31" s="294"/>
      <c r="U31" s="293"/>
      <c r="V31" s="290"/>
      <c r="W31" s="290"/>
      <c r="X31" s="298"/>
      <c r="Y31" s="301"/>
      <c r="Z31" s="297"/>
      <c r="AA31" s="299"/>
      <c r="AB31" s="309"/>
      <c r="AC31" s="298"/>
      <c r="AD31" s="310"/>
      <c r="AE31" s="298"/>
      <c r="AF31" s="291"/>
      <c r="AG31" s="291"/>
      <c r="AH31" s="291"/>
      <c r="AI31" s="291"/>
      <c r="AJ31" s="291"/>
      <c r="AK31" s="291"/>
      <c r="AL31" s="319"/>
      <c r="AM31" s="319"/>
      <c r="AN31" s="319"/>
      <c r="AO31" s="313"/>
      <c r="AP31" s="313"/>
      <c r="AQ31" s="319"/>
      <c r="AR31" s="313"/>
      <c r="AS31" s="300"/>
      <c r="AT31" s="323"/>
      <c r="AU31" s="300"/>
      <c r="AV31" s="291"/>
      <c r="AW31" s="291"/>
      <c r="AX31" s="291"/>
      <c r="AY31" s="291"/>
    </row>
    <row r="32" spans="1:51" s="315" customFormat="1" ht="18" customHeight="1" x14ac:dyDescent="0.2">
      <c r="A32" s="306"/>
      <c r="B32" s="291"/>
      <c r="C32" s="318"/>
      <c r="D32" s="290"/>
      <c r="E32" s="289"/>
      <c r="F32" s="291"/>
      <c r="G32" s="290"/>
      <c r="H32" s="290"/>
      <c r="I32" s="290"/>
      <c r="J32" s="290"/>
      <c r="K32" s="291"/>
      <c r="L32" s="291"/>
      <c r="M32" s="291"/>
      <c r="N32" s="290"/>
      <c r="O32" s="291"/>
      <c r="P32" s="290"/>
      <c r="Q32" s="296"/>
      <c r="R32" s="291"/>
      <c r="S32" s="290"/>
      <c r="T32" s="294"/>
      <c r="U32" s="293"/>
      <c r="V32" s="290"/>
      <c r="W32" s="290"/>
      <c r="X32" s="298"/>
      <c r="Y32" s="301"/>
      <c r="Z32" s="297"/>
      <c r="AA32" s="299"/>
      <c r="AB32" s="309"/>
      <c r="AC32" s="298"/>
      <c r="AD32" s="310"/>
      <c r="AE32" s="298"/>
      <c r="AF32" s="291"/>
      <c r="AG32" s="291"/>
      <c r="AH32" s="291"/>
      <c r="AI32" s="291"/>
      <c r="AJ32" s="291"/>
      <c r="AK32" s="291"/>
      <c r="AL32" s="319"/>
      <c r="AM32" s="319"/>
      <c r="AN32" s="319"/>
      <c r="AO32" s="313"/>
      <c r="AP32" s="313"/>
      <c r="AQ32" s="319"/>
      <c r="AR32" s="313"/>
      <c r="AS32" s="300"/>
      <c r="AT32" s="324"/>
      <c r="AU32" s="300"/>
      <c r="AV32" s="291"/>
      <c r="AW32" s="291"/>
      <c r="AX32" s="291"/>
      <c r="AY32" s="291"/>
    </row>
    <row r="33" spans="1:51" s="315" customFormat="1" ht="18" customHeight="1" x14ac:dyDescent="0.2">
      <c r="A33" s="306"/>
      <c r="B33" s="291"/>
      <c r="C33" s="318"/>
      <c r="D33" s="290"/>
      <c r="E33" s="289"/>
      <c r="F33" s="291"/>
      <c r="G33" s="290"/>
      <c r="H33" s="290"/>
      <c r="I33" s="290"/>
      <c r="J33" s="290"/>
      <c r="K33" s="291"/>
      <c r="L33" s="291"/>
      <c r="M33" s="291"/>
      <c r="N33" s="290"/>
      <c r="O33" s="291"/>
      <c r="P33" s="290"/>
      <c r="Q33" s="296"/>
      <c r="R33" s="291"/>
      <c r="S33" s="290"/>
      <c r="T33" s="294"/>
      <c r="U33" s="293"/>
      <c r="V33" s="290"/>
      <c r="W33" s="290"/>
      <c r="X33" s="298"/>
      <c r="Y33" s="301"/>
      <c r="Z33" s="297"/>
      <c r="AA33" s="299"/>
      <c r="AB33" s="309"/>
      <c r="AC33" s="298"/>
      <c r="AD33" s="310"/>
      <c r="AE33" s="298"/>
      <c r="AF33" s="291"/>
      <c r="AG33" s="291"/>
      <c r="AH33" s="291"/>
      <c r="AI33" s="291"/>
      <c r="AJ33" s="291"/>
      <c r="AK33" s="291"/>
      <c r="AL33" s="319"/>
      <c r="AM33" s="319"/>
      <c r="AN33" s="319"/>
      <c r="AO33" s="313"/>
      <c r="AP33" s="313"/>
      <c r="AQ33" s="319"/>
      <c r="AR33" s="313"/>
      <c r="AS33" s="300"/>
      <c r="AT33" s="324"/>
      <c r="AU33" s="300"/>
      <c r="AV33" s="291"/>
      <c r="AW33" s="291"/>
      <c r="AX33" s="291"/>
      <c r="AY33" s="291"/>
    </row>
    <row r="34" spans="1:51" s="315" customFormat="1" ht="18" customHeight="1" x14ac:dyDescent="0.2">
      <c r="A34" s="306"/>
      <c r="B34" s="291"/>
      <c r="C34" s="318"/>
      <c r="D34" s="290"/>
      <c r="E34" s="289"/>
      <c r="F34" s="290"/>
      <c r="G34" s="291"/>
      <c r="H34" s="291"/>
      <c r="I34" s="291"/>
      <c r="J34" s="290"/>
      <c r="K34" s="291"/>
      <c r="L34" s="291"/>
      <c r="M34" s="291"/>
      <c r="N34" s="290"/>
      <c r="O34" s="291"/>
      <c r="P34" s="290"/>
      <c r="Q34" s="296"/>
      <c r="R34" s="291"/>
      <c r="S34" s="290"/>
      <c r="T34" s="294"/>
      <c r="U34" s="293"/>
      <c r="V34" s="290"/>
      <c r="W34" s="290"/>
      <c r="X34" s="298"/>
      <c r="Y34" s="301"/>
      <c r="Z34" s="297"/>
      <c r="AA34" s="299"/>
      <c r="AB34" s="309"/>
      <c r="AC34" s="298"/>
      <c r="AD34" s="310"/>
      <c r="AE34" s="298"/>
      <c r="AF34" s="291"/>
      <c r="AG34" s="291"/>
      <c r="AH34" s="291"/>
      <c r="AI34" s="291"/>
      <c r="AJ34" s="291"/>
      <c r="AK34" s="291"/>
      <c r="AL34" s="319"/>
      <c r="AM34" s="319"/>
      <c r="AN34" s="319"/>
      <c r="AO34" s="313"/>
      <c r="AP34" s="313"/>
      <c r="AQ34" s="319"/>
      <c r="AR34" s="313"/>
      <c r="AS34" s="300"/>
      <c r="AT34" s="323"/>
      <c r="AU34" s="300"/>
      <c r="AV34" s="291"/>
      <c r="AW34" s="291"/>
      <c r="AX34" s="291"/>
      <c r="AY34" s="291"/>
    </row>
    <row r="35" spans="1:51" s="315" customFormat="1" ht="18" customHeight="1" x14ac:dyDescent="0.2">
      <c r="A35" s="306"/>
      <c r="B35" s="291"/>
      <c r="C35" s="318"/>
      <c r="D35" s="291"/>
      <c r="E35" s="289"/>
      <c r="F35" s="290"/>
      <c r="G35" s="291"/>
      <c r="H35" s="291"/>
      <c r="I35" s="291"/>
      <c r="J35" s="290"/>
      <c r="K35" s="291"/>
      <c r="L35" s="291"/>
      <c r="M35" s="291"/>
      <c r="N35" s="290"/>
      <c r="O35" s="291"/>
      <c r="P35" s="290"/>
      <c r="Q35" s="296"/>
      <c r="R35" s="291"/>
      <c r="S35" s="290"/>
      <c r="T35" s="294"/>
      <c r="U35" s="293"/>
      <c r="V35" s="290"/>
      <c r="W35" s="290"/>
      <c r="X35" s="299"/>
      <c r="Y35" s="301"/>
      <c r="Z35" s="297"/>
      <c r="AA35" s="299"/>
      <c r="AB35" s="309"/>
      <c r="AC35" s="298"/>
      <c r="AD35" s="310"/>
      <c r="AE35" s="298"/>
      <c r="AF35" s="291"/>
      <c r="AG35" s="291"/>
      <c r="AH35" s="291"/>
      <c r="AI35" s="291"/>
      <c r="AJ35" s="291"/>
      <c r="AK35" s="291"/>
      <c r="AL35" s="319"/>
      <c r="AM35" s="319"/>
      <c r="AN35" s="319"/>
      <c r="AO35" s="313"/>
      <c r="AP35" s="313"/>
      <c r="AQ35" s="319"/>
      <c r="AR35" s="313"/>
      <c r="AS35" s="300"/>
      <c r="AT35" s="324"/>
      <c r="AU35" s="300"/>
      <c r="AV35" s="291"/>
      <c r="AW35" s="291"/>
      <c r="AX35" s="291"/>
      <c r="AY35" s="291"/>
    </row>
    <row r="36" spans="1:51" s="315" customFormat="1" ht="18" customHeight="1" x14ac:dyDescent="0.2">
      <c r="A36" s="306"/>
      <c r="B36" s="291"/>
      <c r="C36" s="318"/>
      <c r="D36" s="291"/>
      <c r="E36" s="289"/>
      <c r="F36" s="290"/>
      <c r="G36" s="291"/>
      <c r="H36" s="291"/>
      <c r="I36" s="291"/>
      <c r="J36" s="290"/>
      <c r="K36" s="291"/>
      <c r="L36" s="291"/>
      <c r="M36" s="291"/>
      <c r="N36" s="290"/>
      <c r="O36" s="291"/>
      <c r="P36" s="290"/>
      <c r="Q36" s="296"/>
      <c r="R36" s="291"/>
      <c r="S36" s="290"/>
      <c r="T36" s="294"/>
      <c r="U36" s="293"/>
      <c r="V36" s="290"/>
      <c r="W36" s="290"/>
      <c r="X36" s="299"/>
      <c r="Y36" s="301"/>
      <c r="Z36" s="297"/>
      <c r="AA36" s="299"/>
      <c r="AB36" s="309"/>
      <c r="AC36" s="298"/>
      <c r="AD36" s="310"/>
      <c r="AE36" s="298"/>
      <c r="AF36" s="291"/>
      <c r="AG36" s="291"/>
      <c r="AH36" s="291"/>
      <c r="AI36" s="291"/>
      <c r="AJ36" s="291"/>
      <c r="AK36" s="291"/>
      <c r="AL36" s="319"/>
      <c r="AM36" s="319"/>
      <c r="AN36" s="319"/>
      <c r="AO36" s="313"/>
      <c r="AP36" s="313"/>
      <c r="AQ36" s="319"/>
      <c r="AR36" s="313"/>
      <c r="AS36" s="300"/>
      <c r="AT36" s="324"/>
      <c r="AU36" s="300"/>
      <c r="AV36" s="291"/>
      <c r="AW36" s="291"/>
      <c r="AX36" s="291"/>
      <c r="AY36" s="291"/>
    </row>
    <row r="37" spans="1:51" s="315" customFormat="1" ht="18" customHeight="1" x14ac:dyDescent="0.2">
      <c r="A37" s="306"/>
      <c r="B37" s="291"/>
      <c r="C37" s="318"/>
      <c r="D37" s="291"/>
      <c r="E37" s="289"/>
      <c r="F37" s="290"/>
      <c r="G37" s="291"/>
      <c r="H37" s="291"/>
      <c r="I37" s="291"/>
      <c r="J37" s="290"/>
      <c r="K37" s="291"/>
      <c r="L37" s="291"/>
      <c r="M37" s="291"/>
      <c r="N37" s="290"/>
      <c r="O37" s="291"/>
      <c r="P37" s="290"/>
      <c r="Q37" s="296"/>
      <c r="R37" s="291"/>
      <c r="S37" s="290"/>
      <c r="T37" s="294"/>
      <c r="U37" s="293"/>
      <c r="V37" s="290"/>
      <c r="W37" s="290"/>
      <c r="X37" s="299"/>
      <c r="Y37" s="301"/>
      <c r="Z37" s="297"/>
      <c r="AA37" s="299"/>
      <c r="AB37" s="309"/>
      <c r="AC37" s="298"/>
      <c r="AD37" s="310"/>
      <c r="AE37" s="298"/>
      <c r="AF37" s="291"/>
      <c r="AG37" s="291"/>
      <c r="AH37" s="291"/>
      <c r="AI37" s="291"/>
      <c r="AJ37" s="291"/>
      <c r="AK37" s="291"/>
      <c r="AL37" s="319"/>
      <c r="AM37" s="319"/>
      <c r="AN37" s="319"/>
      <c r="AO37" s="313"/>
      <c r="AP37" s="313"/>
      <c r="AQ37" s="319"/>
      <c r="AR37" s="313"/>
      <c r="AS37" s="300"/>
      <c r="AT37" s="324"/>
      <c r="AU37" s="300"/>
      <c r="AV37" s="291"/>
      <c r="AW37" s="291"/>
      <c r="AX37" s="291"/>
      <c r="AY37" s="291"/>
    </row>
    <row r="38" spans="1:51" s="315" customFormat="1" ht="18" customHeight="1" x14ac:dyDescent="0.2">
      <c r="A38" s="306"/>
      <c r="B38" s="291"/>
      <c r="C38" s="318"/>
      <c r="D38" s="291"/>
      <c r="E38" s="289"/>
      <c r="F38" s="290"/>
      <c r="G38" s="291"/>
      <c r="H38" s="291"/>
      <c r="I38" s="291"/>
      <c r="J38" s="290"/>
      <c r="K38" s="291"/>
      <c r="L38" s="291"/>
      <c r="M38" s="291"/>
      <c r="N38" s="290"/>
      <c r="O38" s="291"/>
      <c r="P38" s="290"/>
      <c r="Q38" s="296"/>
      <c r="R38" s="291"/>
      <c r="S38" s="290"/>
      <c r="T38" s="294"/>
      <c r="U38" s="293"/>
      <c r="V38" s="290"/>
      <c r="W38" s="290"/>
      <c r="X38" s="299"/>
      <c r="Y38" s="301"/>
      <c r="Z38" s="297"/>
      <c r="AA38" s="299"/>
      <c r="AB38" s="309"/>
      <c r="AC38" s="298"/>
      <c r="AD38" s="310"/>
      <c r="AE38" s="298"/>
      <c r="AF38" s="291"/>
      <c r="AG38" s="291"/>
      <c r="AH38" s="291"/>
      <c r="AI38" s="291"/>
      <c r="AJ38" s="291"/>
      <c r="AK38" s="291"/>
      <c r="AL38" s="319"/>
      <c r="AM38" s="319"/>
      <c r="AN38" s="319"/>
      <c r="AO38" s="313"/>
      <c r="AP38" s="313"/>
      <c r="AQ38" s="319"/>
      <c r="AR38" s="313"/>
      <c r="AS38" s="300"/>
      <c r="AT38" s="324"/>
      <c r="AU38" s="300"/>
      <c r="AV38" s="291"/>
      <c r="AW38" s="291"/>
      <c r="AX38" s="291"/>
      <c r="AY38" s="291"/>
    </row>
    <row r="39" spans="1:51" s="315" customFormat="1" ht="18" customHeight="1" x14ac:dyDescent="0.2">
      <c r="A39" s="306"/>
      <c r="B39" s="291"/>
      <c r="C39" s="318"/>
      <c r="D39" s="291"/>
      <c r="E39" s="289"/>
      <c r="F39" s="290"/>
      <c r="G39" s="291"/>
      <c r="H39" s="291"/>
      <c r="I39" s="291"/>
      <c r="J39" s="290"/>
      <c r="K39" s="291"/>
      <c r="L39" s="291"/>
      <c r="M39" s="291"/>
      <c r="N39" s="290"/>
      <c r="O39" s="291"/>
      <c r="P39" s="290"/>
      <c r="Q39" s="296"/>
      <c r="R39" s="291"/>
      <c r="S39" s="290"/>
      <c r="T39" s="294"/>
      <c r="U39" s="293"/>
      <c r="V39" s="290"/>
      <c r="W39" s="290"/>
      <c r="X39" s="299"/>
      <c r="Y39" s="301"/>
      <c r="Z39" s="297"/>
      <c r="AA39" s="299"/>
      <c r="AB39" s="309"/>
      <c r="AC39" s="298"/>
      <c r="AD39" s="310"/>
      <c r="AE39" s="298"/>
      <c r="AF39" s="291"/>
      <c r="AG39" s="291"/>
      <c r="AH39" s="291"/>
      <c r="AI39" s="291"/>
      <c r="AJ39" s="291"/>
      <c r="AK39" s="291"/>
      <c r="AL39" s="319"/>
      <c r="AM39" s="319"/>
      <c r="AN39" s="319"/>
      <c r="AO39" s="313"/>
      <c r="AP39" s="313"/>
      <c r="AQ39" s="319"/>
      <c r="AR39" s="313"/>
      <c r="AS39" s="300"/>
      <c r="AT39" s="324"/>
      <c r="AU39" s="300"/>
      <c r="AV39" s="291"/>
      <c r="AW39" s="291"/>
      <c r="AX39" s="291"/>
      <c r="AY39" s="291"/>
    </row>
  </sheetData>
  <mergeCells count="46">
    <mergeCell ref="N8:N9"/>
    <mergeCell ref="Y8:Y9"/>
    <mergeCell ref="Z8:Z9"/>
    <mergeCell ref="AA8:AA9"/>
    <mergeCell ref="R8:R9"/>
    <mergeCell ref="S8:S9"/>
    <mergeCell ref="T8:T9"/>
    <mergeCell ref="Q8:Q9"/>
    <mergeCell ref="P8:P9"/>
    <mergeCell ref="U8:U9"/>
    <mergeCell ref="V8:V9"/>
    <mergeCell ref="X8:X9"/>
    <mergeCell ref="W8:W9"/>
    <mergeCell ref="O8:O9"/>
    <mergeCell ref="AY8:AY9"/>
    <mergeCell ref="AK8:AK9"/>
    <mergeCell ref="AD8:AD9"/>
    <mergeCell ref="AE8:AE9"/>
    <mergeCell ref="AH8:AH9"/>
    <mergeCell ref="AF8:AF9"/>
    <mergeCell ref="AW8:AW9"/>
    <mergeCell ref="AX8:AX9"/>
    <mergeCell ref="AT8:AT9"/>
    <mergeCell ref="AV8:AV9"/>
    <mergeCell ref="AL8:AQ8"/>
    <mergeCell ref="AU8:AU9"/>
    <mergeCell ref="AS8:AS9"/>
    <mergeCell ref="AG8:AG9"/>
    <mergeCell ref="AI8:AI9"/>
    <mergeCell ref="AJ8:AJ9"/>
    <mergeCell ref="AB8:AB9"/>
    <mergeCell ref="AC8:AC9"/>
    <mergeCell ref="A8:A9"/>
    <mergeCell ref="A7:L7"/>
    <mergeCell ref="E8:E9"/>
    <mergeCell ref="L8:L9"/>
    <mergeCell ref="J8:J9"/>
    <mergeCell ref="D8:D9"/>
    <mergeCell ref="C8:C9"/>
    <mergeCell ref="B8:B9"/>
    <mergeCell ref="I8:I9"/>
    <mergeCell ref="H8:H9"/>
    <mergeCell ref="G8:G9"/>
    <mergeCell ref="F8:F9"/>
    <mergeCell ref="K8:K9"/>
    <mergeCell ref="M8:M9"/>
  </mergeCells>
  <phoneticPr fontId="8" type="noConversion"/>
  <dataValidations count="8">
    <dataValidation type="list" allowBlank="1" showInputMessage="1" showErrorMessage="1" sqref="V11:W11" xr:uid="{00000000-0002-0000-0100-000000000000}">
      <formula1>"Budha, Hindu, Islam, Katolik, Kristen"</formula1>
    </dataValidation>
    <dataValidation type="list" allowBlank="1" showInputMessage="1" showErrorMessage="1" sqref="X11:X39" xr:uid="{00000000-0002-0000-0100-000001000000}">
      <formula1>"Single, Married"</formula1>
    </dataValidation>
    <dataValidation type="list" allowBlank="1" showInputMessage="1" showErrorMessage="1" sqref="Y11:Y39" xr:uid="{00000000-0002-0000-0100-000002000000}">
      <formula1>"0, 1, 2, 3"</formula1>
    </dataValidation>
    <dataValidation type="list" allowBlank="1" showInputMessage="1" showErrorMessage="1" sqref="AD11:AD39 Z11:Z39 AB11:AB39" xr:uid="{00000000-0002-0000-0100-000003000000}">
      <formula1>"Yes, No"</formula1>
    </dataValidation>
    <dataValidation type="list" allowBlank="1" showInputMessage="1" showErrorMessage="1" sqref="U11" xr:uid="{00000000-0002-0000-0100-000004000000}">
      <formula1>"M, F"</formula1>
    </dataValidation>
    <dataValidation type="list" allowBlank="1" showInputMessage="1" showErrorMessage="1" promptTitle="Permanent, Contract, Probation" sqref="J11" xr:uid="{00000000-0002-0000-0100-000005000000}">
      <formula1>"PERM, CONTR, PROB, INTERN"</formula1>
    </dataValidation>
    <dataValidation type="list" allowBlank="1" showInputMessage="1" showErrorMessage="1" sqref="W12:W39" xr:uid="{00000000-0002-0000-0100-000006000000}">
      <formula1>"A, B, O, AB"</formula1>
    </dataValidation>
    <dataValidation type="list" allowBlank="1" showInputMessage="1" showErrorMessage="1" promptTitle="Permanent, Contract, Probation" sqref="J12:J39" xr:uid="{00000000-0002-0000-0100-000007000000}">
      <formula1>"PERM, CONTR, RETIREE"</formula1>
    </dataValidation>
  </dataValidations>
  <pageMargins left="0.98425196850393704" right="0.19685039370078741" top="0.59055118110236227" bottom="0.70866141732283472" header="0.51181102362204722" footer="0.51181102362204722"/>
  <pageSetup paperSize="5" scale="60" orientation="landscape" horizontalDpi="4294967293" verticalDpi="4294967293" r:id="rId1"/>
  <headerFooter alignWithMargins="0"/>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B1680"/>
  <sheetViews>
    <sheetView workbookViewId="0">
      <pane xSplit="2" topLeftCell="K1" activePane="topRight" state="frozen"/>
      <selection activeCell="A10" sqref="A10"/>
      <selection pane="topRight" activeCell="L26" sqref="L26"/>
    </sheetView>
  </sheetViews>
  <sheetFormatPr defaultColWidth="8.85546875" defaultRowHeight="15.75" x14ac:dyDescent="0.2"/>
  <cols>
    <col min="1" max="1" width="11.28515625" style="504" customWidth="1"/>
    <col min="2" max="2" width="16.42578125" style="504" customWidth="1"/>
    <col min="3" max="4" width="17.7109375" style="504" customWidth="1"/>
    <col min="5" max="10" width="17.7109375" style="505" customWidth="1"/>
    <col min="11" max="11" width="20.85546875" style="505" bestFit="1" customWidth="1"/>
    <col min="12" max="12" width="26.5703125" style="506" customWidth="1"/>
    <col min="13" max="14" width="20.85546875" style="506" customWidth="1"/>
    <col min="15" max="15" width="17.7109375" style="506" customWidth="1"/>
    <col min="16" max="16" width="17.7109375" style="505" customWidth="1"/>
    <col min="17" max="17" width="23.5703125" style="505" bestFit="1" customWidth="1"/>
    <col min="18" max="19" width="17.7109375" style="505" customWidth="1"/>
    <col min="20" max="20" width="17.85546875" style="505" customWidth="1"/>
    <col min="21" max="23" width="17.7109375" style="505" customWidth="1"/>
    <col min="24" max="24" width="20.140625" style="505" customWidth="1"/>
    <col min="25" max="26" width="17.5703125" style="505" customWidth="1"/>
    <col min="27" max="27" width="43.42578125" style="504" customWidth="1"/>
    <col min="28" max="16384" width="8.85546875" style="504"/>
  </cols>
  <sheetData>
    <row r="1" spans="1:27" s="326" customFormat="1" ht="14.25" customHeight="1" x14ac:dyDescent="0.2">
      <c r="A1" s="329" t="s">
        <v>320</v>
      </c>
      <c r="B1" s="327"/>
      <c r="C1" s="327"/>
      <c r="D1" s="327"/>
      <c r="E1" s="330"/>
      <c r="F1" s="330"/>
      <c r="G1" s="330"/>
      <c r="H1" s="330"/>
      <c r="I1" s="330"/>
      <c r="J1" s="330"/>
      <c r="K1" s="330"/>
      <c r="L1" s="455"/>
      <c r="M1" s="455"/>
      <c r="N1" s="455"/>
      <c r="O1" s="455"/>
      <c r="P1" s="330"/>
      <c r="Q1" s="330"/>
      <c r="R1" s="330"/>
      <c r="S1" s="330"/>
      <c r="T1" s="330"/>
      <c r="U1" s="330"/>
      <c r="V1" s="330"/>
      <c r="W1" s="330"/>
      <c r="X1" s="330"/>
      <c r="Y1" s="330"/>
      <c r="Z1" s="330"/>
      <c r="AA1" s="327"/>
    </row>
    <row r="2" spans="1:27" s="326" customFormat="1" ht="14.25" customHeight="1" x14ac:dyDescent="0.2">
      <c r="A2" s="331" t="s">
        <v>25</v>
      </c>
      <c r="B2" s="327" t="s">
        <v>210</v>
      </c>
      <c r="C2" s="332" t="str">
        <f>'1. New Employee Data'!D2</f>
        <v>BUT. American Bureau Shipping</v>
      </c>
      <c r="D2" s="332"/>
      <c r="E2" s="330"/>
      <c r="F2" s="330"/>
      <c r="G2" s="330"/>
      <c r="H2" s="330"/>
      <c r="I2" s="330"/>
      <c r="J2" s="330"/>
      <c r="K2" s="330"/>
      <c r="L2" s="455"/>
      <c r="M2" s="455"/>
      <c r="N2" s="455"/>
      <c r="O2" s="455"/>
      <c r="P2" s="330"/>
      <c r="Q2" s="330"/>
      <c r="R2" s="330"/>
      <c r="S2" s="330"/>
      <c r="T2" s="330"/>
      <c r="U2" s="330"/>
      <c r="V2" s="330"/>
      <c r="W2" s="330"/>
      <c r="X2" s="330"/>
      <c r="Y2" s="330"/>
      <c r="Z2" s="330"/>
      <c r="AA2" s="327"/>
    </row>
    <row r="3" spans="1:27" s="326" customFormat="1" ht="14.25" customHeight="1" x14ac:dyDescent="0.2">
      <c r="A3" s="331" t="s">
        <v>27</v>
      </c>
      <c r="B3" s="327" t="s">
        <v>210</v>
      </c>
      <c r="C3" s="153">
        <f>'1. New Employee Data'!D3</f>
        <v>43861</v>
      </c>
      <c r="D3" s="153"/>
      <c r="E3" s="587" t="s">
        <v>249</v>
      </c>
      <c r="F3" s="587"/>
      <c r="G3" s="587"/>
      <c r="H3" s="587"/>
      <c r="I3" s="330"/>
      <c r="J3" s="330"/>
      <c r="K3" s="330"/>
      <c r="L3" s="455"/>
      <c r="M3" s="455"/>
      <c r="N3" s="455"/>
      <c r="O3" s="455"/>
      <c r="P3" s="330"/>
      <c r="Q3" s="330"/>
      <c r="R3" s="330"/>
      <c r="S3" s="330"/>
      <c r="T3" s="330"/>
      <c r="U3" s="330"/>
      <c r="V3" s="330"/>
      <c r="W3" s="330"/>
      <c r="X3" s="330"/>
      <c r="Y3" s="330"/>
      <c r="Z3" s="330"/>
      <c r="AA3" s="327"/>
    </row>
    <row r="4" spans="1:27" s="326" customFormat="1" ht="14.25" customHeight="1" x14ac:dyDescent="0.2">
      <c r="A4" s="331" t="s">
        <v>26</v>
      </c>
      <c r="B4" s="327" t="s">
        <v>210</v>
      </c>
      <c r="C4" s="332" t="str">
        <f>'1. New Employee Data'!D4</f>
        <v>IDR</v>
      </c>
      <c r="D4" s="332"/>
      <c r="E4" s="330"/>
      <c r="F4" s="330"/>
      <c r="G4" s="330"/>
      <c r="H4" s="330"/>
      <c r="I4" s="330"/>
      <c r="J4" s="330"/>
      <c r="K4" s="330"/>
      <c r="L4" s="455"/>
      <c r="M4" s="455"/>
      <c r="N4" s="455"/>
      <c r="O4" s="455"/>
      <c r="P4" s="330"/>
      <c r="Q4" s="330"/>
      <c r="R4" s="330"/>
      <c r="S4" s="330"/>
      <c r="T4" s="330"/>
      <c r="U4" s="330"/>
      <c r="V4" s="330"/>
      <c r="W4" s="330"/>
      <c r="X4" s="330"/>
      <c r="Y4" s="330"/>
      <c r="Z4" s="330"/>
      <c r="AA4" s="327"/>
    </row>
    <row r="5" spans="1:27" s="326" customFormat="1" ht="14.25" customHeight="1" x14ac:dyDescent="0.2">
      <c r="A5" s="331" t="s">
        <v>36</v>
      </c>
      <c r="B5" s="327" t="s">
        <v>210</v>
      </c>
      <c r="C5" s="332" t="s">
        <v>338</v>
      </c>
      <c r="D5" s="332"/>
      <c r="E5" s="330"/>
      <c r="F5" s="330"/>
      <c r="G5" s="330"/>
      <c r="H5" s="330"/>
      <c r="I5" s="330"/>
      <c r="J5" s="330"/>
      <c r="K5" s="330"/>
      <c r="L5" s="455"/>
      <c r="M5" s="455"/>
      <c r="N5" s="455"/>
      <c r="O5" s="455"/>
      <c r="P5" s="330"/>
      <c r="Q5" s="330"/>
      <c r="R5" s="330"/>
      <c r="S5" s="330"/>
      <c r="T5" s="330"/>
      <c r="U5" s="330"/>
      <c r="V5" s="330"/>
      <c r="W5" s="330"/>
      <c r="X5" s="330"/>
      <c r="Y5" s="330"/>
      <c r="Z5" s="330"/>
      <c r="AA5" s="327"/>
    </row>
    <row r="6" spans="1:27" s="333" customFormat="1" ht="14.25" customHeight="1" x14ac:dyDescent="0.2">
      <c r="A6" s="587" t="s">
        <v>69</v>
      </c>
      <c r="B6" s="587"/>
      <c r="C6" s="587"/>
      <c r="D6" s="587"/>
      <c r="E6" s="587"/>
      <c r="F6" s="587"/>
      <c r="G6" s="587"/>
      <c r="H6" s="587"/>
      <c r="I6" s="587"/>
      <c r="J6" s="587"/>
      <c r="K6" s="587"/>
      <c r="L6" s="587"/>
      <c r="M6" s="587"/>
      <c r="N6" s="587"/>
      <c r="O6" s="587"/>
      <c r="P6" s="587"/>
      <c r="Q6" s="587"/>
      <c r="R6" s="587"/>
      <c r="S6" s="587"/>
      <c r="T6" s="587"/>
      <c r="U6" s="587"/>
      <c r="V6" s="587"/>
      <c r="W6" s="587"/>
      <c r="X6" s="587"/>
      <c r="Y6" s="587"/>
      <c r="Z6" s="587"/>
      <c r="AA6" s="587"/>
    </row>
    <row r="7" spans="1:27" s="326" customFormat="1" x14ac:dyDescent="0.2">
      <c r="A7" s="406"/>
      <c r="B7" s="406"/>
      <c r="C7" s="591" t="s">
        <v>258</v>
      </c>
      <c r="D7" s="591"/>
      <c r="E7" s="591"/>
      <c r="F7" s="591"/>
      <c r="G7" s="591"/>
      <c r="H7" s="591"/>
      <c r="I7" s="591"/>
      <c r="J7" s="591"/>
      <c r="K7" s="591"/>
      <c r="L7" s="591"/>
      <c r="M7" s="591"/>
      <c r="N7" s="591"/>
      <c r="O7" s="591"/>
      <c r="P7" s="591"/>
      <c r="Q7" s="591"/>
      <c r="R7" s="591"/>
      <c r="S7" s="591"/>
      <c r="T7" s="591"/>
      <c r="U7" s="591"/>
      <c r="V7" s="591"/>
      <c r="W7" s="591"/>
      <c r="X7" s="591"/>
      <c r="Y7" s="591"/>
      <c r="Z7" s="496"/>
      <c r="AA7" s="404"/>
    </row>
    <row r="8" spans="1:27" s="326" customFormat="1" x14ac:dyDescent="0.2">
      <c r="A8" s="327"/>
      <c r="B8" s="327"/>
      <c r="C8" s="327"/>
      <c r="D8" s="327"/>
      <c r="E8" s="328"/>
      <c r="F8" s="328"/>
      <c r="G8" s="328"/>
      <c r="H8" s="328"/>
      <c r="I8" s="328"/>
      <c r="J8" s="328"/>
      <c r="K8" s="328"/>
      <c r="L8" s="456"/>
      <c r="M8" s="456"/>
      <c r="N8" s="456"/>
      <c r="O8" s="456"/>
      <c r="P8" s="328"/>
      <c r="Q8" s="328"/>
      <c r="R8" s="328"/>
      <c r="S8" s="328"/>
      <c r="T8" s="328"/>
      <c r="U8" s="328"/>
      <c r="V8" s="328"/>
      <c r="W8" s="328"/>
      <c r="X8" s="328"/>
      <c r="Y8" s="328"/>
      <c r="Z8" s="328"/>
      <c r="AA8" s="328"/>
    </row>
    <row r="9" spans="1:27" s="326" customFormat="1" ht="19.5" customHeight="1" x14ac:dyDescent="0.2">
      <c r="A9" s="327"/>
      <c r="B9" s="327"/>
      <c r="C9" s="588" t="s">
        <v>93</v>
      </c>
      <c r="D9" s="589"/>
      <c r="E9" s="589"/>
      <c r="F9" s="589"/>
      <c r="G9" s="589"/>
      <c r="H9" s="589"/>
      <c r="I9" s="589"/>
      <c r="J9" s="589"/>
      <c r="K9" s="589"/>
      <c r="L9" s="589"/>
      <c r="M9" s="589"/>
      <c r="N9" s="589"/>
      <c r="O9" s="589"/>
      <c r="P9" s="589"/>
      <c r="Q9" s="589"/>
      <c r="R9" s="589"/>
      <c r="S9" s="589"/>
      <c r="T9" s="589"/>
      <c r="U9" s="589"/>
      <c r="V9" s="589"/>
      <c r="W9" s="589"/>
      <c r="X9" s="590"/>
      <c r="Y9" s="592" t="s">
        <v>240</v>
      </c>
      <c r="Z9" s="593"/>
      <c r="AA9" s="405"/>
    </row>
    <row r="10" spans="1:27" s="334" customFormat="1" ht="52.5" customHeight="1" x14ac:dyDescent="0.2">
      <c r="A10" s="337" t="s">
        <v>4</v>
      </c>
      <c r="B10" s="337" t="s">
        <v>257</v>
      </c>
      <c r="C10" s="335" t="s">
        <v>321</v>
      </c>
      <c r="D10" s="335" t="s">
        <v>322</v>
      </c>
      <c r="E10" s="335" t="s">
        <v>323</v>
      </c>
      <c r="F10" s="335" t="s">
        <v>324</v>
      </c>
      <c r="G10" s="497" t="s">
        <v>358</v>
      </c>
      <c r="H10" s="335" t="s">
        <v>325</v>
      </c>
      <c r="I10" s="335" t="s">
        <v>326</v>
      </c>
      <c r="J10" s="335" t="s">
        <v>327</v>
      </c>
      <c r="K10" s="335" t="s">
        <v>328</v>
      </c>
      <c r="L10" s="457" t="s">
        <v>347</v>
      </c>
      <c r="M10" s="458" t="s">
        <v>346</v>
      </c>
      <c r="N10" s="457" t="s">
        <v>348</v>
      </c>
      <c r="O10" s="458" t="s">
        <v>329</v>
      </c>
      <c r="P10" s="335" t="s">
        <v>330</v>
      </c>
      <c r="Q10" s="335" t="s">
        <v>331</v>
      </c>
      <c r="R10" s="335" t="s">
        <v>332</v>
      </c>
      <c r="S10" s="335" t="s">
        <v>344</v>
      </c>
      <c r="T10" s="335" t="s">
        <v>345</v>
      </c>
      <c r="U10" s="335" t="s">
        <v>333</v>
      </c>
      <c r="V10" s="335" t="s">
        <v>342</v>
      </c>
      <c r="W10" s="335" t="s">
        <v>317</v>
      </c>
      <c r="X10" s="335" t="s">
        <v>334</v>
      </c>
      <c r="Y10" s="286" t="s">
        <v>335</v>
      </c>
      <c r="Z10" s="489" t="s">
        <v>316</v>
      </c>
      <c r="AA10" s="287" t="s">
        <v>85</v>
      </c>
    </row>
    <row r="11" spans="1:27" s="326" customFormat="1" x14ac:dyDescent="0.2">
      <c r="A11" s="325">
        <v>1</v>
      </c>
      <c r="B11" s="499">
        <v>1515</v>
      </c>
      <c r="C11" s="325"/>
      <c r="D11" s="325"/>
      <c r="E11" s="325"/>
      <c r="F11" s="325"/>
      <c r="G11" s="487"/>
      <c r="H11" s="325"/>
      <c r="I11" s="325"/>
      <c r="J11" s="325"/>
      <c r="K11" s="325"/>
      <c r="L11" s="459"/>
      <c r="M11" s="459"/>
      <c r="N11" s="459">
        <v>4</v>
      </c>
      <c r="O11" s="473">
        <v>1085822</v>
      </c>
      <c r="P11" s="460"/>
      <c r="Q11" s="460"/>
      <c r="R11" s="460"/>
      <c r="S11" s="460"/>
      <c r="T11" s="460"/>
      <c r="U11" s="325"/>
      <c r="V11" s="325"/>
      <c r="W11" s="325"/>
      <c r="X11" s="325"/>
      <c r="Y11" s="325"/>
      <c r="Z11" s="487"/>
      <c r="AA11" s="325"/>
    </row>
    <row r="12" spans="1:27" s="326" customFormat="1" x14ac:dyDescent="0.2">
      <c r="A12" s="325">
        <v>2</v>
      </c>
      <c r="B12" s="499">
        <v>1532</v>
      </c>
      <c r="C12" s="325"/>
      <c r="D12" s="325"/>
      <c r="E12" s="325"/>
      <c r="F12" s="325"/>
      <c r="G12" s="487"/>
      <c r="H12" s="325"/>
      <c r="I12" s="325"/>
      <c r="J12" s="325"/>
      <c r="K12" s="325"/>
      <c r="L12" s="459"/>
      <c r="M12" s="459"/>
      <c r="N12" s="459">
        <v>72</v>
      </c>
      <c r="O12" s="473">
        <v>32138472</v>
      </c>
      <c r="P12" s="460"/>
      <c r="Q12" s="460"/>
      <c r="R12" s="460"/>
      <c r="S12" s="460"/>
      <c r="T12" s="460"/>
      <c r="U12" s="325"/>
      <c r="V12" s="325"/>
      <c r="W12" s="325"/>
      <c r="X12" s="325"/>
      <c r="Y12" s="325"/>
      <c r="Z12" s="487"/>
      <c r="AA12" s="325"/>
    </row>
    <row r="13" spans="1:27" s="326" customFormat="1" x14ac:dyDescent="0.2">
      <c r="A13" s="325">
        <v>3</v>
      </c>
      <c r="B13" s="499">
        <v>6426</v>
      </c>
      <c r="C13" s="325"/>
      <c r="D13" s="325"/>
      <c r="E13" s="325"/>
      <c r="F13" s="325"/>
      <c r="G13" s="487"/>
      <c r="H13" s="325"/>
      <c r="I13" s="325"/>
      <c r="J13" s="325"/>
      <c r="K13" s="325"/>
      <c r="L13" s="459"/>
      <c r="M13" s="459"/>
      <c r="N13" s="459">
        <v>51.5</v>
      </c>
      <c r="O13" s="473">
        <v>10224492</v>
      </c>
      <c r="P13" s="460"/>
      <c r="Q13" s="460"/>
      <c r="R13" s="460"/>
      <c r="S13" s="460"/>
      <c r="T13" s="460"/>
      <c r="U13" s="325"/>
      <c r="V13" s="325"/>
      <c r="W13" s="325"/>
      <c r="X13" s="325"/>
      <c r="Y13" s="325"/>
      <c r="Z13" s="487"/>
      <c r="AA13" s="325"/>
    </row>
    <row r="14" spans="1:27" s="326" customFormat="1" x14ac:dyDescent="0.2">
      <c r="A14" s="325">
        <v>4</v>
      </c>
      <c r="B14" s="499">
        <v>17697</v>
      </c>
      <c r="C14" s="325"/>
      <c r="D14" s="325"/>
      <c r="E14" s="325"/>
      <c r="F14" s="325"/>
      <c r="G14" s="487"/>
      <c r="H14" s="325"/>
      <c r="I14" s="325"/>
      <c r="J14" s="325"/>
      <c r="K14" s="325"/>
      <c r="L14" s="459">
        <v>10</v>
      </c>
      <c r="M14" s="459">
        <v>697166</v>
      </c>
      <c r="N14" s="459">
        <v>10.5</v>
      </c>
      <c r="O14" s="473">
        <v>976032</v>
      </c>
      <c r="P14" s="460"/>
      <c r="Q14" s="460"/>
      <c r="R14" s="460"/>
      <c r="S14" s="460"/>
      <c r="T14" s="460"/>
      <c r="U14" s="325"/>
      <c r="V14" s="325"/>
      <c r="W14" s="325"/>
      <c r="X14" s="325"/>
      <c r="Y14" s="325"/>
      <c r="Z14" s="487"/>
      <c r="AA14" s="325"/>
    </row>
    <row r="15" spans="1:27" s="326" customFormat="1" x14ac:dyDescent="0.2">
      <c r="A15" s="325">
        <v>5</v>
      </c>
      <c r="B15" s="499">
        <v>19846</v>
      </c>
      <c r="C15" s="325"/>
      <c r="D15" s="325"/>
      <c r="E15" s="325"/>
      <c r="F15" s="325"/>
      <c r="G15" s="487"/>
      <c r="H15" s="325"/>
      <c r="I15" s="325"/>
      <c r="J15" s="325"/>
      <c r="K15" s="325"/>
      <c r="L15" s="459">
        <v>6.5</v>
      </c>
      <c r="M15" s="459">
        <v>3203225</v>
      </c>
      <c r="N15" s="459">
        <v>83</v>
      </c>
      <c r="O15" s="473">
        <v>21663960</v>
      </c>
      <c r="P15" s="460"/>
      <c r="Q15" s="460"/>
      <c r="R15" s="460"/>
      <c r="S15" s="460"/>
      <c r="T15" s="460"/>
      <c r="U15" s="325"/>
      <c r="V15" s="325"/>
      <c r="W15" s="325"/>
      <c r="X15" s="325"/>
      <c r="Y15" s="325"/>
      <c r="Z15" s="487"/>
      <c r="AA15" s="325"/>
    </row>
    <row r="16" spans="1:27" s="326" customFormat="1" x14ac:dyDescent="0.2">
      <c r="A16" s="325">
        <v>6</v>
      </c>
      <c r="B16" s="499">
        <v>21763</v>
      </c>
      <c r="C16" s="325"/>
      <c r="D16" s="325"/>
      <c r="E16" s="325"/>
      <c r="F16" s="325"/>
      <c r="G16" s="487"/>
      <c r="H16" s="325"/>
      <c r="I16" s="325"/>
      <c r="J16" s="325"/>
      <c r="K16" s="325"/>
      <c r="L16" s="459"/>
      <c r="M16" s="459"/>
      <c r="N16" s="459">
        <v>53</v>
      </c>
      <c r="O16" s="473">
        <v>10662596</v>
      </c>
      <c r="P16" s="460"/>
      <c r="Q16" s="460"/>
      <c r="R16" s="460"/>
      <c r="S16" s="461"/>
      <c r="T16" s="460"/>
      <c r="U16" s="325"/>
      <c r="V16" s="325"/>
      <c r="W16" s="325"/>
      <c r="X16" s="325"/>
      <c r="Y16" s="325"/>
      <c r="Z16" s="488"/>
      <c r="AA16" s="325"/>
    </row>
    <row r="17" spans="1:28" s="326" customFormat="1" x14ac:dyDescent="0.2">
      <c r="A17" s="325">
        <v>7</v>
      </c>
      <c r="B17" s="499">
        <v>54944</v>
      </c>
      <c r="C17" s="325"/>
      <c r="D17" s="325"/>
      <c r="E17" s="325"/>
      <c r="F17" s="325"/>
      <c r="G17" s="487"/>
      <c r="H17" s="325"/>
      <c r="I17" s="325"/>
      <c r="J17" s="325"/>
      <c r="K17" s="325"/>
      <c r="L17" s="459"/>
      <c r="M17" s="459"/>
      <c r="N17" s="459">
        <v>31.5</v>
      </c>
      <c r="O17" s="473">
        <v>8068569</v>
      </c>
      <c r="P17" s="460"/>
      <c r="Q17" s="460"/>
      <c r="R17" s="460"/>
      <c r="S17" s="460"/>
      <c r="T17" s="460"/>
      <c r="U17" s="325"/>
      <c r="V17" s="325"/>
      <c r="W17" s="325"/>
      <c r="X17" s="325"/>
      <c r="Y17" s="325"/>
      <c r="Z17" s="487"/>
      <c r="AA17" s="325"/>
    </row>
    <row r="18" spans="1:28" s="326" customFormat="1" x14ac:dyDescent="0.2">
      <c r="A18" s="325">
        <v>8</v>
      </c>
      <c r="B18" s="499">
        <v>55416</v>
      </c>
      <c r="C18" s="325"/>
      <c r="D18" s="325"/>
      <c r="E18" s="325"/>
      <c r="F18" s="325"/>
      <c r="G18" s="487"/>
      <c r="H18" s="325"/>
      <c r="I18" s="325"/>
      <c r="J18" s="325"/>
      <c r="K18" s="325"/>
      <c r="L18" s="459"/>
      <c r="M18" s="459"/>
      <c r="N18" s="459">
        <v>20.5</v>
      </c>
      <c r="O18" s="494">
        <v>5176545</v>
      </c>
      <c r="P18" s="460"/>
      <c r="Q18" s="460"/>
      <c r="R18" s="460"/>
      <c r="S18" s="460"/>
      <c r="T18" s="460"/>
      <c r="U18" s="325"/>
      <c r="V18" s="325"/>
      <c r="W18" s="325"/>
      <c r="X18" s="325"/>
      <c r="Y18" s="325"/>
      <c r="Z18" s="487"/>
      <c r="AA18" s="325"/>
    </row>
    <row r="19" spans="1:28" s="326" customFormat="1" x14ac:dyDescent="0.2">
      <c r="A19" s="325">
        <v>9</v>
      </c>
      <c r="B19" s="499">
        <v>55685</v>
      </c>
      <c r="C19" s="325"/>
      <c r="D19" s="325"/>
      <c r="E19" s="325"/>
      <c r="F19" s="325"/>
      <c r="G19" s="487"/>
      <c r="H19" s="325"/>
      <c r="I19" s="325"/>
      <c r="J19" s="325"/>
      <c r="K19" s="325"/>
      <c r="L19" s="459"/>
      <c r="M19" s="459"/>
      <c r="N19" s="459">
        <v>25</v>
      </c>
      <c r="O19" s="459">
        <v>7509460</v>
      </c>
      <c r="P19" s="460"/>
      <c r="Q19" s="460"/>
      <c r="R19" s="460"/>
      <c r="S19" s="460"/>
      <c r="T19" s="460"/>
      <c r="U19" s="325"/>
      <c r="V19" s="325"/>
      <c r="W19" s="325"/>
      <c r="X19" s="325"/>
      <c r="Y19" s="325"/>
      <c r="Z19" s="487"/>
      <c r="AA19" s="325"/>
    </row>
    <row r="20" spans="1:28" s="326" customFormat="1" x14ac:dyDescent="0.2">
      <c r="A20" s="325">
        <v>10</v>
      </c>
      <c r="B20" s="499">
        <v>64453</v>
      </c>
      <c r="C20" s="325"/>
      <c r="D20" s="325"/>
      <c r="E20" s="325"/>
      <c r="F20" s="325"/>
      <c r="G20" s="487"/>
      <c r="H20" s="325"/>
      <c r="I20" s="325"/>
      <c r="J20" s="325"/>
      <c r="K20" s="325"/>
      <c r="L20" s="459">
        <v>4</v>
      </c>
      <c r="M20" s="459">
        <v>1254257</v>
      </c>
      <c r="N20" s="459">
        <v>4.5</v>
      </c>
      <c r="O20" s="459">
        <v>1881385</v>
      </c>
      <c r="P20" s="460"/>
      <c r="Q20" s="460"/>
      <c r="R20" s="460"/>
      <c r="S20" s="460"/>
      <c r="T20" s="460"/>
      <c r="U20" s="325"/>
      <c r="V20" s="325"/>
      <c r="W20" s="325"/>
      <c r="X20" s="325"/>
      <c r="Y20" s="325"/>
      <c r="Z20" s="487"/>
      <c r="AA20" s="325"/>
    </row>
    <row r="21" spans="1:28" s="326" customFormat="1" x14ac:dyDescent="0.2">
      <c r="A21" s="325">
        <v>11</v>
      </c>
      <c r="B21" s="499">
        <v>65950</v>
      </c>
      <c r="C21" s="325"/>
      <c r="D21" s="325"/>
      <c r="E21" s="325"/>
      <c r="F21" s="325"/>
      <c r="G21" s="487"/>
      <c r="H21" s="325"/>
      <c r="I21" s="325"/>
      <c r="J21" s="325"/>
      <c r="K21" s="325"/>
      <c r="L21" s="459">
        <v>10.5</v>
      </c>
      <c r="M21" s="459">
        <v>838124</v>
      </c>
      <c r="N21" s="459">
        <v>4</v>
      </c>
      <c r="O21" s="459">
        <v>425714</v>
      </c>
      <c r="P21" s="460"/>
      <c r="Q21" s="460"/>
      <c r="R21" s="460"/>
      <c r="S21" s="460"/>
      <c r="T21" s="460"/>
      <c r="U21" s="325"/>
      <c r="V21" s="325"/>
      <c r="W21" s="325"/>
      <c r="X21" s="325"/>
      <c r="Y21" s="325"/>
      <c r="Z21" s="487"/>
      <c r="AA21" s="325"/>
    </row>
    <row r="22" spans="1:28" s="326" customFormat="1" x14ac:dyDescent="0.2">
      <c r="A22" s="325">
        <v>12</v>
      </c>
      <c r="B22" s="499">
        <v>69692</v>
      </c>
      <c r="C22" s="460"/>
      <c r="D22" s="460"/>
      <c r="E22" s="460"/>
      <c r="F22" s="460"/>
      <c r="G22" s="487"/>
      <c r="H22" s="460"/>
      <c r="I22" s="460"/>
      <c r="J22" s="460"/>
      <c r="K22" s="460"/>
      <c r="L22" s="459"/>
      <c r="M22" s="462"/>
      <c r="N22" s="459">
        <v>46</v>
      </c>
      <c r="O22" s="459">
        <v>6645870</v>
      </c>
      <c r="P22" s="460"/>
      <c r="Q22" s="460"/>
      <c r="R22" s="460"/>
      <c r="S22" s="461"/>
      <c r="T22" s="486"/>
      <c r="U22" s="460"/>
      <c r="V22" s="460"/>
      <c r="W22" s="460"/>
      <c r="X22" s="460"/>
      <c r="Y22" s="460"/>
      <c r="Z22" s="495"/>
      <c r="AA22" s="460"/>
    </row>
    <row r="23" spans="1:28" s="326" customFormat="1" x14ac:dyDescent="0.2">
      <c r="A23" s="325">
        <v>13</v>
      </c>
      <c r="B23" s="499">
        <v>70468</v>
      </c>
      <c r="C23" s="325"/>
      <c r="D23" s="325"/>
      <c r="E23" s="325"/>
      <c r="F23" s="325"/>
      <c r="G23" s="487"/>
      <c r="H23" s="325"/>
      <c r="I23" s="325"/>
      <c r="J23" s="325"/>
      <c r="K23" s="325"/>
      <c r="L23" s="459">
        <v>8.5</v>
      </c>
      <c r="M23" s="459">
        <v>491162</v>
      </c>
      <c r="N23" s="459"/>
      <c r="O23" s="459"/>
      <c r="P23" s="460"/>
      <c r="Q23" s="460"/>
      <c r="R23" s="460"/>
      <c r="S23" s="460"/>
      <c r="T23" s="460"/>
      <c r="U23" s="325"/>
      <c r="V23" s="325"/>
      <c r="W23" s="325"/>
      <c r="X23" s="325"/>
      <c r="Y23" s="325"/>
      <c r="Z23" s="487"/>
      <c r="AA23" s="325"/>
    </row>
    <row r="24" spans="1:28" s="326" customFormat="1" x14ac:dyDescent="0.2">
      <c r="A24" s="325">
        <v>14</v>
      </c>
      <c r="B24" s="499">
        <v>71415</v>
      </c>
      <c r="C24" s="325"/>
      <c r="D24" s="325"/>
      <c r="E24" s="325"/>
      <c r="F24" s="325"/>
      <c r="G24" s="487"/>
      <c r="H24" s="325"/>
      <c r="I24" s="325"/>
      <c r="J24" s="325"/>
      <c r="K24" s="325"/>
      <c r="L24" s="459"/>
      <c r="M24" s="459"/>
      <c r="N24" s="459">
        <v>6</v>
      </c>
      <c r="O24" s="459">
        <v>949410</v>
      </c>
      <c r="P24" s="460"/>
      <c r="Q24" s="460"/>
      <c r="R24" s="460"/>
      <c r="S24" s="460"/>
      <c r="T24" s="460"/>
      <c r="U24" s="325"/>
      <c r="V24" s="325"/>
      <c r="W24" s="325"/>
      <c r="X24" s="325"/>
      <c r="Y24" s="325"/>
      <c r="Z24" s="487"/>
      <c r="AA24" s="325"/>
    </row>
    <row r="25" spans="1:28" s="326" customFormat="1" x14ac:dyDescent="0.2">
      <c r="A25" s="325">
        <v>15</v>
      </c>
      <c r="B25" s="499">
        <v>71427</v>
      </c>
      <c r="C25" s="325"/>
      <c r="D25" s="325"/>
      <c r="E25" s="325"/>
      <c r="F25" s="325"/>
      <c r="G25" s="487"/>
      <c r="H25" s="325"/>
      <c r="I25" s="325"/>
      <c r="J25" s="325"/>
      <c r="K25" s="325"/>
      <c r="L25" s="459"/>
      <c r="M25" s="459"/>
      <c r="N25" s="459">
        <v>6</v>
      </c>
      <c r="O25" s="459">
        <v>813780</v>
      </c>
      <c r="P25" s="460"/>
      <c r="Q25" s="460"/>
      <c r="R25" s="460"/>
      <c r="S25" s="460"/>
      <c r="T25" s="460"/>
      <c r="U25" s="325"/>
      <c r="V25" s="325"/>
      <c r="W25" s="325"/>
      <c r="X25" s="325"/>
      <c r="Y25" s="325"/>
      <c r="Z25" s="487"/>
      <c r="AA25" s="325"/>
    </row>
    <row r="26" spans="1:28" s="326" customFormat="1" x14ac:dyDescent="0.2">
      <c r="A26" s="325"/>
      <c r="B26" s="499"/>
      <c r="C26" s="325"/>
      <c r="D26" s="325"/>
      <c r="E26" s="325"/>
      <c r="F26" s="325"/>
      <c r="G26" s="487"/>
      <c r="H26" s="325"/>
      <c r="I26" s="325"/>
      <c r="J26" s="325"/>
      <c r="K26" s="325"/>
      <c r="L26" s="459"/>
      <c r="M26" s="459"/>
      <c r="N26" s="459"/>
      <c r="O26" s="459"/>
      <c r="P26" s="460"/>
      <c r="Q26" s="460"/>
      <c r="R26" s="460"/>
      <c r="S26" s="460"/>
      <c r="T26" s="460"/>
      <c r="U26" s="325"/>
      <c r="V26" s="325"/>
      <c r="W26" s="325"/>
      <c r="X26" s="325"/>
      <c r="Y26" s="325"/>
      <c r="Z26" s="487"/>
      <c r="AA26" s="325"/>
    </row>
    <row r="27" spans="1:28" s="326" customFormat="1" x14ac:dyDescent="0.2">
      <c r="A27" s="500"/>
      <c r="B27" s="501"/>
      <c r="C27" s="500"/>
      <c r="D27" s="500"/>
      <c r="E27" s="500"/>
      <c r="F27" s="500"/>
      <c r="G27" s="500"/>
      <c r="H27" s="500"/>
      <c r="I27" s="500"/>
      <c r="J27" s="500"/>
      <c r="K27" s="500"/>
      <c r="L27" s="502"/>
      <c r="M27" s="502"/>
      <c r="N27" s="502"/>
      <c r="O27" s="502"/>
      <c r="P27" s="503"/>
      <c r="Q27" s="503"/>
      <c r="R27" s="503"/>
      <c r="S27" s="503"/>
      <c r="T27" s="503"/>
      <c r="U27" s="500"/>
      <c r="V27" s="500"/>
      <c r="W27" s="500"/>
      <c r="X27" s="500"/>
      <c r="Y27" s="500"/>
      <c r="Z27" s="500"/>
      <c r="AA27" s="500"/>
    </row>
    <row r="28" spans="1:28" x14ac:dyDescent="0.2">
      <c r="AB28" s="326"/>
    </row>
    <row r="29" spans="1:28" x14ac:dyDescent="0.2">
      <c r="AB29" s="326"/>
    </row>
    <row r="30" spans="1:28" x14ac:dyDescent="0.2">
      <c r="AB30" s="326"/>
    </row>
    <row r="31" spans="1:28" x14ac:dyDescent="0.2">
      <c r="AB31" s="326"/>
    </row>
    <row r="32" spans="1:28" x14ac:dyDescent="0.2">
      <c r="AB32" s="326"/>
    </row>
    <row r="33" spans="28:28" x14ac:dyDescent="0.2">
      <c r="AB33" s="326"/>
    </row>
    <row r="34" spans="28:28" x14ac:dyDescent="0.2">
      <c r="AB34" s="326"/>
    </row>
    <row r="35" spans="28:28" x14ac:dyDescent="0.2">
      <c r="AB35" s="326"/>
    </row>
    <row r="36" spans="28:28" x14ac:dyDescent="0.2">
      <c r="AB36" s="326"/>
    </row>
    <row r="37" spans="28:28" x14ac:dyDescent="0.2">
      <c r="AB37" s="326"/>
    </row>
    <row r="38" spans="28:28" x14ac:dyDescent="0.2">
      <c r="AB38" s="326"/>
    </row>
    <row r="39" spans="28:28" x14ac:dyDescent="0.2">
      <c r="AB39" s="326"/>
    </row>
    <row r="40" spans="28:28" x14ac:dyDescent="0.2">
      <c r="AB40" s="326"/>
    </row>
    <row r="41" spans="28:28" x14ac:dyDescent="0.2">
      <c r="AB41" s="326"/>
    </row>
    <row r="42" spans="28:28" x14ac:dyDescent="0.2">
      <c r="AB42" s="326"/>
    </row>
    <row r="43" spans="28:28" x14ac:dyDescent="0.2">
      <c r="AB43" s="326"/>
    </row>
    <row r="44" spans="28:28" x14ac:dyDescent="0.2">
      <c r="AB44" s="326"/>
    </row>
    <row r="45" spans="28:28" x14ac:dyDescent="0.2">
      <c r="AB45" s="326"/>
    </row>
    <row r="46" spans="28:28" x14ac:dyDescent="0.2">
      <c r="AB46" s="326"/>
    </row>
    <row r="47" spans="28:28" x14ac:dyDescent="0.2">
      <c r="AB47" s="326"/>
    </row>
    <row r="48" spans="28:28" x14ac:dyDescent="0.2">
      <c r="AB48" s="326"/>
    </row>
    <row r="49" spans="28:28" x14ac:dyDescent="0.2">
      <c r="AB49" s="326"/>
    </row>
    <row r="50" spans="28:28" x14ac:dyDescent="0.2">
      <c r="AB50" s="326"/>
    </row>
    <row r="51" spans="28:28" x14ac:dyDescent="0.2">
      <c r="AB51" s="326"/>
    </row>
    <row r="52" spans="28:28" x14ac:dyDescent="0.2">
      <c r="AB52" s="326"/>
    </row>
    <row r="53" spans="28:28" x14ac:dyDescent="0.2">
      <c r="AB53" s="326"/>
    </row>
    <row r="54" spans="28:28" x14ac:dyDescent="0.2">
      <c r="AB54" s="326"/>
    </row>
    <row r="55" spans="28:28" x14ac:dyDescent="0.2">
      <c r="AB55" s="326"/>
    </row>
    <row r="56" spans="28:28" x14ac:dyDescent="0.2">
      <c r="AB56" s="326"/>
    </row>
    <row r="57" spans="28:28" x14ac:dyDescent="0.2">
      <c r="AB57" s="326"/>
    </row>
    <row r="58" spans="28:28" x14ac:dyDescent="0.2">
      <c r="AB58" s="326"/>
    </row>
    <row r="59" spans="28:28" x14ac:dyDescent="0.2">
      <c r="AB59" s="326"/>
    </row>
    <row r="60" spans="28:28" x14ac:dyDescent="0.2">
      <c r="AB60" s="326"/>
    </row>
    <row r="61" spans="28:28" x14ac:dyDescent="0.2">
      <c r="AB61" s="326"/>
    </row>
    <row r="62" spans="28:28" x14ac:dyDescent="0.2">
      <c r="AB62" s="326"/>
    </row>
    <row r="63" spans="28:28" x14ac:dyDescent="0.2">
      <c r="AB63" s="326"/>
    </row>
    <row r="64" spans="28:28" x14ac:dyDescent="0.2">
      <c r="AB64" s="326"/>
    </row>
    <row r="65" spans="28:28" x14ac:dyDescent="0.2">
      <c r="AB65" s="326"/>
    </row>
    <row r="66" spans="28:28" x14ac:dyDescent="0.2">
      <c r="AB66" s="326"/>
    </row>
    <row r="67" spans="28:28" x14ac:dyDescent="0.2">
      <c r="AB67" s="326"/>
    </row>
    <row r="68" spans="28:28" x14ac:dyDescent="0.2">
      <c r="AB68" s="326"/>
    </row>
    <row r="69" spans="28:28" x14ac:dyDescent="0.2">
      <c r="AB69" s="326"/>
    </row>
    <row r="70" spans="28:28" x14ac:dyDescent="0.2">
      <c r="AB70" s="326"/>
    </row>
    <row r="71" spans="28:28" x14ac:dyDescent="0.2">
      <c r="AB71" s="326"/>
    </row>
    <row r="72" spans="28:28" x14ac:dyDescent="0.2">
      <c r="AB72" s="326"/>
    </row>
    <row r="73" spans="28:28" x14ac:dyDescent="0.2">
      <c r="AB73" s="326"/>
    </row>
    <row r="74" spans="28:28" x14ac:dyDescent="0.2">
      <c r="AB74" s="326"/>
    </row>
    <row r="75" spans="28:28" x14ac:dyDescent="0.2">
      <c r="AB75" s="326"/>
    </row>
    <row r="76" spans="28:28" x14ac:dyDescent="0.2">
      <c r="AB76" s="326"/>
    </row>
    <row r="77" spans="28:28" x14ac:dyDescent="0.2">
      <c r="AB77" s="326"/>
    </row>
    <row r="78" spans="28:28" x14ac:dyDescent="0.2">
      <c r="AB78" s="326"/>
    </row>
    <row r="79" spans="28:28" x14ac:dyDescent="0.2">
      <c r="AB79" s="326"/>
    </row>
    <row r="80" spans="28:28" x14ac:dyDescent="0.2">
      <c r="AB80" s="326"/>
    </row>
    <row r="81" spans="28:28" x14ac:dyDescent="0.2">
      <c r="AB81" s="326"/>
    </row>
    <row r="82" spans="28:28" x14ac:dyDescent="0.2">
      <c r="AB82" s="326"/>
    </row>
    <row r="83" spans="28:28" x14ac:dyDescent="0.2">
      <c r="AB83" s="326"/>
    </row>
    <row r="84" spans="28:28" x14ac:dyDescent="0.2">
      <c r="AB84" s="326"/>
    </row>
    <row r="85" spans="28:28" x14ac:dyDescent="0.2">
      <c r="AB85" s="326"/>
    </row>
    <row r="86" spans="28:28" x14ac:dyDescent="0.2">
      <c r="AB86" s="326"/>
    </row>
    <row r="87" spans="28:28" x14ac:dyDescent="0.2">
      <c r="AB87" s="326"/>
    </row>
    <row r="88" spans="28:28" x14ac:dyDescent="0.2">
      <c r="AB88" s="326"/>
    </row>
    <row r="89" spans="28:28" x14ac:dyDescent="0.2">
      <c r="AB89" s="326"/>
    </row>
    <row r="90" spans="28:28" x14ac:dyDescent="0.2">
      <c r="AB90" s="326"/>
    </row>
    <row r="91" spans="28:28" x14ac:dyDescent="0.2">
      <c r="AB91" s="326"/>
    </row>
    <row r="92" spans="28:28" x14ac:dyDescent="0.2">
      <c r="AB92" s="326"/>
    </row>
    <row r="93" spans="28:28" x14ac:dyDescent="0.2">
      <c r="AB93" s="326"/>
    </row>
    <row r="94" spans="28:28" x14ac:dyDescent="0.2">
      <c r="AB94" s="326"/>
    </row>
    <row r="95" spans="28:28" x14ac:dyDescent="0.2">
      <c r="AB95" s="326"/>
    </row>
    <row r="96" spans="28:28" x14ac:dyDescent="0.2">
      <c r="AB96" s="326"/>
    </row>
    <row r="97" spans="28:28" x14ac:dyDescent="0.2">
      <c r="AB97" s="326"/>
    </row>
    <row r="98" spans="28:28" x14ac:dyDescent="0.2">
      <c r="AB98" s="326"/>
    </row>
    <row r="99" spans="28:28" x14ac:dyDescent="0.2">
      <c r="AB99" s="326"/>
    </row>
    <row r="100" spans="28:28" x14ac:dyDescent="0.2">
      <c r="AB100" s="326"/>
    </row>
    <row r="101" spans="28:28" x14ac:dyDescent="0.2">
      <c r="AB101" s="326"/>
    </row>
    <row r="102" spans="28:28" x14ac:dyDescent="0.2">
      <c r="AB102" s="326"/>
    </row>
    <row r="103" spans="28:28" x14ac:dyDescent="0.2">
      <c r="AB103" s="326"/>
    </row>
    <row r="104" spans="28:28" x14ac:dyDescent="0.2">
      <c r="AB104" s="326"/>
    </row>
    <row r="105" spans="28:28" x14ac:dyDescent="0.2">
      <c r="AB105" s="326"/>
    </row>
    <row r="106" spans="28:28" x14ac:dyDescent="0.2">
      <c r="AB106" s="326"/>
    </row>
    <row r="107" spans="28:28" x14ac:dyDescent="0.2">
      <c r="AB107" s="326"/>
    </row>
    <row r="108" spans="28:28" x14ac:dyDescent="0.2">
      <c r="AB108" s="326"/>
    </row>
    <row r="109" spans="28:28" x14ac:dyDescent="0.2">
      <c r="AB109" s="326"/>
    </row>
    <row r="110" spans="28:28" x14ac:dyDescent="0.2">
      <c r="AB110" s="326"/>
    </row>
    <row r="111" spans="28:28" x14ac:dyDescent="0.2">
      <c r="AB111" s="326"/>
    </row>
    <row r="112" spans="28:28" x14ac:dyDescent="0.2">
      <c r="AB112" s="326"/>
    </row>
    <row r="113" spans="28:28" x14ac:dyDescent="0.2">
      <c r="AB113" s="326"/>
    </row>
    <row r="114" spans="28:28" x14ac:dyDescent="0.2">
      <c r="AB114" s="326"/>
    </row>
    <row r="115" spans="28:28" x14ac:dyDescent="0.2">
      <c r="AB115" s="326"/>
    </row>
    <row r="116" spans="28:28" x14ac:dyDescent="0.2">
      <c r="AB116" s="326"/>
    </row>
    <row r="117" spans="28:28" x14ac:dyDescent="0.2">
      <c r="AB117" s="326"/>
    </row>
    <row r="118" spans="28:28" x14ac:dyDescent="0.2">
      <c r="AB118" s="326"/>
    </row>
    <row r="119" spans="28:28" x14ac:dyDescent="0.2">
      <c r="AB119" s="326"/>
    </row>
    <row r="120" spans="28:28" x14ac:dyDescent="0.2">
      <c r="AB120" s="326"/>
    </row>
    <row r="121" spans="28:28" x14ac:dyDescent="0.2">
      <c r="AB121" s="326"/>
    </row>
    <row r="122" spans="28:28" x14ac:dyDescent="0.2">
      <c r="AB122" s="326"/>
    </row>
    <row r="123" spans="28:28" x14ac:dyDescent="0.2">
      <c r="AB123" s="326"/>
    </row>
    <row r="124" spans="28:28" x14ac:dyDescent="0.2">
      <c r="AB124" s="326"/>
    </row>
    <row r="125" spans="28:28" x14ac:dyDescent="0.2">
      <c r="AB125" s="326"/>
    </row>
    <row r="126" spans="28:28" x14ac:dyDescent="0.2">
      <c r="AB126" s="326"/>
    </row>
    <row r="127" spans="28:28" x14ac:dyDescent="0.2">
      <c r="AB127" s="326"/>
    </row>
    <row r="128" spans="28:28" x14ac:dyDescent="0.2">
      <c r="AB128" s="326"/>
    </row>
    <row r="129" spans="28:28" x14ac:dyDescent="0.2">
      <c r="AB129" s="326"/>
    </row>
    <row r="130" spans="28:28" x14ac:dyDescent="0.2">
      <c r="AB130" s="326"/>
    </row>
    <row r="131" spans="28:28" x14ac:dyDescent="0.2">
      <c r="AB131" s="326"/>
    </row>
    <row r="132" spans="28:28" x14ac:dyDescent="0.2">
      <c r="AB132" s="326"/>
    </row>
    <row r="133" spans="28:28" x14ac:dyDescent="0.2">
      <c r="AB133" s="326"/>
    </row>
    <row r="134" spans="28:28" x14ac:dyDescent="0.2">
      <c r="AB134" s="326"/>
    </row>
    <row r="135" spans="28:28" x14ac:dyDescent="0.2">
      <c r="AB135" s="326"/>
    </row>
    <row r="136" spans="28:28" x14ac:dyDescent="0.2">
      <c r="AB136" s="326"/>
    </row>
    <row r="137" spans="28:28" x14ac:dyDescent="0.2">
      <c r="AB137" s="326"/>
    </row>
    <row r="138" spans="28:28" x14ac:dyDescent="0.2">
      <c r="AB138" s="326"/>
    </row>
    <row r="139" spans="28:28" x14ac:dyDescent="0.2">
      <c r="AB139" s="326"/>
    </row>
    <row r="140" spans="28:28" x14ac:dyDescent="0.2">
      <c r="AB140" s="326"/>
    </row>
    <row r="141" spans="28:28" x14ac:dyDescent="0.2">
      <c r="AB141" s="326"/>
    </row>
    <row r="142" spans="28:28" x14ac:dyDescent="0.2">
      <c r="AB142" s="326"/>
    </row>
    <row r="143" spans="28:28" x14ac:dyDescent="0.2">
      <c r="AB143" s="326"/>
    </row>
    <row r="144" spans="28:28" x14ac:dyDescent="0.2">
      <c r="AB144" s="326"/>
    </row>
    <row r="145" spans="28:28" x14ac:dyDescent="0.2">
      <c r="AB145" s="326"/>
    </row>
    <row r="146" spans="28:28" x14ac:dyDescent="0.2">
      <c r="AB146" s="326"/>
    </row>
    <row r="147" spans="28:28" x14ac:dyDescent="0.2">
      <c r="AB147" s="326"/>
    </row>
    <row r="148" spans="28:28" x14ac:dyDescent="0.2">
      <c r="AB148" s="326"/>
    </row>
    <row r="149" spans="28:28" x14ac:dyDescent="0.2">
      <c r="AB149" s="326"/>
    </row>
    <row r="150" spans="28:28" x14ac:dyDescent="0.2">
      <c r="AB150" s="326"/>
    </row>
    <row r="151" spans="28:28" x14ac:dyDescent="0.2">
      <c r="AB151" s="326"/>
    </row>
    <row r="152" spans="28:28" x14ac:dyDescent="0.2">
      <c r="AB152" s="326"/>
    </row>
    <row r="153" spans="28:28" x14ac:dyDescent="0.2">
      <c r="AB153" s="326"/>
    </row>
    <row r="154" spans="28:28" x14ac:dyDescent="0.2">
      <c r="AB154" s="326"/>
    </row>
    <row r="155" spans="28:28" x14ac:dyDescent="0.2">
      <c r="AB155" s="326"/>
    </row>
    <row r="156" spans="28:28" x14ac:dyDescent="0.2">
      <c r="AB156" s="326"/>
    </row>
    <row r="157" spans="28:28" x14ac:dyDescent="0.2">
      <c r="AB157" s="326"/>
    </row>
    <row r="158" spans="28:28" x14ac:dyDescent="0.2">
      <c r="AB158" s="326"/>
    </row>
    <row r="159" spans="28:28" x14ac:dyDescent="0.2">
      <c r="AB159" s="326"/>
    </row>
    <row r="160" spans="28:28" x14ac:dyDescent="0.2">
      <c r="AB160" s="326"/>
    </row>
    <row r="161" spans="28:28" x14ac:dyDescent="0.2">
      <c r="AB161" s="326"/>
    </row>
    <row r="162" spans="28:28" x14ac:dyDescent="0.2">
      <c r="AB162" s="326"/>
    </row>
    <row r="163" spans="28:28" x14ac:dyDescent="0.2">
      <c r="AB163" s="326"/>
    </row>
    <row r="164" spans="28:28" x14ac:dyDescent="0.2">
      <c r="AB164" s="326"/>
    </row>
    <row r="165" spans="28:28" x14ac:dyDescent="0.2">
      <c r="AB165" s="326"/>
    </row>
    <row r="166" spans="28:28" x14ac:dyDescent="0.2">
      <c r="AB166" s="326"/>
    </row>
    <row r="167" spans="28:28" x14ac:dyDescent="0.2">
      <c r="AB167" s="326"/>
    </row>
    <row r="168" spans="28:28" x14ac:dyDescent="0.2">
      <c r="AB168" s="326"/>
    </row>
    <row r="169" spans="28:28" x14ac:dyDescent="0.2">
      <c r="AB169" s="326"/>
    </row>
    <row r="170" spans="28:28" x14ac:dyDescent="0.2">
      <c r="AB170" s="326"/>
    </row>
    <row r="171" spans="28:28" x14ac:dyDescent="0.2">
      <c r="AB171" s="326"/>
    </row>
    <row r="172" spans="28:28" x14ac:dyDescent="0.2">
      <c r="AB172" s="326"/>
    </row>
    <row r="173" spans="28:28" x14ac:dyDescent="0.2">
      <c r="AB173" s="326"/>
    </row>
    <row r="174" spans="28:28" x14ac:dyDescent="0.2">
      <c r="AB174" s="326"/>
    </row>
    <row r="175" spans="28:28" x14ac:dyDescent="0.2">
      <c r="AB175" s="326"/>
    </row>
    <row r="176" spans="28:28" x14ac:dyDescent="0.2">
      <c r="AB176" s="326"/>
    </row>
    <row r="177" spans="28:28" x14ac:dyDescent="0.2">
      <c r="AB177" s="326"/>
    </row>
    <row r="178" spans="28:28" x14ac:dyDescent="0.2">
      <c r="AB178" s="326"/>
    </row>
    <row r="179" spans="28:28" x14ac:dyDescent="0.2">
      <c r="AB179" s="326"/>
    </row>
    <row r="180" spans="28:28" x14ac:dyDescent="0.2">
      <c r="AB180" s="326"/>
    </row>
    <row r="181" spans="28:28" x14ac:dyDescent="0.2">
      <c r="AB181" s="326"/>
    </row>
    <row r="182" spans="28:28" x14ac:dyDescent="0.2">
      <c r="AB182" s="326"/>
    </row>
    <row r="183" spans="28:28" x14ac:dyDescent="0.2">
      <c r="AB183" s="326"/>
    </row>
    <row r="184" spans="28:28" x14ac:dyDescent="0.2">
      <c r="AB184" s="326"/>
    </row>
    <row r="185" spans="28:28" x14ac:dyDescent="0.2">
      <c r="AB185" s="326"/>
    </row>
    <row r="186" spans="28:28" x14ac:dyDescent="0.2">
      <c r="AB186" s="326"/>
    </row>
    <row r="187" spans="28:28" x14ac:dyDescent="0.2">
      <c r="AB187" s="326"/>
    </row>
    <row r="188" spans="28:28" x14ac:dyDescent="0.2">
      <c r="AB188" s="326"/>
    </row>
    <row r="189" spans="28:28" x14ac:dyDescent="0.2">
      <c r="AB189" s="326"/>
    </row>
    <row r="190" spans="28:28" x14ac:dyDescent="0.2">
      <c r="AB190" s="326"/>
    </row>
    <row r="191" spans="28:28" x14ac:dyDescent="0.2">
      <c r="AB191" s="326"/>
    </row>
    <row r="192" spans="28:28" x14ac:dyDescent="0.2">
      <c r="AB192" s="326"/>
    </row>
    <row r="193" spans="28:28" x14ac:dyDescent="0.2">
      <c r="AB193" s="326"/>
    </row>
    <row r="194" spans="28:28" x14ac:dyDescent="0.2">
      <c r="AB194" s="326"/>
    </row>
    <row r="195" spans="28:28" x14ac:dyDescent="0.2">
      <c r="AB195" s="326"/>
    </row>
    <row r="196" spans="28:28" x14ac:dyDescent="0.2">
      <c r="AB196" s="326"/>
    </row>
    <row r="197" spans="28:28" x14ac:dyDescent="0.2">
      <c r="AB197" s="326"/>
    </row>
    <row r="198" spans="28:28" x14ac:dyDescent="0.2">
      <c r="AB198" s="326"/>
    </row>
    <row r="199" spans="28:28" x14ac:dyDescent="0.2">
      <c r="AB199" s="326"/>
    </row>
    <row r="200" spans="28:28" x14ac:dyDescent="0.2">
      <c r="AB200" s="326"/>
    </row>
    <row r="201" spans="28:28" x14ac:dyDescent="0.2">
      <c r="AB201" s="326"/>
    </row>
    <row r="202" spans="28:28" x14ac:dyDescent="0.2">
      <c r="AB202" s="326"/>
    </row>
    <row r="203" spans="28:28" x14ac:dyDescent="0.2">
      <c r="AB203" s="326"/>
    </row>
    <row r="204" spans="28:28" x14ac:dyDescent="0.2">
      <c r="AB204" s="326"/>
    </row>
    <row r="205" spans="28:28" x14ac:dyDescent="0.2">
      <c r="AB205" s="326"/>
    </row>
    <row r="206" spans="28:28" x14ac:dyDescent="0.2">
      <c r="AB206" s="326"/>
    </row>
    <row r="207" spans="28:28" x14ac:dyDescent="0.2">
      <c r="AB207" s="326"/>
    </row>
    <row r="208" spans="28:28" x14ac:dyDescent="0.2">
      <c r="AB208" s="326"/>
    </row>
    <row r="209" spans="28:28" x14ac:dyDescent="0.2">
      <c r="AB209" s="326"/>
    </row>
    <row r="210" spans="28:28" x14ac:dyDescent="0.2">
      <c r="AB210" s="326"/>
    </row>
    <row r="211" spans="28:28" x14ac:dyDescent="0.2">
      <c r="AB211" s="326"/>
    </row>
    <row r="212" spans="28:28" x14ac:dyDescent="0.2">
      <c r="AB212" s="326"/>
    </row>
    <row r="213" spans="28:28" x14ac:dyDescent="0.2">
      <c r="AB213" s="326"/>
    </row>
    <row r="214" spans="28:28" x14ac:dyDescent="0.2">
      <c r="AB214" s="326"/>
    </row>
    <row r="215" spans="28:28" x14ac:dyDescent="0.2">
      <c r="AB215" s="326"/>
    </row>
    <row r="216" spans="28:28" x14ac:dyDescent="0.2">
      <c r="AB216" s="326"/>
    </row>
    <row r="217" spans="28:28" x14ac:dyDescent="0.2">
      <c r="AB217" s="326"/>
    </row>
    <row r="218" spans="28:28" x14ac:dyDescent="0.2">
      <c r="AB218" s="326"/>
    </row>
    <row r="219" spans="28:28" x14ac:dyDescent="0.2">
      <c r="AB219" s="326"/>
    </row>
    <row r="220" spans="28:28" x14ac:dyDescent="0.2">
      <c r="AB220" s="326"/>
    </row>
    <row r="221" spans="28:28" x14ac:dyDescent="0.2">
      <c r="AB221" s="326"/>
    </row>
    <row r="222" spans="28:28" x14ac:dyDescent="0.2">
      <c r="AB222" s="326"/>
    </row>
    <row r="223" spans="28:28" x14ac:dyDescent="0.2">
      <c r="AB223" s="326"/>
    </row>
    <row r="224" spans="28:28" x14ac:dyDescent="0.2">
      <c r="AB224" s="326"/>
    </row>
    <row r="225" spans="28:28" x14ac:dyDescent="0.2">
      <c r="AB225" s="326"/>
    </row>
    <row r="226" spans="28:28" x14ac:dyDescent="0.2">
      <c r="AB226" s="326"/>
    </row>
    <row r="227" spans="28:28" x14ac:dyDescent="0.2">
      <c r="AB227" s="326"/>
    </row>
    <row r="228" spans="28:28" x14ac:dyDescent="0.2">
      <c r="AB228" s="326"/>
    </row>
    <row r="229" spans="28:28" x14ac:dyDescent="0.2">
      <c r="AB229" s="326"/>
    </row>
    <row r="230" spans="28:28" x14ac:dyDescent="0.2">
      <c r="AB230" s="326"/>
    </row>
    <row r="231" spans="28:28" x14ac:dyDescent="0.2">
      <c r="AB231" s="326"/>
    </row>
    <row r="232" spans="28:28" x14ac:dyDescent="0.2">
      <c r="AB232" s="326"/>
    </row>
    <row r="233" spans="28:28" x14ac:dyDescent="0.2">
      <c r="AB233" s="326"/>
    </row>
    <row r="234" spans="28:28" x14ac:dyDescent="0.2">
      <c r="AB234" s="326"/>
    </row>
    <row r="235" spans="28:28" x14ac:dyDescent="0.2">
      <c r="AB235" s="326"/>
    </row>
    <row r="236" spans="28:28" x14ac:dyDescent="0.2">
      <c r="AB236" s="326"/>
    </row>
    <row r="237" spans="28:28" x14ac:dyDescent="0.2">
      <c r="AB237" s="326"/>
    </row>
    <row r="238" spans="28:28" x14ac:dyDescent="0.2">
      <c r="AB238" s="326"/>
    </row>
    <row r="239" spans="28:28" x14ac:dyDescent="0.2">
      <c r="AB239" s="326"/>
    </row>
    <row r="240" spans="28:28" x14ac:dyDescent="0.2">
      <c r="AB240" s="326"/>
    </row>
    <row r="241" spans="28:28" x14ac:dyDescent="0.2">
      <c r="AB241" s="326"/>
    </row>
    <row r="242" spans="28:28" x14ac:dyDescent="0.2">
      <c r="AB242" s="326"/>
    </row>
    <row r="243" spans="28:28" x14ac:dyDescent="0.2">
      <c r="AB243" s="326"/>
    </row>
    <row r="244" spans="28:28" x14ac:dyDescent="0.2">
      <c r="AB244" s="326"/>
    </row>
    <row r="245" spans="28:28" x14ac:dyDescent="0.2">
      <c r="AB245" s="326"/>
    </row>
    <row r="246" spans="28:28" x14ac:dyDescent="0.2">
      <c r="AB246" s="326"/>
    </row>
    <row r="247" spans="28:28" x14ac:dyDescent="0.2">
      <c r="AB247" s="326"/>
    </row>
    <row r="248" spans="28:28" x14ac:dyDescent="0.2">
      <c r="AB248" s="326"/>
    </row>
    <row r="249" spans="28:28" x14ac:dyDescent="0.2">
      <c r="AB249" s="326"/>
    </row>
    <row r="250" spans="28:28" x14ac:dyDescent="0.2">
      <c r="AB250" s="326"/>
    </row>
    <row r="251" spans="28:28" x14ac:dyDescent="0.2">
      <c r="AB251" s="326"/>
    </row>
    <row r="252" spans="28:28" x14ac:dyDescent="0.2">
      <c r="AB252" s="326"/>
    </row>
    <row r="253" spans="28:28" x14ac:dyDescent="0.2">
      <c r="AB253" s="326"/>
    </row>
    <row r="254" spans="28:28" x14ac:dyDescent="0.2">
      <c r="AB254" s="326"/>
    </row>
    <row r="255" spans="28:28" x14ac:dyDescent="0.2">
      <c r="AB255" s="326"/>
    </row>
    <row r="256" spans="28:28" x14ac:dyDescent="0.2">
      <c r="AB256" s="326"/>
    </row>
    <row r="257" spans="28:28" x14ac:dyDescent="0.2">
      <c r="AB257" s="326"/>
    </row>
    <row r="258" spans="28:28" x14ac:dyDescent="0.2">
      <c r="AB258" s="326"/>
    </row>
    <row r="259" spans="28:28" x14ac:dyDescent="0.2">
      <c r="AB259" s="326"/>
    </row>
    <row r="260" spans="28:28" x14ac:dyDescent="0.2">
      <c r="AB260" s="326"/>
    </row>
    <row r="261" spans="28:28" x14ac:dyDescent="0.2">
      <c r="AB261" s="326"/>
    </row>
    <row r="262" spans="28:28" x14ac:dyDescent="0.2">
      <c r="AB262" s="326"/>
    </row>
    <row r="263" spans="28:28" x14ac:dyDescent="0.2">
      <c r="AB263" s="326"/>
    </row>
    <row r="264" spans="28:28" x14ac:dyDescent="0.2">
      <c r="AB264" s="326"/>
    </row>
    <row r="265" spans="28:28" x14ac:dyDescent="0.2">
      <c r="AB265" s="326"/>
    </row>
    <row r="266" spans="28:28" x14ac:dyDescent="0.2">
      <c r="AB266" s="326"/>
    </row>
    <row r="267" spans="28:28" x14ac:dyDescent="0.2">
      <c r="AB267" s="326"/>
    </row>
    <row r="268" spans="28:28" x14ac:dyDescent="0.2">
      <c r="AB268" s="326"/>
    </row>
    <row r="269" spans="28:28" x14ac:dyDescent="0.2">
      <c r="AB269" s="326"/>
    </row>
    <row r="270" spans="28:28" x14ac:dyDescent="0.2">
      <c r="AB270" s="326"/>
    </row>
    <row r="271" spans="28:28" x14ac:dyDescent="0.2">
      <c r="AB271" s="326"/>
    </row>
    <row r="272" spans="28:28" x14ac:dyDescent="0.2">
      <c r="AB272" s="326"/>
    </row>
    <row r="273" spans="28:28" x14ac:dyDescent="0.2">
      <c r="AB273" s="326"/>
    </row>
    <row r="274" spans="28:28" x14ac:dyDescent="0.2">
      <c r="AB274" s="326"/>
    </row>
    <row r="275" spans="28:28" x14ac:dyDescent="0.2">
      <c r="AB275" s="326"/>
    </row>
    <row r="276" spans="28:28" x14ac:dyDescent="0.2">
      <c r="AB276" s="326"/>
    </row>
    <row r="277" spans="28:28" x14ac:dyDescent="0.2">
      <c r="AB277" s="326"/>
    </row>
    <row r="278" spans="28:28" x14ac:dyDescent="0.2">
      <c r="AB278" s="326"/>
    </row>
    <row r="279" spans="28:28" x14ac:dyDescent="0.2">
      <c r="AB279" s="326"/>
    </row>
    <row r="280" spans="28:28" x14ac:dyDescent="0.2">
      <c r="AB280" s="326"/>
    </row>
    <row r="281" spans="28:28" x14ac:dyDescent="0.2">
      <c r="AB281" s="326"/>
    </row>
    <row r="282" spans="28:28" x14ac:dyDescent="0.2">
      <c r="AB282" s="326"/>
    </row>
    <row r="283" spans="28:28" x14ac:dyDescent="0.2">
      <c r="AB283" s="326"/>
    </row>
    <row r="284" spans="28:28" x14ac:dyDescent="0.2">
      <c r="AB284" s="326"/>
    </row>
    <row r="285" spans="28:28" x14ac:dyDescent="0.2">
      <c r="AB285" s="326"/>
    </row>
    <row r="286" spans="28:28" x14ac:dyDescent="0.2">
      <c r="AB286" s="326"/>
    </row>
    <row r="287" spans="28:28" x14ac:dyDescent="0.2">
      <c r="AB287" s="326"/>
    </row>
    <row r="288" spans="28:28" x14ac:dyDescent="0.2">
      <c r="AB288" s="326"/>
    </row>
    <row r="289" spans="28:28" x14ac:dyDescent="0.2">
      <c r="AB289" s="326"/>
    </row>
    <row r="290" spans="28:28" x14ac:dyDescent="0.2">
      <c r="AB290" s="326"/>
    </row>
    <row r="291" spans="28:28" x14ac:dyDescent="0.2">
      <c r="AB291" s="326"/>
    </row>
    <row r="292" spans="28:28" x14ac:dyDescent="0.2">
      <c r="AB292" s="326"/>
    </row>
    <row r="293" spans="28:28" x14ac:dyDescent="0.2">
      <c r="AB293" s="326"/>
    </row>
    <row r="294" spans="28:28" x14ac:dyDescent="0.2">
      <c r="AB294" s="326"/>
    </row>
    <row r="295" spans="28:28" x14ac:dyDescent="0.2">
      <c r="AB295" s="326"/>
    </row>
    <row r="296" spans="28:28" x14ac:dyDescent="0.2">
      <c r="AB296" s="326"/>
    </row>
    <row r="297" spans="28:28" x14ac:dyDescent="0.2">
      <c r="AB297" s="326"/>
    </row>
    <row r="298" spans="28:28" x14ac:dyDescent="0.2">
      <c r="AB298" s="326"/>
    </row>
    <row r="299" spans="28:28" x14ac:dyDescent="0.2">
      <c r="AB299" s="326"/>
    </row>
    <row r="300" spans="28:28" x14ac:dyDescent="0.2">
      <c r="AB300" s="326"/>
    </row>
    <row r="301" spans="28:28" x14ac:dyDescent="0.2">
      <c r="AB301" s="326"/>
    </row>
    <row r="302" spans="28:28" x14ac:dyDescent="0.2">
      <c r="AB302" s="326"/>
    </row>
    <row r="303" spans="28:28" x14ac:dyDescent="0.2">
      <c r="AB303" s="326"/>
    </row>
    <row r="304" spans="28:28" x14ac:dyDescent="0.2">
      <c r="AB304" s="326"/>
    </row>
    <row r="305" spans="28:28" x14ac:dyDescent="0.2">
      <c r="AB305" s="326"/>
    </row>
    <row r="306" spans="28:28" x14ac:dyDescent="0.2">
      <c r="AB306" s="326"/>
    </row>
    <row r="307" spans="28:28" x14ac:dyDescent="0.2">
      <c r="AB307" s="326"/>
    </row>
    <row r="308" spans="28:28" x14ac:dyDescent="0.2">
      <c r="AB308" s="326"/>
    </row>
    <row r="309" spans="28:28" x14ac:dyDescent="0.2">
      <c r="AB309" s="326"/>
    </row>
    <row r="310" spans="28:28" x14ac:dyDescent="0.2">
      <c r="AB310" s="326"/>
    </row>
    <row r="311" spans="28:28" x14ac:dyDescent="0.2">
      <c r="AB311" s="326"/>
    </row>
    <row r="312" spans="28:28" x14ac:dyDescent="0.2">
      <c r="AB312" s="326"/>
    </row>
    <row r="313" spans="28:28" x14ac:dyDescent="0.2">
      <c r="AB313" s="326"/>
    </row>
    <row r="314" spans="28:28" x14ac:dyDescent="0.2">
      <c r="AB314" s="326"/>
    </row>
    <row r="315" spans="28:28" x14ac:dyDescent="0.2">
      <c r="AB315" s="326"/>
    </row>
    <row r="316" spans="28:28" x14ac:dyDescent="0.2">
      <c r="AB316" s="326"/>
    </row>
    <row r="317" spans="28:28" x14ac:dyDescent="0.2">
      <c r="AB317" s="326"/>
    </row>
    <row r="318" spans="28:28" x14ac:dyDescent="0.2">
      <c r="AB318" s="326"/>
    </row>
    <row r="319" spans="28:28" x14ac:dyDescent="0.2">
      <c r="AB319" s="326"/>
    </row>
    <row r="320" spans="28:28" x14ac:dyDescent="0.2">
      <c r="AB320" s="326"/>
    </row>
    <row r="321" spans="28:28" x14ac:dyDescent="0.2">
      <c r="AB321" s="326"/>
    </row>
    <row r="322" spans="28:28" x14ac:dyDescent="0.2">
      <c r="AB322" s="326"/>
    </row>
    <row r="323" spans="28:28" x14ac:dyDescent="0.2">
      <c r="AB323" s="326"/>
    </row>
    <row r="324" spans="28:28" x14ac:dyDescent="0.2">
      <c r="AB324" s="326"/>
    </row>
    <row r="325" spans="28:28" x14ac:dyDescent="0.2">
      <c r="AB325" s="326"/>
    </row>
    <row r="326" spans="28:28" x14ac:dyDescent="0.2">
      <c r="AB326" s="326"/>
    </row>
    <row r="327" spans="28:28" x14ac:dyDescent="0.2">
      <c r="AB327" s="326"/>
    </row>
    <row r="328" spans="28:28" x14ac:dyDescent="0.2">
      <c r="AB328" s="326"/>
    </row>
    <row r="329" spans="28:28" x14ac:dyDescent="0.2">
      <c r="AB329" s="326"/>
    </row>
    <row r="330" spans="28:28" x14ac:dyDescent="0.2">
      <c r="AB330" s="326"/>
    </row>
    <row r="331" spans="28:28" x14ac:dyDescent="0.2">
      <c r="AB331" s="326"/>
    </row>
    <row r="332" spans="28:28" x14ac:dyDescent="0.2">
      <c r="AB332" s="326"/>
    </row>
    <row r="333" spans="28:28" x14ac:dyDescent="0.2">
      <c r="AB333" s="326"/>
    </row>
    <row r="334" spans="28:28" x14ac:dyDescent="0.2">
      <c r="AB334" s="326"/>
    </row>
    <row r="335" spans="28:28" x14ac:dyDescent="0.2">
      <c r="AB335" s="326"/>
    </row>
    <row r="336" spans="28:28" x14ac:dyDescent="0.2">
      <c r="AB336" s="326"/>
    </row>
    <row r="337" spans="28:28" x14ac:dyDescent="0.2">
      <c r="AB337" s="326"/>
    </row>
    <row r="338" spans="28:28" x14ac:dyDescent="0.2">
      <c r="AB338" s="326"/>
    </row>
    <row r="339" spans="28:28" x14ac:dyDescent="0.2">
      <c r="AB339" s="326"/>
    </row>
    <row r="340" spans="28:28" x14ac:dyDescent="0.2">
      <c r="AB340" s="326"/>
    </row>
    <row r="341" spans="28:28" x14ac:dyDescent="0.2">
      <c r="AB341" s="326"/>
    </row>
    <row r="342" spans="28:28" x14ac:dyDescent="0.2">
      <c r="AB342" s="326"/>
    </row>
    <row r="343" spans="28:28" x14ac:dyDescent="0.2">
      <c r="AB343" s="326"/>
    </row>
    <row r="344" spans="28:28" x14ac:dyDescent="0.2">
      <c r="AB344" s="326"/>
    </row>
    <row r="345" spans="28:28" x14ac:dyDescent="0.2">
      <c r="AB345" s="326"/>
    </row>
    <row r="346" spans="28:28" x14ac:dyDescent="0.2">
      <c r="AB346" s="326"/>
    </row>
    <row r="347" spans="28:28" x14ac:dyDescent="0.2">
      <c r="AB347" s="326"/>
    </row>
    <row r="348" spans="28:28" x14ac:dyDescent="0.2">
      <c r="AB348" s="326"/>
    </row>
    <row r="349" spans="28:28" x14ac:dyDescent="0.2">
      <c r="AB349" s="326"/>
    </row>
    <row r="350" spans="28:28" x14ac:dyDescent="0.2">
      <c r="AB350" s="326"/>
    </row>
    <row r="351" spans="28:28" x14ac:dyDescent="0.2">
      <c r="AB351" s="326"/>
    </row>
    <row r="352" spans="28:28" x14ac:dyDescent="0.2">
      <c r="AB352" s="326"/>
    </row>
    <row r="353" spans="28:28" x14ac:dyDescent="0.2">
      <c r="AB353" s="326"/>
    </row>
    <row r="354" spans="28:28" x14ac:dyDescent="0.2">
      <c r="AB354" s="326"/>
    </row>
    <row r="355" spans="28:28" x14ac:dyDescent="0.2">
      <c r="AB355" s="326"/>
    </row>
    <row r="356" spans="28:28" x14ac:dyDescent="0.2">
      <c r="AB356" s="326"/>
    </row>
    <row r="357" spans="28:28" x14ac:dyDescent="0.2">
      <c r="AB357" s="326"/>
    </row>
    <row r="358" spans="28:28" x14ac:dyDescent="0.2">
      <c r="AB358" s="326"/>
    </row>
    <row r="359" spans="28:28" x14ac:dyDescent="0.2">
      <c r="AB359" s="326"/>
    </row>
    <row r="360" spans="28:28" x14ac:dyDescent="0.2">
      <c r="AB360" s="326"/>
    </row>
    <row r="361" spans="28:28" x14ac:dyDescent="0.2">
      <c r="AB361" s="326"/>
    </row>
    <row r="362" spans="28:28" x14ac:dyDescent="0.2">
      <c r="AB362" s="326"/>
    </row>
    <row r="363" spans="28:28" x14ac:dyDescent="0.2">
      <c r="AB363" s="326"/>
    </row>
    <row r="364" spans="28:28" x14ac:dyDescent="0.2">
      <c r="AB364" s="326"/>
    </row>
    <row r="365" spans="28:28" x14ac:dyDescent="0.2">
      <c r="AB365" s="326"/>
    </row>
    <row r="366" spans="28:28" x14ac:dyDescent="0.2">
      <c r="AB366" s="326"/>
    </row>
    <row r="367" spans="28:28" x14ac:dyDescent="0.2">
      <c r="AB367" s="326"/>
    </row>
    <row r="368" spans="28:28" x14ac:dyDescent="0.2">
      <c r="AB368" s="326"/>
    </row>
    <row r="369" spans="28:28" x14ac:dyDescent="0.2">
      <c r="AB369" s="326"/>
    </row>
    <row r="370" spans="28:28" x14ac:dyDescent="0.2">
      <c r="AB370" s="326"/>
    </row>
    <row r="371" spans="28:28" x14ac:dyDescent="0.2">
      <c r="AB371" s="326"/>
    </row>
    <row r="372" spans="28:28" x14ac:dyDescent="0.2">
      <c r="AB372" s="326"/>
    </row>
    <row r="373" spans="28:28" x14ac:dyDescent="0.2">
      <c r="AB373" s="326"/>
    </row>
    <row r="374" spans="28:28" x14ac:dyDescent="0.2">
      <c r="AB374" s="326"/>
    </row>
    <row r="375" spans="28:28" x14ac:dyDescent="0.2">
      <c r="AB375" s="326"/>
    </row>
    <row r="376" spans="28:28" x14ac:dyDescent="0.2">
      <c r="AB376" s="326"/>
    </row>
    <row r="377" spans="28:28" x14ac:dyDescent="0.2">
      <c r="AB377" s="326"/>
    </row>
    <row r="378" spans="28:28" x14ac:dyDescent="0.2">
      <c r="AB378" s="326"/>
    </row>
    <row r="379" spans="28:28" x14ac:dyDescent="0.2">
      <c r="AB379" s="326"/>
    </row>
    <row r="380" spans="28:28" x14ac:dyDescent="0.2">
      <c r="AB380" s="326"/>
    </row>
    <row r="381" spans="28:28" x14ac:dyDescent="0.2">
      <c r="AB381" s="326"/>
    </row>
    <row r="382" spans="28:28" x14ac:dyDescent="0.2">
      <c r="AB382" s="326"/>
    </row>
    <row r="383" spans="28:28" x14ac:dyDescent="0.2">
      <c r="AB383" s="326"/>
    </row>
    <row r="384" spans="28:28" x14ac:dyDescent="0.2">
      <c r="AB384" s="326"/>
    </row>
    <row r="385" spans="28:28" x14ac:dyDescent="0.2">
      <c r="AB385" s="326"/>
    </row>
    <row r="386" spans="28:28" x14ac:dyDescent="0.2">
      <c r="AB386" s="326"/>
    </row>
    <row r="387" spans="28:28" x14ac:dyDescent="0.2">
      <c r="AB387" s="326"/>
    </row>
    <row r="388" spans="28:28" x14ac:dyDescent="0.2">
      <c r="AB388" s="326"/>
    </row>
    <row r="389" spans="28:28" x14ac:dyDescent="0.2">
      <c r="AB389" s="326"/>
    </row>
    <row r="390" spans="28:28" x14ac:dyDescent="0.2">
      <c r="AB390" s="326"/>
    </row>
    <row r="391" spans="28:28" x14ac:dyDescent="0.2">
      <c r="AB391" s="326"/>
    </row>
    <row r="392" spans="28:28" x14ac:dyDescent="0.2">
      <c r="AB392" s="326"/>
    </row>
    <row r="393" spans="28:28" x14ac:dyDescent="0.2">
      <c r="AB393" s="326"/>
    </row>
    <row r="394" spans="28:28" x14ac:dyDescent="0.2">
      <c r="AB394" s="326"/>
    </row>
    <row r="395" spans="28:28" x14ac:dyDescent="0.2">
      <c r="AB395" s="326"/>
    </row>
    <row r="396" spans="28:28" x14ac:dyDescent="0.2">
      <c r="AB396" s="326"/>
    </row>
    <row r="397" spans="28:28" x14ac:dyDescent="0.2">
      <c r="AB397" s="326"/>
    </row>
    <row r="398" spans="28:28" x14ac:dyDescent="0.2">
      <c r="AB398" s="326"/>
    </row>
    <row r="399" spans="28:28" x14ac:dyDescent="0.2">
      <c r="AB399" s="326"/>
    </row>
    <row r="400" spans="28:28" x14ac:dyDescent="0.2">
      <c r="AB400" s="326"/>
    </row>
    <row r="401" spans="28:28" x14ac:dyDescent="0.2">
      <c r="AB401" s="326"/>
    </row>
    <row r="402" spans="28:28" x14ac:dyDescent="0.2">
      <c r="AB402" s="326"/>
    </row>
    <row r="403" spans="28:28" x14ac:dyDescent="0.2">
      <c r="AB403" s="326"/>
    </row>
    <row r="404" spans="28:28" x14ac:dyDescent="0.2">
      <c r="AB404" s="326"/>
    </row>
    <row r="405" spans="28:28" x14ac:dyDescent="0.2">
      <c r="AB405" s="326"/>
    </row>
    <row r="406" spans="28:28" x14ac:dyDescent="0.2">
      <c r="AB406" s="326"/>
    </row>
    <row r="407" spans="28:28" x14ac:dyDescent="0.2">
      <c r="AB407" s="326"/>
    </row>
    <row r="408" spans="28:28" x14ac:dyDescent="0.2">
      <c r="AB408" s="326"/>
    </row>
    <row r="409" spans="28:28" x14ac:dyDescent="0.2">
      <c r="AB409" s="326"/>
    </row>
    <row r="410" spans="28:28" x14ac:dyDescent="0.2">
      <c r="AB410" s="326"/>
    </row>
    <row r="411" spans="28:28" x14ac:dyDescent="0.2">
      <c r="AB411" s="326"/>
    </row>
    <row r="412" spans="28:28" x14ac:dyDescent="0.2">
      <c r="AB412" s="326"/>
    </row>
    <row r="413" spans="28:28" x14ac:dyDescent="0.2">
      <c r="AB413" s="326"/>
    </row>
    <row r="414" spans="28:28" x14ac:dyDescent="0.2">
      <c r="AB414" s="326"/>
    </row>
    <row r="415" spans="28:28" x14ac:dyDescent="0.2">
      <c r="AB415" s="326"/>
    </row>
    <row r="416" spans="28:28" x14ac:dyDescent="0.2">
      <c r="AB416" s="326"/>
    </row>
    <row r="417" spans="28:28" x14ac:dyDescent="0.2">
      <c r="AB417" s="326"/>
    </row>
    <row r="418" spans="28:28" x14ac:dyDescent="0.2">
      <c r="AB418" s="326"/>
    </row>
    <row r="419" spans="28:28" x14ac:dyDescent="0.2">
      <c r="AB419" s="326"/>
    </row>
    <row r="420" spans="28:28" x14ac:dyDescent="0.2">
      <c r="AB420" s="326"/>
    </row>
    <row r="421" spans="28:28" x14ac:dyDescent="0.2">
      <c r="AB421" s="326"/>
    </row>
    <row r="422" spans="28:28" x14ac:dyDescent="0.2">
      <c r="AB422" s="326"/>
    </row>
    <row r="423" spans="28:28" x14ac:dyDescent="0.2">
      <c r="AB423" s="326"/>
    </row>
    <row r="424" spans="28:28" x14ac:dyDescent="0.2">
      <c r="AB424" s="326"/>
    </row>
    <row r="425" spans="28:28" x14ac:dyDescent="0.2">
      <c r="AB425" s="326"/>
    </row>
    <row r="426" spans="28:28" x14ac:dyDescent="0.2">
      <c r="AB426" s="326"/>
    </row>
    <row r="427" spans="28:28" x14ac:dyDescent="0.2">
      <c r="AB427" s="326"/>
    </row>
    <row r="428" spans="28:28" x14ac:dyDescent="0.2">
      <c r="AB428" s="326"/>
    </row>
    <row r="429" spans="28:28" x14ac:dyDescent="0.2">
      <c r="AB429" s="326"/>
    </row>
    <row r="430" spans="28:28" x14ac:dyDescent="0.2">
      <c r="AB430" s="326"/>
    </row>
    <row r="431" spans="28:28" x14ac:dyDescent="0.2">
      <c r="AB431" s="326"/>
    </row>
    <row r="432" spans="28:28" x14ac:dyDescent="0.2">
      <c r="AB432" s="326"/>
    </row>
    <row r="433" spans="28:28" x14ac:dyDescent="0.2">
      <c r="AB433" s="326"/>
    </row>
    <row r="434" spans="28:28" x14ac:dyDescent="0.2">
      <c r="AB434" s="326"/>
    </row>
    <row r="435" spans="28:28" x14ac:dyDescent="0.2">
      <c r="AB435" s="326"/>
    </row>
    <row r="436" spans="28:28" x14ac:dyDescent="0.2">
      <c r="AB436" s="326"/>
    </row>
    <row r="437" spans="28:28" x14ac:dyDescent="0.2">
      <c r="AB437" s="326"/>
    </row>
    <row r="438" spans="28:28" x14ac:dyDescent="0.2">
      <c r="AB438" s="326"/>
    </row>
    <row r="439" spans="28:28" x14ac:dyDescent="0.2">
      <c r="AB439" s="326"/>
    </row>
    <row r="440" spans="28:28" x14ac:dyDescent="0.2">
      <c r="AB440" s="326"/>
    </row>
    <row r="441" spans="28:28" x14ac:dyDescent="0.2">
      <c r="AB441" s="326"/>
    </row>
    <row r="442" spans="28:28" x14ac:dyDescent="0.2">
      <c r="AB442" s="326"/>
    </row>
    <row r="443" spans="28:28" x14ac:dyDescent="0.2">
      <c r="AB443" s="326"/>
    </row>
    <row r="444" spans="28:28" x14ac:dyDescent="0.2">
      <c r="AB444" s="326"/>
    </row>
    <row r="445" spans="28:28" x14ac:dyDescent="0.2">
      <c r="AB445" s="326"/>
    </row>
    <row r="446" spans="28:28" x14ac:dyDescent="0.2">
      <c r="AB446" s="326"/>
    </row>
    <row r="447" spans="28:28" x14ac:dyDescent="0.2">
      <c r="AB447" s="326"/>
    </row>
    <row r="448" spans="28:28" x14ac:dyDescent="0.2">
      <c r="AB448" s="326"/>
    </row>
    <row r="449" spans="28:28" x14ac:dyDescent="0.2">
      <c r="AB449" s="326"/>
    </row>
    <row r="450" spans="28:28" x14ac:dyDescent="0.2">
      <c r="AB450" s="326"/>
    </row>
    <row r="451" spans="28:28" x14ac:dyDescent="0.2">
      <c r="AB451" s="326"/>
    </row>
    <row r="452" spans="28:28" x14ac:dyDescent="0.2">
      <c r="AB452" s="326"/>
    </row>
    <row r="453" spans="28:28" x14ac:dyDescent="0.2">
      <c r="AB453" s="326"/>
    </row>
    <row r="454" spans="28:28" x14ac:dyDescent="0.2">
      <c r="AB454" s="326"/>
    </row>
    <row r="455" spans="28:28" x14ac:dyDescent="0.2">
      <c r="AB455" s="326"/>
    </row>
    <row r="456" spans="28:28" x14ac:dyDescent="0.2">
      <c r="AB456" s="326"/>
    </row>
    <row r="457" spans="28:28" x14ac:dyDescent="0.2">
      <c r="AB457" s="326"/>
    </row>
    <row r="458" spans="28:28" x14ac:dyDescent="0.2">
      <c r="AB458" s="326"/>
    </row>
    <row r="459" spans="28:28" x14ac:dyDescent="0.2">
      <c r="AB459" s="326"/>
    </row>
    <row r="460" spans="28:28" x14ac:dyDescent="0.2">
      <c r="AB460" s="326"/>
    </row>
    <row r="461" spans="28:28" x14ac:dyDescent="0.2">
      <c r="AB461" s="326"/>
    </row>
    <row r="462" spans="28:28" x14ac:dyDescent="0.2">
      <c r="AB462" s="326"/>
    </row>
    <row r="463" spans="28:28" x14ac:dyDescent="0.2">
      <c r="AB463" s="326"/>
    </row>
    <row r="464" spans="28:28" x14ac:dyDescent="0.2">
      <c r="AB464" s="326"/>
    </row>
    <row r="465" spans="28:28" x14ac:dyDescent="0.2">
      <c r="AB465" s="326"/>
    </row>
    <row r="466" spans="28:28" x14ac:dyDescent="0.2">
      <c r="AB466" s="326"/>
    </row>
    <row r="467" spans="28:28" x14ac:dyDescent="0.2">
      <c r="AB467" s="326"/>
    </row>
    <row r="468" spans="28:28" x14ac:dyDescent="0.2">
      <c r="AB468" s="326"/>
    </row>
    <row r="469" spans="28:28" x14ac:dyDescent="0.2">
      <c r="AB469" s="326"/>
    </row>
    <row r="470" spans="28:28" x14ac:dyDescent="0.2">
      <c r="AB470" s="326"/>
    </row>
    <row r="471" spans="28:28" x14ac:dyDescent="0.2">
      <c r="AB471" s="326"/>
    </row>
    <row r="472" spans="28:28" x14ac:dyDescent="0.2">
      <c r="AB472" s="326"/>
    </row>
    <row r="473" spans="28:28" x14ac:dyDescent="0.2">
      <c r="AB473" s="326"/>
    </row>
    <row r="474" spans="28:28" x14ac:dyDescent="0.2">
      <c r="AB474" s="326"/>
    </row>
    <row r="475" spans="28:28" x14ac:dyDescent="0.2">
      <c r="AB475" s="326"/>
    </row>
    <row r="476" spans="28:28" x14ac:dyDescent="0.2">
      <c r="AB476" s="326"/>
    </row>
    <row r="477" spans="28:28" x14ac:dyDescent="0.2">
      <c r="AB477" s="326"/>
    </row>
    <row r="478" spans="28:28" x14ac:dyDescent="0.2">
      <c r="AB478" s="326"/>
    </row>
    <row r="479" spans="28:28" x14ac:dyDescent="0.2">
      <c r="AB479" s="326"/>
    </row>
    <row r="480" spans="28:28" x14ac:dyDescent="0.2">
      <c r="AB480" s="326"/>
    </row>
    <row r="481" spans="28:28" x14ac:dyDescent="0.2">
      <c r="AB481" s="326"/>
    </row>
    <row r="482" spans="28:28" x14ac:dyDescent="0.2">
      <c r="AB482" s="326"/>
    </row>
    <row r="483" spans="28:28" x14ac:dyDescent="0.2">
      <c r="AB483" s="326"/>
    </row>
    <row r="484" spans="28:28" x14ac:dyDescent="0.2">
      <c r="AB484" s="326"/>
    </row>
    <row r="485" spans="28:28" x14ac:dyDescent="0.2">
      <c r="AB485" s="326"/>
    </row>
    <row r="486" spans="28:28" x14ac:dyDescent="0.2">
      <c r="AB486" s="326"/>
    </row>
    <row r="487" spans="28:28" x14ac:dyDescent="0.2">
      <c r="AB487" s="326"/>
    </row>
    <row r="488" spans="28:28" x14ac:dyDescent="0.2">
      <c r="AB488" s="326"/>
    </row>
    <row r="489" spans="28:28" x14ac:dyDescent="0.2">
      <c r="AB489" s="326"/>
    </row>
    <row r="490" spans="28:28" x14ac:dyDescent="0.2">
      <c r="AB490" s="326"/>
    </row>
    <row r="491" spans="28:28" x14ac:dyDescent="0.2">
      <c r="AB491" s="326"/>
    </row>
    <row r="492" spans="28:28" x14ac:dyDescent="0.2">
      <c r="AB492" s="326"/>
    </row>
    <row r="493" spans="28:28" x14ac:dyDescent="0.2">
      <c r="AB493" s="326"/>
    </row>
    <row r="494" spans="28:28" x14ac:dyDescent="0.2">
      <c r="AB494" s="326"/>
    </row>
    <row r="495" spans="28:28" x14ac:dyDescent="0.2">
      <c r="AB495" s="326"/>
    </row>
    <row r="496" spans="28:28" x14ac:dyDescent="0.2">
      <c r="AB496" s="326"/>
    </row>
    <row r="497" spans="28:28" x14ac:dyDescent="0.2">
      <c r="AB497" s="326"/>
    </row>
    <row r="498" spans="28:28" x14ac:dyDescent="0.2">
      <c r="AB498" s="326"/>
    </row>
    <row r="499" spans="28:28" x14ac:dyDescent="0.2">
      <c r="AB499" s="326"/>
    </row>
    <row r="500" spans="28:28" x14ac:dyDescent="0.2">
      <c r="AB500" s="326"/>
    </row>
    <row r="501" spans="28:28" x14ac:dyDescent="0.2">
      <c r="AB501" s="326"/>
    </row>
    <row r="502" spans="28:28" x14ac:dyDescent="0.2">
      <c r="AB502" s="326"/>
    </row>
    <row r="503" spans="28:28" x14ac:dyDescent="0.2">
      <c r="AB503" s="326"/>
    </row>
    <row r="504" spans="28:28" x14ac:dyDescent="0.2">
      <c r="AB504" s="326"/>
    </row>
    <row r="505" spans="28:28" x14ac:dyDescent="0.2">
      <c r="AB505" s="326"/>
    </row>
    <row r="506" spans="28:28" x14ac:dyDescent="0.2">
      <c r="AB506" s="326"/>
    </row>
    <row r="507" spans="28:28" x14ac:dyDescent="0.2">
      <c r="AB507" s="326"/>
    </row>
    <row r="508" spans="28:28" x14ac:dyDescent="0.2">
      <c r="AB508" s="326"/>
    </row>
    <row r="509" spans="28:28" x14ac:dyDescent="0.2">
      <c r="AB509" s="326"/>
    </row>
    <row r="510" spans="28:28" x14ac:dyDescent="0.2">
      <c r="AB510" s="326"/>
    </row>
    <row r="511" spans="28:28" x14ac:dyDescent="0.2">
      <c r="AB511" s="326"/>
    </row>
    <row r="512" spans="28:28" x14ac:dyDescent="0.2">
      <c r="AB512" s="326"/>
    </row>
    <row r="513" spans="28:28" x14ac:dyDescent="0.2">
      <c r="AB513" s="326"/>
    </row>
    <row r="514" spans="28:28" x14ac:dyDescent="0.2">
      <c r="AB514" s="326"/>
    </row>
    <row r="515" spans="28:28" x14ac:dyDescent="0.2">
      <c r="AB515" s="326"/>
    </row>
    <row r="516" spans="28:28" x14ac:dyDescent="0.2">
      <c r="AB516" s="326"/>
    </row>
    <row r="517" spans="28:28" x14ac:dyDescent="0.2">
      <c r="AB517" s="326"/>
    </row>
    <row r="518" spans="28:28" x14ac:dyDescent="0.2">
      <c r="AB518" s="326"/>
    </row>
    <row r="519" spans="28:28" x14ac:dyDescent="0.2">
      <c r="AB519" s="326"/>
    </row>
    <row r="520" spans="28:28" x14ac:dyDescent="0.2">
      <c r="AB520" s="326"/>
    </row>
    <row r="521" spans="28:28" x14ac:dyDescent="0.2">
      <c r="AB521" s="326"/>
    </row>
    <row r="522" spans="28:28" x14ac:dyDescent="0.2">
      <c r="AB522" s="326"/>
    </row>
    <row r="523" spans="28:28" x14ac:dyDescent="0.2">
      <c r="AB523" s="326"/>
    </row>
    <row r="524" spans="28:28" x14ac:dyDescent="0.2">
      <c r="AB524" s="326"/>
    </row>
    <row r="525" spans="28:28" x14ac:dyDescent="0.2">
      <c r="AB525" s="326"/>
    </row>
    <row r="526" spans="28:28" x14ac:dyDescent="0.2">
      <c r="AB526" s="326"/>
    </row>
    <row r="527" spans="28:28" x14ac:dyDescent="0.2">
      <c r="AB527" s="326"/>
    </row>
    <row r="528" spans="28:28" x14ac:dyDescent="0.2">
      <c r="AB528" s="326"/>
    </row>
    <row r="529" spans="28:28" x14ac:dyDescent="0.2">
      <c r="AB529" s="326"/>
    </row>
    <row r="530" spans="28:28" x14ac:dyDescent="0.2">
      <c r="AB530" s="326"/>
    </row>
    <row r="531" spans="28:28" x14ac:dyDescent="0.2">
      <c r="AB531" s="326"/>
    </row>
    <row r="532" spans="28:28" x14ac:dyDescent="0.2">
      <c r="AB532" s="326"/>
    </row>
    <row r="533" spans="28:28" x14ac:dyDescent="0.2">
      <c r="AB533" s="326"/>
    </row>
    <row r="534" spans="28:28" x14ac:dyDescent="0.2">
      <c r="AB534" s="326"/>
    </row>
    <row r="535" spans="28:28" x14ac:dyDescent="0.2">
      <c r="AB535" s="326"/>
    </row>
    <row r="536" spans="28:28" x14ac:dyDescent="0.2">
      <c r="AB536" s="326"/>
    </row>
    <row r="537" spans="28:28" x14ac:dyDescent="0.2">
      <c r="AB537" s="326"/>
    </row>
    <row r="538" spans="28:28" x14ac:dyDescent="0.2">
      <c r="AB538" s="326"/>
    </row>
    <row r="539" spans="28:28" x14ac:dyDescent="0.2">
      <c r="AB539" s="326"/>
    </row>
    <row r="540" spans="28:28" x14ac:dyDescent="0.2">
      <c r="AB540" s="326"/>
    </row>
    <row r="541" spans="28:28" x14ac:dyDescent="0.2">
      <c r="AB541" s="326"/>
    </row>
    <row r="542" spans="28:28" x14ac:dyDescent="0.2">
      <c r="AB542" s="326"/>
    </row>
    <row r="543" spans="28:28" x14ac:dyDescent="0.2">
      <c r="AB543" s="326"/>
    </row>
    <row r="544" spans="28:28" x14ac:dyDescent="0.2">
      <c r="AB544" s="326"/>
    </row>
    <row r="545" spans="28:28" x14ac:dyDescent="0.2">
      <c r="AB545" s="326"/>
    </row>
    <row r="546" spans="28:28" x14ac:dyDescent="0.2">
      <c r="AB546" s="326"/>
    </row>
    <row r="547" spans="28:28" x14ac:dyDescent="0.2">
      <c r="AB547" s="326"/>
    </row>
    <row r="548" spans="28:28" x14ac:dyDescent="0.2">
      <c r="AB548" s="326"/>
    </row>
    <row r="549" spans="28:28" x14ac:dyDescent="0.2">
      <c r="AB549" s="326"/>
    </row>
    <row r="550" spans="28:28" x14ac:dyDescent="0.2">
      <c r="AB550" s="326"/>
    </row>
    <row r="551" spans="28:28" x14ac:dyDescent="0.2">
      <c r="AB551" s="326"/>
    </row>
    <row r="552" spans="28:28" x14ac:dyDescent="0.2">
      <c r="AB552" s="326"/>
    </row>
    <row r="553" spans="28:28" x14ac:dyDescent="0.2">
      <c r="AB553" s="326"/>
    </row>
    <row r="554" spans="28:28" x14ac:dyDescent="0.2">
      <c r="AB554" s="326"/>
    </row>
    <row r="555" spans="28:28" x14ac:dyDescent="0.2">
      <c r="AB555" s="326"/>
    </row>
    <row r="556" spans="28:28" x14ac:dyDescent="0.2">
      <c r="AB556" s="326"/>
    </row>
    <row r="557" spans="28:28" x14ac:dyDescent="0.2">
      <c r="AB557" s="326"/>
    </row>
    <row r="558" spans="28:28" x14ac:dyDescent="0.2">
      <c r="AB558" s="326"/>
    </row>
    <row r="559" spans="28:28" x14ac:dyDescent="0.2">
      <c r="AB559" s="326"/>
    </row>
    <row r="560" spans="28:28" x14ac:dyDescent="0.2">
      <c r="AB560" s="326"/>
    </row>
    <row r="561" spans="28:28" x14ac:dyDescent="0.2">
      <c r="AB561" s="326"/>
    </row>
    <row r="562" spans="28:28" x14ac:dyDescent="0.2">
      <c r="AB562" s="326"/>
    </row>
    <row r="563" spans="28:28" x14ac:dyDescent="0.2">
      <c r="AB563" s="326"/>
    </row>
    <row r="564" spans="28:28" x14ac:dyDescent="0.2">
      <c r="AB564" s="326"/>
    </row>
    <row r="565" spans="28:28" x14ac:dyDescent="0.2">
      <c r="AB565" s="326"/>
    </row>
    <row r="566" spans="28:28" x14ac:dyDescent="0.2">
      <c r="AB566" s="326"/>
    </row>
    <row r="567" spans="28:28" x14ac:dyDescent="0.2">
      <c r="AB567" s="326"/>
    </row>
    <row r="568" spans="28:28" x14ac:dyDescent="0.2">
      <c r="AB568" s="326"/>
    </row>
    <row r="569" spans="28:28" x14ac:dyDescent="0.2">
      <c r="AB569" s="326"/>
    </row>
    <row r="570" spans="28:28" x14ac:dyDescent="0.2">
      <c r="AB570" s="326"/>
    </row>
    <row r="571" spans="28:28" x14ac:dyDescent="0.2">
      <c r="AB571" s="326"/>
    </row>
    <row r="572" spans="28:28" x14ac:dyDescent="0.2">
      <c r="AB572" s="326"/>
    </row>
    <row r="573" spans="28:28" x14ac:dyDescent="0.2">
      <c r="AB573" s="326"/>
    </row>
    <row r="574" spans="28:28" x14ac:dyDescent="0.2">
      <c r="AB574" s="326"/>
    </row>
    <row r="575" spans="28:28" x14ac:dyDescent="0.2">
      <c r="AB575" s="326"/>
    </row>
    <row r="576" spans="28:28" x14ac:dyDescent="0.2">
      <c r="AB576" s="326"/>
    </row>
    <row r="577" spans="28:28" x14ac:dyDescent="0.2">
      <c r="AB577" s="326"/>
    </row>
    <row r="578" spans="28:28" x14ac:dyDescent="0.2">
      <c r="AB578" s="326"/>
    </row>
    <row r="579" spans="28:28" x14ac:dyDescent="0.2">
      <c r="AB579" s="326"/>
    </row>
    <row r="580" spans="28:28" x14ac:dyDescent="0.2">
      <c r="AB580" s="326"/>
    </row>
    <row r="581" spans="28:28" x14ac:dyDescent="0.2">
      <c r="AB581" s="326"/>
    </row>
    <row r="582" spans="28:28" x14ac:dyDescent="0.2">
      <c r="AB582" s="326"/>
    </row>
    <row r="583" spans="28:28" x14ac:dyDescent="0.2">
      <c r="AB583" s="326"/>
    </row>
    <row r="584" spans="28:28" x14ac:dyDescent="0.2">
      <c r="AB584" s="326"/>
    </row>
    <row r="585" spans="28:28" x14ac:dyDescent="0.2">
      <c r="AB585" s="326"/>
    </row>
    <row r="586" spans="28:28" x14ac:dyDescent="0.2">
      <c r="AB586" s="326"/>
    </row>
    <row r="587" spans="28:28" x14ac:dyDescent="0.2">
      <c r="AB587" s="326"/>
    </row>
    <row r="588" spans="28:28" x14ac:dyDescent="0.2">
      <c r="AB588" s="326"/>
    </row>
    <row r="589" spans="28:28" x14ac:dyDescent="0.2">
      <c r="AB589" s="326"/>
    </row>
    <row r="590" spans="28:28" x14ac:dyDescent="0.2">
      <c r="AB590" s="326"/>
    </row>
    <row r="591" spans="28:28" x14ac:dyDescent="0.2">
      <c r="AB591" s="326"/>
    </row>
    <row r="592" spans="28:28" x14ac:dyDescent="0.2">
      <c r="AB592" s="326"/>
    </row>
    <row r="593" spans="28:28" x14ac:dyDescent="0.2">
      <c r="AB593" s="326"/>
    </row>
    <row r="594" spans="28:28" x14ac:dyDescent="0.2">
      <c r="AB594" s="326"/>
    </row>
    <row r="595" spans="28:28" x14ac:dyDescent="0.2">
      <c r="AB595" s="326"/>
    </row>
    <row r="596" spans="28:28" x14ac:dyDescent="0.2">
      <c r="AB596" s="326"/>
    </row>
    <row r="597" spans="28:28" x14ac:dyDescent="0.2">
      <c r="AB597" s="326"/>
    </row>
    <row r="598" spans="28:28" x14ac:dyDescent="0.2">
      <c r="AB598" s="326"/>
    </row>
    <row r="599" spans="28:28" x14ac:dyDescent="0.2">
      <c r="AB599" s="326"/>
    </row>
    <row r="600" spans="28:28" x14ac:dyDescent="0.2">
      <c r="AB600" s="326"/>
    </row>
    <row r="601" spans="28:28" x14ac:dyDescent="0.2">
      <c r="AB601" s="326"/>
    </row>
    <row r="602" spans="28:28" x14ac:dyDescent="0.2">
      <c r="AB602" s="326"/>
    </row>
    <row r="603" spans="28:28" x14ac:dyDescent="0.2">
      <c r="AB603" s="326"/>
    </row>
    <row r="604" spans="28:28" x14ac:dyDescent="0.2">
      <c r="AB604" s="326"/>
    </row>
    <row r="605" spans="28:28" x14ac:dyDescent="0.2">
      <c r="AB605" s="326"/>
    </row>
    <row r="606" spans="28:28" x14ac:dyDescent="0.2">
      <c r="AB606" s="326"/>
    </row>
    <row r="607" spans="28:28" x14ac:dyDescent="0.2">
      <c r="AB607" s="326"/>
    </row>
    <row r="608" spans="28:28" x14ac:dyDescent="0.2">
      <c r="AB608" s="326"/>
    </row>
    <row r="609" spans="28:28" x14ac:dyDescent="0.2">
      <c r="AB609" s="326"/>
    </row>
    <row r="610" spans="28:28" x14ac:dyDescent="0.2">
      <c r="AB610" s="326"/>
    </row>
    <row r="611" spans="28:28" x14ac:dyDescent="0.2">
      <c r="AB611" s="326"/>
    </row>
    <row r="612" spans="28:28" x14ac:dyDescent="0.2">
      <c r="AB612" s="326"/>
    </row>
    <row r="613" spans="28:28" x14ac:dyDescent="0.2">
      <c r="AB613" s="326"/>
    </row>
    <row r="614" spans="28:28" x14ac:dyDescent="0.2">
      <c r="AB614" s="326"/>
    </row>
    <row r="615" spans="28:28" x14ac:dyDescent="0.2">
      <c r="AB615" s="326"/>
    </row>
    <row r="616" spans="28:28" x14ac:dyDescent="0.2">
      <c r="AB616" s="326"/>
    </row>
    <row r="617" spans="28:28" x14ac:dyDescent="0.2">
      <c r="AB617" s="326"/>
    </row>
    <row r="618" spans="28:28" x14ac:dyDescent="0.2">
      <c r="AB618" s="326"/>
    </row>
    <row r="619" spans="28:28" x14ac:dyDescent="0.2">
      <c r="AB619" s="326"/>
    </row>
    <row r="620" spans="28:28" x14ac:dyDescent="0.2">
      <c r="AB620" s="326"/>
    </row>
    <row r="621" spans="28:28" x14ac:dyDescent="0.2">
      <c r="AB621" s="326"/>
    </row>
    <row r="622" spans="28:28" x14ac:dyDescent="0.2">
      <c r="AB622" s="326"/>
    </row>
    <row r="623" spans="28:28" x14ac:dyDescent="0.2">
      <c r="AB623" s="326"/>
    </row>
    <row r="624" spans="28:28" x14ac:dyDescent="0.2">
      <c r="AB624" s="326"/>
    </row>
    <row r="625" spans="28:28" x14ac:dyDescent="0.2">
      <c r="AB625" s="326"/>
    </row>
    <row r="626" spans="28:28" x14ac:dyDescent="0.2">
      <c r="AB626" s="326"/>
    </row>
    <row r="627" spans="28:28" x14ac:dyDescent="0.2">
      <c r="AB627" s="326"/>
    </row>
    <row r="628" spans="28:28" x14ac:dyDescent="0.2">
      <c r="AB628" s="326"/>
    </row>
    <row r="629" spans="28:28" x14ac:dyDescent="0.2">
      <c r="AB629" s="326"/>
    </row>
    <row r="630" spans="28:28" x14ac:dyDescent="0.2">
      <c r="AB630" s="326"/>
    </row>
    <row r="631" spans="28:28" x14ac:dyDescent="0.2">
      <c r="AB631" s="326"/>
    </row>
    <row r="632" spans="28:28" x14ac:dyDescent="0.2">
      <c r="AB632" s="326"/>
    </row>
    <row r="633" spans="28:28" x14ac:dyDescent="0.2">
      <c r="AB633" s="326"/>
    </row>
    <row r="634" spans="28:28" x14ac:dyDescent="0.2">
      <c r="AB634" s="326"/>
    </row>
    <row r="635" spans="28:28" x14ac:dyDescent="0.2">
      <c r="AB635" s="326"/>
    </row>
    <row r="636" spans="28:28" x14ac:dyDescent="0.2">
      <c r="AB636" s="326"/>
    </row>
    <row r="637" spans="28:28" x14ac:dyDescent="0.2">
      <c r="AB637" s="326"/>
    </row>
    <row r="638" spans="28:28" x14ac:dyDescent="0.2">
      <c r="AB638" s="326"/>
    </row>
    <row r="639" spans="28:28" x14ac:dyDescent="0.2">
      <c r="AB639" s="326"/>
    </row>
    <row r="640" spans="28:28" x14ac:dyDescent="0.2">
      <c r="AB640" s="326"/>
    </row>
    <row r="641" spans="28:28" x14ac:dyDescent="0.2">
      <c r="AB641" s="326"/>
    </row>
    <row r="642" spans="28:28" x14ac:dyDescent="0.2">
      <c r="AB642" s="326"/>
    </row>
    <row r="643" spans="28:28" x14ac:dyDescent="0.2">
      <c r="AB643" s="326"/>
    </row>
    <row r="644" spans="28:28" x14ac:dyDescent="0.2">
      <c r="AB644" s="326"/>
    </row>
    <row r="645" spans="28:28" x14ac:dyDescent="0.2">
      <c r="AB645" s="326"/>
    </row>
    <row r="646" spans="28:28" x14ac:dyDescent="0.2">
      <c r="AB646" s="326"/>
    </row>
    <row r="647" spans="28:28" x14ac:dyDescent="0.2">
      <c r="AB647" s="326"/>
    </row>
    <row r="648" spans="28:28" x14ac:dyDescent="0.2">
      <c r="AB648" s="326"/>
    </row>
    <row r="649" spans="28:28" x14ac:dyDescent="0.2">
      <c r="AB649" s="326"/>
    </row>
    <row r="650" spans="28:28" x14ac:dyDescent="0.2">
      <c r="AB650" s="326"/>
    </row>
    <row r="651" spans="28:28" x14ac:dyDescent="0.2">
      <c r="AB651" s="326"/>
    </row>
    <row r="652" spans="28:28" x14ac:dyDescent="0.2">
      <c r="AB652" s="326"/>
    </row>
    <row r="653" spans="28:28" x14ac:dyDescent="0.2">
      <c r="AB653" s="326"/>
    </row>
    <row r="654" spans="28:28" x14ac:dyDescent="0.2">
      <c r="AB654" s="326"/>
    </row>
    <row r="655" spans="28:28" x14ac:dyDescent="0.2">
      <c r="AB655" s="326"/>
    </row>
    <row r="656" spans="28:28" x14ac:dyDescent="0.2">
      <c r="AB656" s="326"/>
    </row>
    <row r="657" spans="28:28" x14ac:dyDescent="0.2">
      <c r="AB657" s="326"/>
    </row>
    <row r="658" spans="28:28" x14ac:dyDescent="0.2">
      <c r="AB658" s="326"/>
    </row>
    <row r="659" spans="28:28" x14ac:dyDescent="0.2">
      <c r="AB659" s="326"/>
    </row>
    <row r="660" spans="28:28" x14ac:dyDescent="0.2">
      <c r="AB660" s="326"/>
    </row>
    <row r="661" spans="28:28" x14ac:dyDescent="0.2">
      <c r="AB661" s="326"/>
    </row>
    <row r="662" spans="28:28" x14ac:dyDescent="0.2">
      <c r="AB662" s="326"/>
    </row>
    <row r="663" spans="28:28" x14ac:dyDescent="0.2">
      <c r="AB663" s="326"/>
    </row>
    <row r="664" spans="28:28" x14ac:dyDescent="0.2">
      <c r="AB664" s="326"/>
    </row>
    <row r="665" spans="28:28" x14ac:dyDescent="0.2">
      <c r="AB665" s="326"/>
    </row>
    <row r="666" spans="28:28" x14ac:dyDescent="0.2">
      <c r="AB666" s="326"/>
    </row>
    <row r="667" spans="28:28" x14ac:dyDescent="0.2">
      <c r="AB667" s="326"/>
    </row>
    <row r="668" spans="28:28" x14ac:dyDescent="0.2">
      <c r="AB668" s="326"/>
    </row>
    <row r="669" spans="28:28" x14ac:dyDescent="0.2">
      <c r="AB669" s="326"/>
    </row>
    <row r="670" spans="28:28" x14ac:dyDescent="0.2">
      <c r="AB670" s="326"/>
    </row>
    <row r="671" spans="28:28" x14ac:dyDescent="0.2">
      <c r="AB671" s="326"/>
    </row>
    <row r="672" spans="28:28" x14ac:dyDescent="0.2">
      <c r="AB672" s="326"/>
    </row>
    <row r="673" spans="28:28" x14ac:dyDescent="0.2">
      <c r="AB673" s="326"/>
    </row>
    <row r="674" spans="28:28" x14ac:dyDescent="0.2">
      <c r="AB674" s="326"/>
    </row>
    <row r="675" spans="28:28" x14ac:dyDescent="0.2">
      <c r="AB675" s="326"/>
    </row>
    <row r="676" spans="28:28" x14ac:dyDescent="0.2">
      <c r="AB676" s="326"/>
    </row>
    <row r="677" spans="28:28" x14ac:dyDescent="0.2">
      <c r="AB677" s="326"/>
    </row>
    <row r="678" spans="28:28" x14ac:dyDescent="0.2">
      <c r="AB678" s="326"/>
    </row>
    <row r="679" spans="28:28" x14ac:dyDescent="0.2">
      <c r="AB679" s="326"/>
    </row>
    <row r="680" spans="28:28" x14ac:dyDescent="0.2">
      <c r="AB680" s="326"/>
    </row>
    <row r="681" spans="28:28" x14ac:dyDescent="0.2">
      <c r="AB681" s="326"/>
    </row>
    <row r="682" spans="28:28" x14ac:dyDescent="0.2">
      <c r="AB682" s="326"/>
    </row>
    <row r="683" spans="28:28" x14ac:dyDescent="0.2">
      <c r="AB683" s="326"/>
    </row>
    <row r="684" spans="28:28" x14ac:dyDescent="0.2">
      <c r="AB684" s="326"/>
    </row>
    <row r="685" spans="28:28" x14ac:dyDescent="0.2">
      <c r="AB685" s="326"/>
    </row>
    <row r="686" spans="28:28" x14ac:dyDescent="0.2">
      <c r="AB686" s="326"/>
    </row>
    <row r="687" spans="28:28" x14ac:dyDescent="0.2">
      <c r="AB687" s="326"/>
    </row>
    <row r="688" spans="28:28" x14ac:dyDescent="0.2">
      <c r="AB688" s="326"/>
    </row>
    <row r="689" spans="28:28" x14ac:dyDescent="0.2">
      <c r="AB689" s="326"/>
    </row>
    <row r="690" spans="28:28" x14ac:dyDescent="0.2">
      <c r="AB690" s="326"/>
    </row>
    <row r="691" spans="28:28" x14ac:dyDescent="0.2">
      <c r="AB691" s="326"/>
    </row>
    <row r="692" spans="28:28" x14ac:dyDescent="0.2">
      <c r="AB692" s="326"/>
    </row>
    <row r="693" spans="28:28" x14ac:dyDescent="0.2">
      <c r="AB693" s="326"/>
    </row>
    <row r="694" spans="28:28" x14ac:dyDescent="0.2">
      <c r="AB694" s="326"/>
    </row>
    <row r="695" spans="28:28" x14ac:dyDescent="0.2">
      <c r="AB695" s="326"/>
    </row>
    <row r="696" spans="28:28" x14ac:dyDescent="0.2">
      <c r="AB696" s="326"/>
    </row>
    <row r="697" spans="28:28" x14ac:dyDescent="0.2">
      <c r="AB697" s="326"/>
    </row>
    <row r="698" spans="28:28" x14ac:dyDescent="0.2">
      <c r="AB698" s="326"/>
    </row>
    <row r="699" spans="28:28" x14ac:dyDescent="0.2">
      <c r="AB699" s="326"/>
    </row>
    <row r="700" spans="28:28" x14ac:dyDescent="0.2">
      <c r="AB700" s="326"/>
    </row>
    <row r="701" spans="28:28" x14ac:dyDescent="0.2">
      <c r="AB701" s="326"/>
    </row>
    <row r="702" spans="28:28" x14ac:dyDescent="0.2">
      <c r="AB702" s="326"/>
    </row>
    <row r="703" spans="28:28" x14ac:dyDescent="0.2">
      <c r="AB703" s="326"/>
    </row>
    <row r="704" spans="28:28" x14ac:dyDescent="0.2">
      <c r="AB704" s="326"/>
    </row>
    <row r="705" spans="28:28" x14ac:dyDescent="0.2">
      <c r="AB705" s="326"/>
    </row>
    <row r="706" spans="28:28" x14ac:dyDescent="0.2">
      <c r="AB706" s="326"/>
    </row>
    <row r="707" spans="28:28" x14ac:dyDescent="0.2">
      <c r="AB707" s="326"/>
    </row>
    <row r="708" spans="28:28" x14ac:dyDescent="0.2">
      <c r="AB708" s="326"/>
    </row>
    <row r="709" spans="28:28" x14ac:dyDescent="0.2">
      <c r="AB709" s="326"/>
    </row>
    <row r="710" spans="28:28" x14ac:dyDescent="0.2">
      <c r="AB710" s="326"/>
    </row>
    <row r="711" spans="28:28" x14ac:dyDescent="0.2">
      <c r="AB711" s="326"/>
    </row>
    <row r="712" spans="28:28" x14ac:dyDescent="0.2">
      <c r="AB712" s="326"/>
    </row>
    <row r="713" spans="28:28" x14ac:dyDescent="0.2">
      <c r="AB713" s="326"/>
    </row>
    <row r="714" spans="28:28" x14ac:dyDescent="0.2">
      <c r="AB714" s="326"/>
    </row>
    <row r="715" spans="28:28" x14ac:dyDescent="0.2">
      <c r="AB715" s="326"/>
    </row>
    <row r="716" spans="28:28" x14ac:dyDescent="0.2">
      <c r="AB716" s="326"/>
    </row>
    <row r="717" spans="28:28" x14ac:dyDescent="0.2">
      <c r="AB717" s="326"/>
    </row>
    <row r="718" spans="28:28" x14ac:dyDescent="0.2">
      <c r="AB718" s="326"/>
    </row>
    <row r="719" spans="28:28" x14ac:dyDescent="0.2">
      <c r="AB719" s="326"/>
    </row>
    <row r="720" spans="28:28" x14ac:dyDescent="0.2">
      <c r="AB720" s="326"/>
    </row>
    <row r="721" spans="28:28" x14ac:dyDescent="0.2">
      <c r="AB721" s="326"/>
    </row>
    <row r="722" spans="28:28" x14ac:dyDescent="0.2">
      <c r="AB722" s="326"/>
    </row>
    <row r="723" spans="28:28" x14ac:dyDescent="0.2">
      <c r="AB723" s="326"/>
    </row>
    <row r="724" spans="28:28" x14ac:dyDescent="0.2">
      <c r="AB724" s="326"/>
    </row>
    <row r="725" spans="28:28" x14ac:dyDescent="0.2">
      <c r="AB725" s="326"/>
    </row>
    <row r="726" spans="28:28" x14ac:dyDescent="0.2">
      <c r="AB726" s="326"/>
    </row>
    <row r="727" spans="28:28" x14ac:dyDescent="0.2">
      <c r="AB727" s="326"/>
    </row>
    <row r="728" spans="28:28" x14ac:dyDescent="0.2">
      <c r="AB728" s="326"/>
    </row>
    <row r="729" spans="28:28" x14ac:dyDescent="0.2">
      <c r="AB729" s="326"/>
    </row>
    <row r="730" spans="28:28" x14ac:dyDescent="0.2">
      <c r="AB730" s="326"/>
    </row>
    <row r="731" spans="28:28" x14ac:dyDescent="0.2">
      <c r="AB731" s="326"/>
    </row>
    <row r="732" spans="28:28" x14ac:dyDescent="0.2">
      <c r="AB732" s="326"/>
    </row>
    <row r="733" spans="28:28" x14ac:dyDescent="0.2">
      <c r="AB733" s="326"/>
    </row>
    <row r="734" spans="28:28" x14ac:dyDescent="0.2">
      <c r="AB734" s="326"/>
    </row>
    <row r="735" spans="28:28" x14ac:dyDescent="0.2">
      <c r="AB735" s="326"/>
    </row>
    <row r="736" spans="28:28" x14ac:dyDescent="0.2">
      <c r="AB736" s="326"/>
    </row>
    <row r="737" spans="28:28" x14ac:dyDescent="0.2">
      <c r="AB737" s="326"/>
    </row>
    <row r="738" spans="28:28" x14ac:dyDescent="0.2">
      <c r="AB738" s="326"/>
    </row>
    <row r="739" spans="28:28" x14ac:dyDescent="0.2">
      <c r="AB739" s="326"/>
    </row>
    <row r="740" spans="28:28" x14ac:dyDescent="0.2">
      <c r="AB740" s="326"/>
    </row>
    <row r="741" spans="28:28" x14ac:dyDescent="0.2">
      <c r="AB741" s="326"/>
    </row>
    <row r="742" spans="28:28" x14ac:dyDescent="0.2">
      <c r="AB742" s="326"/>
    </row>
    <row r="743" spans="28:28" x14ac:dyDescent="0.2">
      <c r="AB743" s="326"/>
    </row>
    <row r="744" spans="28:28" x14ac:dyDescent="0.2">
      <c r="AB744" s="326"/>
    </row>
    <row r="745" spans="28:28" x14ac:dyDescent="0.2">
      <c r="AB745" s="326"/>
    </row>
    <row r="746" spans="28:28" x14ac:dyDescent="0.2">
      <c r="AB746" s="326"/>
    </row>
    <row r="747" spans="28:28" x14ac:dyDescent="0.2">
      <c r="AB747" s="326"/>
    </row>
    <row r="748" spans="28:28" x14ac:dyDescent="0.2">
      <c r="AB748" s="326"/>
    </row>
    <row r="749" spans="28:28" x14ac:dyDescent="0.2">
      <c r="AB749" s="326"/>
    </row>
    <row r="750" spans="28:28" x14ac:dyDescent="0.2">
      <c r="AB750" s="326"/>
    </row>
    <row r="751" spans="28:28" x14ac:dyDescent="0.2">
      <c r="AB751" s="326"/>
    </row>
    <row r="752" spans="28:28" x14ac:dyDescent="0.2">
      <c r="AB752" s="326"/>
    </row>
    <row r="753" spans="28:28" x14ac:dyDescent="0.2">
      <c r="AB753" s="326"/>
    </row>
    <row r="754" spans="28:28" x14ac:dyDescent="0.2">
      <c r="AB754" s="326"/>
    </row>
    <row r="755" spans="28:28" x14ac:dyDescent="0.2">
      <c r="AB755" s="326"/>
    </row>
    <row r="756" spans="28:28" x14ac:dyDescent="0.2">
      <c r="AB756" s="326"/>
    </row>
    <row r="757" spans="28:28" x14ac:dyDescent="0.2">
      <c r="AB757" s="326"/>
    </row>
    <row r="758" spans="28:28" x14ac:dyDescent="0.2">
      <c r="AB758" s="326"/>
    </row>
    <row r="759" spans="28:28" x14ac:dyDescent="0.2">
      <c r="AB759" s="326"/>
    </row>
    <row r="760" spans="28:28" x14ac:dyDescent="0.2">
      <c r="AB760" s="326"/>
    </row>
    <row r="761" spans="28:28" x14ac:dyDescent="0.2">
      <c r="AB761" s="326"/>
    </row>
    <row r="762" spans="28:28" x14ac:dyDescent="0.2">
      <c r="AB762" s="326"/>
    </row>
    <row r="763" spans="28:28" x14ac:dyDescent="0.2">
      <c r="AB763" s="326"/>
    </row>
    <row r="764" spans="28:28" x14ac:dyDescent="0.2">
      <c r="AB764" s="326"/>
    </row>
    <row r="765" spans="28:28" x14ac:dyDescent="0.2">
      <c r="AB765" s="326"/>
    </row>
    <row r="766" spans="28:28" x14ac:dyDescent="0.2">
      <c r="AB766" s="326"/>
    </row>
    <row r="767" spans="28:28" x14ac:dyDescent="0.2">
      <c r="AB767" s="326"/>
    </row>
    <row r="768" spans="28:28" x14ac:dyDescent="0.2">
      <c r="AB768" s="326"/>
    </row>
    <row r="769" spans="28:28" x14ac:dyDescent="0.2">
      <c r="AB769" s="326"/>
    </row>
    <row r="770" spans="28:28" x14ac:dyDescent="0.2">
      <c r="AB770" s="326"/>
    </row>
    <row r="771" spans="28:28" x14ac:dyDescent="0.2">
      <c r="AB771" s="326"/>
    </row>
    <row r="772" spans="28:28" x14ac:dyDescent="0.2">
      <c r="AB772" s="326"/>
    </row>
    <row r="773" spans="28:28" x14ac:dyDescent="0.2">
      <c r="AB773" s="326"/>
    </row>
    <row r="774" spans="28:28" x14ac:dyDescent="0.2">
      <c r="AB774" s="326"/>
    </row>
    <row r="775" spans="28:28" x14ac:dyDescent="0.2">
      <c r="AB775" s="326"/>
    </row>
    <row r="776" spans="28:28" x14ac:dyDescent="0.2">
      <c r="AB776" s="326"/>
    </row>
    <row r="777" spans="28:28" x14ac:dyDescent="0.2">
      <c r="AB777" s="326"/>
    </row>
    <row r="778" spans="28:28" x14ac:dyDescent="0.2">
      <c r="AB778" s="326"/>
    </row>
    <row r="779" spans="28:28" x14ac:dyDescent="0.2">
      <c r="AB779" s="326"/>
    </row>
    <row r="780" spans="28:28" x14ac:dyDescent="0.2">
      <c r="AB780" s="326"/>
    </row>
    <row r="781" spans="28:28" x14ac:dyDescent="0.2">
      <c r="AB781" s="326"/>
    </row>
    <row r="782" spans="28:28" x14ac:dyDescent="0.2">
      <c r="AB782" s="326"/>
    </row>
    <row r="783" spans="28:28" x14ac:dyDescent="0.2">
      <c r="AB783" s="326"/>
    </row>
    <row r="784" spans="28:28" x14ac:dyDescent="0.2">
      <c r="AB784" s="326"/>
    </row>
    <row r="785" spans="28:28" x14ac:dyDescent="0.2">
      <c r="AB785" s="326"/>
    </row>
    <row r="786" spans="28:28" x14ac:dyDescent="0.2">
      <c r="AB786" s="326"/>
    </row>
    <row r="787" spans="28:28" x14ac:dyDescent="0.2">
      <c r="AB787" s="326"/>
    </row>
    <row r="788" spans="28:28" x14ac:dyDescent="0.2">
      <c r="AB788" s="326"/>
    </row>
    <row r="789" spans="28:28" x14ac:dyDescent="0.2">
      <c r="AB789" s="326"/>
    </row>
    <row r="790" spans="28:28" x14ac:dyDescent="0.2">
      <c r="AB790" s="326"/>
    </row>
    <row r="791" spans="28:28" x14ac:dyDescent="0.2">
      <c r="AB791" s="326"/>
    </row>
    <row r="792" spans="28:28" x14ac:dyDescent="0.2">
      <c r="AB792" s="326"/>
    </row>
    <row r="793" spans="28:28" x14ac:dyDescent="0.2">
      <c r="AB793" s="326"/>
    </row>
    <row r="794" spans="28:28" x14ac:dyDescent="0.2">
      <c r="AB794" s="326"/>
    </row>
    <row r="795" spans="28:28" x14ac:dyDescent="0.2">
      <c r="AB795" s="326"/>
    </row>
    <row r="796" spans="28:28" x14ac:dyDescent="0.2">
      <c r="AB796" s="326"/>
    </row>
    <row r="797" spans="28:28" x14ac:dyDescent="0.2">
      <c r="AB797" s="326"/>
    </row>
    <row r="798" spans="28:28" x14ac:dyDescent="0.2">
      <c r="AB798" s="326"/>
    </row>
    <row r="799" spans="28:28" x14ac:dyDescent="0.2">
      <c r="AB799" s="326"/>
    </row>
    <row r="800" spans="28:28" x14ac:dyDescent="0.2">
      <c r="AB800" s="326"/>
    </row>
    <row r="801" spans="28:28" x14ac:dyDescent="0.2">
      <c r="AB801" s="326"/>
    </row>
    <row r="802" spans="28:28" x14ac:dyDescent="0.2">
      <c r="AB802" s="326"/>
    </row>
    <row r="803" spans="28:28" x14ac:dyDescent="0.2">
      <c r="AB803" s="326"/>
    </row>
    <row r="804" spans="28:28" x14ac:dyDescent="0.2">
      <c r="AB804" s="326"/>
    </row>
    <row r="805" spans="28:28" x14ac:dyDescent="0.2">
      <c r="AB805" s="326"/>
    </row>
    <row r="806" spans="28:28" x14ac:dyDescent="0.2">
      <c r="AB806" s="326"/>
    </row>
    <row r="807" spans="28:28" x14ac:dyDescent="0.2">
      <c r="AB807" s="326"/>
    </row>
    <row r="808" spans="28:28" x14ac:dyDescent="0.2">
      <c r="AB808" s="326"/>
    </row>
    <row r="809" spans="28:28" x14ac:dyDescent="0.2">
      <c r="AB809" s="326"/>
    </row>
    <row r="810" spans="28:28" x14ac:dyDescent="0.2">
      <c r="AB810" s="326"/>
    </row>
    <row r="811" spans="28:28" x14ac:dyDescent="0.2">
      <c r="AB811" s="326"/>
    </row>
    <row r="812" spans="28:28" x14ac:dyDescent="0.2">
      <c r="AB812" s="326"/>
    </row>
    <row r="813" spans="28:28" x14ac:dyDescent="0.2">
      <c r="AB813" s="326"/>
    </row>
    <row r="814" spans="28:28" x14ac:dyDescent="0.2">
      <c r="AB814" s="326"/>
    </row>
    <row r="815" spans="28:28" x14ac:dyDescent="0.2">
      <c r="AB815" s="326"/>
    </row>
    <row r="816" spans="28:28" x14ac:dyDescent="0.2">
      <c r="AB816" s="326"/>
    </row>
    <row r="817" spans="28:28" x14ac:dyDescent="0.2">
      <c r="AB817" s="326"/>
    </row>
    <row r="818" spans="28:28" x14ac:dyDescent="0.2">
      <c r="AB818" s="326"/>
    </row>
    <row r="819" spans="28:28" x14ac:dyDescent="0.2">
      <c r="AB819" s="326"/>
    </row>
    <row r="820" spans="28:28" x14ac:dyDescent="0.2">
      <c r="AB820" s="326"/>
    </row>
    <row r="821" spans="28:28" x14ac:dyDescent="0.2">
      <c r="AB821" s="326"/>
    </row>
    <row r="822" spans="28:28" x14ac:dyDescent="0.2">
      <c r="AB822" s="326"/>
    </row>
    <row r="823" spans="28:28" x14ac:dyDescent="0.2">
      <c r="AB823" s="326"/>
    </row>
    <row r="824" spans="28:28" x14ac:dyDescent="0.2">
      <c r="AB824" s="326"/>
    </row>
    <row r="825" spans="28:28" x14ac:dyDescent="0.2">
      <c r="AB825" s="326"/>
    </row>
    <row r="826" spans="28:28" x14ac:dyDescent="0.2">
      <c r="AB826" s="326"/>
    </row>
    <row r="827" spans="28:28" x14ac:dyDescent="0.2">
      <c r="AB827" s="326"/>
    </row>
    <row r="828" spans="28:28" x14ac:dyDescent="0.2">
      <c r="AB828" s="326"/>
    </row>
    <row r="829" spans="28:28" x14ac:dyDescent="0.2">
      <c r="AB829" s="326"/>
    </row>
    <row r="830" spans="28:28" x14ac:dyDescent="0.2">
      <c r="AB830" s="326"/>
    </row>
    <row r="831" spans="28:28" x14ac:dyDescent="0.2">
      <c r="AB831" s="326"/>
    </row>
    <row r="832" spans="28:28" x14ac:dyDescent="0.2">
      <c r="AB832" s="326"/>
    </row>
    <row r="833" spans="28:28" x14ac:dyDescent="0.2">
      <c r="AB833" s="326"/>
    </row>
    <row r="834" spans="28:28" x14ac:dyDescent="0.2">
      <c r="AB834" s="326"/>
    </row>
    <row r="835" spans="28:28" x14ac:dyDescent="0.2">
      <c r="AB835" s="326"/>
    </row>
    <row r="836" spans="28:28" x14ac:dyDescent="0.2">
      <c r="AB836" s="326"/>
    </row>
    <row r="837" spans="28:28" x14ac:dyDescent="0.2">
      <c r="AB837" s="326"/>
    </row>
    <row r="838" spans="28:28" x14ac:dyDescent="0.2">
      <c r="AB838" s="326"/>
    </row>
    <row r="839" spans="28:28" x14ac:dyDescent="0.2">
      <c r="AB839" s="326"/>
    </row>
    <row r="840" spans="28:28" x14ac:dyDescent="0.2">
      <c r="AB840" s="326"/>
    </row>
    <row r="841" spans="28:28" x14ac:dyDescent="0.2">
      <c r="AB841" s="326"/>
    </row>
    <row r="842" spans="28:28" x14ac:dyDescent="0.2">
      <c r="AB842" s="326"/>
    </row>
    <row r="843" spans="28:28" x14ac:dyDescent="0.2">
      <c r="AB843" s="326"/>
    </row>
    <row r="844" spans="28:28" x14ac:dyDescent="0.2">
      <c r="AB844" s="326"/>
    </row>
    <row r="845" spans="28:28" x14ac:dyDescent="0.2">
      <c r="AB845" s="326"/>
    </row>
    <row r="846" spans="28:28" x14ac:dyDescent="0.2">
      <c r="AB846" s="326"/>
    </row>
    <row r="847" spans="28:28" x14ac:dyDescent="0.2">
      <c r="AB847" s="326"/>
    </row>
    <row r="848" spans="28:28" x14ac:dyDescent="0.2">
      <c r="AB848" s="326"/>
    </row>
    <row r="849" spans="28:28" x14ac:dyDescent="0.2">
      <c r="AB849" s="326"/>
    </row>
    <row r="850" spans="28:28" x14ac:dyDescent="0.2">
      <c r="AB850" s="326"/>
    </row>
    <row r="851" spans="28:28" x14ac:dyDescent="0.2">
      <c r="AB851" s="326"/>
    </row>
    <row r="852" spans="28:28" x14ac:dyDescent="0.2">
      <c r="AB852" s="326"/>
    </row>
    <row r="853" spans="28:28" x14ac:dyDescent="0.2">
      <c r="AB853" s="326"/>
    </row>
    <row r="854" spans="28:28" x14ac:dyDescent="0.2">
      <c r="AB854" s="326"/>
    </row>
    <row r="855" spans="28:28" x14ac:dyDescent="0.2">
      <c r="AB855" s="326"/>
    </row>
    <row r="856" spans="28:28" x14ac:dyDescent="0.2">
      <c r="AB856" s="326"/>
    </row>
    <row r="857" spans="28:28" x14ac:dyDescent="0.2">
      <c r="AB857" s="326"/>
    </row>
    <row r="858" spans="28:28" x14ac:dyDescent="0.2">
      <c r="AB858" s="326"/>
    </row>
    <row r="859" spans="28:28" x14ac:dyDescent="0.2">
      <c r="AB859" s="326"/>
    </row>
    <row r="860" spans="28:28" x14ac:dyDescent="0.2">
      <c r="AB860" s="326"/>
    </row>
    <row r="861" spans="28:28" x14ac:dyDescent="0.2">
      <c r="AB861" s="326"/>
    </row>
    <row r="862" spans="28:28" x14ac:dyDescent="0.2">
      <c r="AB862" s="326"/>
    </row>
    <row r="863" spans="28:28" x14ac:dyDescent="0.2">
      <c r="AB863" s="326"/>
    </row>
    <row r="864" spans="28:28" x14ac:dyDescent="0.2">
      <c r="AB864" s="326"/>
    </row>
    <row r="865" spans="28:28" x14ac:dyDescent="0.2">
      <c r="AB865" s="326"/>
    </row>
    <row r="866" spans="28:28" x14ac:dyDescent="0.2">
      <c r="AB866" s="326"/>
    </row>
    <row r="867" spans="28:28" x14ac:dyDescent="0.2">
      <c r="AB867" s="326"/>
    </row>
    <row r="868" spans="28:28" x14ac:dyDescent="0.2">
      <c r="AB868" s="326"/>
    </row>
    <row r="869" spans="28:28" x14ac:dyDescent="0.2">
      <c r="AB869" s="326"/>
    </row>
    <row r="870" spans="28:28" x14ac:dyDescent="0.2">
      <c r="AB870" s="326"/>
    </row>
    <row r="871" spans="28:28" x14ac:dyDescent="0.2">
      <c r="AB871" s="326"/>
    </row>
    <row r="872" spans="28:28" x14ac:dyDescent="0.2">
      <c r="AB872" s="326"/>
    </row>
    <row r="873" spans="28:28" x14ac:dyDescent="0.2">
      <c r="AB873" s="326"/>
    </row>
    <row r="874" spans="28:28" x14ac:dyDescent="0.2">
      <c r="AB874" s="326"/>
    </row>
    <row r="875" spans="28:28" x14ac:dyDescent="0.2">
      <c r="AB875" s="326"/>
    </row>
    <row r="876" spans="28:28" x14ac:dyDescent="0.2">
      <c r="AB876" s="326"/>
    </row>
    <row r="877" spans="28:28" x14ac:dyDescent="0.2">
      <c r="AB877" s="326"/>
    </row>
    <row r="878" spans="28:28" x14ac:dyDescent="0.2">
      <c r="AB878" s="326"/>
    </row>
    <row r="879" spans="28:28" x14ac:dyDescent="0.2">
      <c r="AB879" s="326"/>
    </row>
    <row r="880" spans="28:28" x14ac:dyDescent="0.2">
      <c r="AB880" s="326"/>
    </row>
    <row r="881" spans="28:28" x14ac:dyDescent="0.2">
      <c r="AB881" s="326"/>
    </row>
    <row r="882" spans="28:28" x14ac:dyDescent="0.2">
      <c r="AB882" s="326"/>
    </row>
    <row r="883" spans="28:28" x14ac:dyDescent="0.2">
      <c r="AB883" s="326"/>
    </row>
    <row r="884" spans="28:28" x14ac:dyDescent="0.2">
      <c r="AB884" s="326"/>
    </row>
    <row r="885" spans="28:28" x14ac:dyDescent="0.2">
      <c r="AB885" s="326"/>
    </row>
    <row r="886" spans="28:28" x14ac:dyDescent="0.2">
      <c r="AB886" s="326"/>
    </row>
    <row r="887" spans="28:28" x14ac:dyDescent="0.2">
      <c r="AB887" s="326"/>
    </row>
    <row r="888" spans="28:28" x14ac:dyDescent="0.2">
      <c r="AB888" s="326"/>
    </row>
    <row r="889" spans="28:28" x14ac:dyDescent="0.2">
      <c r="AB889" s="326"/>
    </row>
    <row r="890" spans="28:28" x14ac:dyDescent="0.2">
      <c r="AB890" s="326"/>
    </row>
    <row r="891" spans="28:28" x14ac:dyDescent="0.2">
      <c r="AB891" s="326"/>
    </row>
    <row r="892" spans="28:28" x14ac:dyDescent="0.2">
      <c r="AB892" s="326"/>
    </row>
    <row r="893" spans="28:28" x14ac:dyDescent="0.2">
      <c r="AB893" s="326"/>
    </row>
    <row r="894" spans="28:28" x14ac:dyDescent="0.2">
      <c r="AB894" s="326"/>
    </row>
    <row r="895" spans="28:28" x14ac:dyDescent="0.2">
      <c r="AB895" s="326"/>
    </row>
    <row r="896" spans="28:28" x14ac:dyDescent="0.2">
      <c r="AB896" s="326"/>
    </row>
    <row r="897" spans="28:28" x14ac:dyDescent="0.2">
      <c r="AB897" s="326"/>
    </row>
    <row r="898" spans="28:28" x14ac:dyDescent="0.2">
      <c r="AB898" s="326"/>
    </row>
    <row r="899" spans="28:28" x14ac:dyDescent="0.2">
      <c r="AB899" s="326"/>
    </row>
    <row r="900" spans="28:28" x14ac:dyDescent="0.2">
      <c r="AB900" s="326"/>
    </row>
    <row r="901" spans="28:28" x14ac:dyDescent="0.2">
      <c r="AB901" s="326"/>
    </row>
    <row r="902" spans="28:28" x14ac:dyDescent="0.2">
      <c r="AB902" s="326"/>
    </row>
    <row r="903" spans="28:28" x14ac:dyDescent="0.2">
      <c r="AB903" s="326"/>
    </row>
    <row r="904" spans="28:28" x14ac:dyDescent="0.2">
      <c r="AB904" s="326"/>
    </row>
    <row r="905" spans="28:28" x14ac:dyDescent="0.2">
      <c r="AB905" s="326"/>
    </row>
    <row r="906" spans="28:28" x14ac:dyDescent="0.2">
      <c r="AB906" s="326"/>
    </row>
    <row r="907" spans="28:28" x14ac:dyDescent="0.2">
      <c r="AB907" s="326"/>
    </row>
    <row r="908" spans="28:28" x14ac:dyDescent="0.2">
      <c r="AB908" s="326"/>
    </row>
    <row r="909" spans="28:28" x14ac:dyDescent="0.2">
      <c r="AB909" s="326"/>
    </row>
    <row r="910" spans="28:28" x14ac:dyDescent="0.2">
      <c r="AB910" s="326"/>
    </row>
    <row r="911" spans="28:28" x14ac:dyDescent="0.2">
      <c r="AB911" s="326"/>
    </row>
    <row r="912" spans="28:28" x14ac:dyDescent="0.2">
      <c r="AB912" s="326"/>
    </row>
    <row r="913" spans="28:28" x14ac:dyDescent="0.2">
      <c r="AB913" s="326"/>
    </row>
    <row r="914" spans="28:28" x14ac:dyDescent="0.2">
      <c r="AB914" s="326"/>
    </row>
    <row r="915" spans="28:28" x14ac:dyDescent="0.2">
      <c r="AB915" s="326"/>
    </row>
    <row r="916" spans="28:28" x14ac:dyDescent="0.2">
      <c r="AB916" s="326"/>
    </row>
    <row r="917" spans="28:28" x14ac:dyDescent="0.2">
      <c r="AB917" s="326"/>
    </row>
    <row r="918" spans="28:28" x14ac:dyDescent="0.2">
      <c r="AB918" s="326"/>
    </row>
    <row r="919" spans="28:28" x14ac:dyDescent="0.2">
      <c r="AB919" s="326"/>
    </row>
    <row r="920" spans="28:28" x14ac:dyDescent="0.2">
      <c r="AB920" s="326"/>
    </row>
    <row r="921" spans="28:28" x14ac:dyDescent="0.2">
      <c r="AB921" s="326"/>
    </row>
    <row r="922" spans="28:28" x14ac:dyDescent="0.2">
      <c r="AB922" s="326"/>
    </row>
    <row r="923" spans="28:28" x14ac:dyDescent="0.2">
      <c r="AB923" s="326"/>
    </row>
    <row r="924" spans="28:28" x14ac:dyDescent="0.2">
      <c r="AB924" s="326"/>
    </row>
    <row r="925" spans="28:28" x14ac:dyDescent="0.2">
      <c r="AB925" s="326"/>
    </row>
    <row r="926" spans="28:28" x14ac:dyDescent="0.2">
      <c r="AB926" s="326"/>
    </row>
    <row r="927" spans="28:28" x14ac:dyDescent="0.2">
      <c r="AB927" s="326"/>
    </row>
    <row r="928" spans="28:28" x14ac:dyDescent="0.2">
      <c r="AB928" s="326"/>
    </row>
    <row r="929" spans="28:28" x14ac:dyDescent="0.2">
      <c r="AB929" s="326"/>
    </row>
    <row r="930" spans="28:28" x14ac:dyDescent="0.2">
      <c r="AB930" s="326"/>
    </row>
    <row r="931" spans="28:28" x14ac:dyDescent="0.2">
      <c r="AB931" s="326"/>
    </row>
    <row r="932" spans="28:28" x14ac:dyDescent="0.2">
      <c r="AB932" s="326"/>
    </row>
    <row r="933" spans="28:28" x14ac:dyDescent="0.2">
      <c r="AB933" s="326"/>
    </row>
    <row r="934" spans="28:28" x14ac:dyDescent="0.2">
      <c r="AB934" s="326"/>
    </row>
    <row r="935" spans="28:28" x14ac:dyDescent="0.2">
      <c r="AB935" s="326"/>
    </row>
    <row r="936" spans="28:28" x14ac:dyDescent="0.2">
      <c r="AB936" s="326"/>
    </row>
    <row r="937" spans="28:28" x14ac:dyDescent="0.2">
      <c r="AB937" s="326"/>
    </row>
    <row r="938" spans="28:28" x14ac:dyDescent="0.2">
      <c r="AB938" s="326"/>
    </row>
    <row r="939" spans="28:28" x14ac:dyDescent="0.2">
      <c r="AB939" s="326"/>
    </row>
    <row r="940" spans="28:28" x14ac:dyDescent="0.2">
      <c r="AB940" s="326"/>
    </row>
    <row r="941" spans="28:28" x14ac:dyDescent="0.2">
      <c r="AB941" s="326"/>
    </row>
    <row r="942" spans="28:28" x14ac:dyDescent="0.2">
      <c r="AB942" s="326"/>
    </row>
    <row r="943" spans="28:28" x14ac:dyDescent="0.2">
      <c r="AB943" s="326"/>
    </row>
    <row r="944" spans="28:28" x14ac:dyDescent="0.2">
      <c r="AB944" s="326"/>
    </row>
    <row r="945" spans="28:28" x14ac:dyDescent="0.2">
      <c r="AB945" s="326"/>
    </row>
    <row r="946" spans="28:28" x14ac:dyDescent="0.2">
      <c r="AB946" s="326"/>
    </row>
    <row r="947" spans="28:28" x14ac:dyDescent="0.2">
      <c r="AB947" s="326"/>
    </row>
    <row r="948" spans="28:28" x14ac:dyDescent="0.2">
      <c r="AB948" s="326"/>
    </row>
    <row r="949" spans="28:28" x14ac:dyDescent="0.2">
      <c r="AB949" s="326"/>
    </row>
    <row r="950" spans="28:28" x14ac:dyDescent="0.2">
      <c r="AB950" s="326"/>
    </row>
    <row r="951" spans="28:28" x14ac:dyDescent="0.2">
      <c r="AB951" s="326"/>
    </row>
    <row r="952" spans="28:28" x14ac:dyDescent="0.2">
      <c r="AB952" s="326"/>
    </row>
    <row r="953" spans="28:28" x14ac:dyDescent="0.2">
      <c r="AB953" s="326"/>
    </row>
    <row r="954" spans="28:28" x14ac:dyDescent="0.2">
      <c r="AB954" s="326"/>
    </row>
    <row r="955" spans="28:28" x14ac:dyDescent="0.2">
      <c r="AB955" s="326"/>
    </row>
    <row r="956" spans="28:28" x14ac:dyDescent="0.2">
      <c r="AB956" s="326"/>
    </row>
    <row r="957" spans="28:28" x14ac:dyDescent="0.2">
      <c r="AB957" s="326"/>
    </row>
    <row r="958" spans="28:28" x14ac:dyDescent="0.2">
      <c r="AB958" s="326"/>
    </row>
    <row r="959" spans="28:28" x14ac:dyDescent="0.2">
      <c r="AB959" s="326"/>
    </row>
    <row r="960" spans="28:28" x14ac:dyDescent="0.2">
      <c r="AB960" s="326"/>
    </row>
    <row r="961" spans="28:28" x14ac:dyDescent="0.2">
      <c r="AB961" s="326"/>
    </row>
    <row r="962" spans="28:28" x14ac:dyDescent="0.2">
      <c r="AB962" s="326"/>
    </row>
    <row r="963" spans="28:28" x14ac:dyDescent="0.2">
      <c r="AB963" s="326"/>
    </row>
    <row r="964" spans="28:28" x14ac:dyDescent="0.2">
      <c r="AB964" s="326"/>
    </row>
    <row r="965" spans="28:28" x14ac:dyDescent="0.2">
      <c r="AB965" s="326"/>
    </row>
    <row r="966" spans="28:28" x14ac:dyDescent="0.2">
      <c r="AB966" s="326"/>
    </row>
    <row r="967" spans="28:28" x14ac:dyDescent="0.2">
      <c r="AB967" s="326"/>
    </row>
    <row r="968" spans="28:28" x14ac:dyDescent="0.2">
      <c r="AB968" s="326"/>
    </row>
    <row r="969" spans="28:28" x14ac:dyDescent="0.2">
      <c r="AB969" s="326"/>
    </row>
    <row r="970" spans="28:28" x14ac:dyDescent="0.2">
      <c r="AB970" s="326"/>
    </row>
    <row r="971" spans="28:28" x14ac:dyDescent="0.2">
      <c r="AB971" s="326"/>
    </row>
    <row r="972" spans="28:28" x14ac:dyDescent="0.2">
      <c r="AB972" s="326"/>
    </row>
    <row r="973" spans="28:28" x14ac:dyDescent="0.2">
      <c r="AB973" s="326"/>
    </row>
    <row r="974" spans="28:28" x14ac:dyDescent="0.2">
      <c r="AB974" s="326"/>
    </row>
    <row r="975" spans="28:28" x14ac:dyDescent="0.2">
      <c r="AB975" s="326"/>
    </row>
    <row r="976" spans="28:28" x14ac:dyDescent="0.2">
      <c r="AB976" s="326"/>
    </row>
    <row r="977" spans="28:28" x14ac:dyDescent="0.2">
      <c r="AB977" s="326"/>
    </row>
    <row r="978" spans="28:28" x14ac:dyDescent="0.2">
      <c r="AB978" s="326"/>
    </row>
    <row r="979" spans="28:28" x14ac:dyDescent="0.2">
      <c r="AB979" s="326"/>
    </row>
    <row r="980" spans="28:28" x14ac:dyDescent="0.2">
      <c r="AB980" s="326"/>
    </row>
    <row r="981" spans="28:28" x14ac:dyDescent="0.2">
      <c r="AB981" s="326"/>
    </row>
    <row r="982" spans="28:28" x14ac:dyDescent="0.2">
      <c r="AB982" s="326"/>
    </row>
    <row r="983" spans="28:28" x14ac:dyDescent="0.2">
      <c r="AB983" s="326"/>
    </row>
    <row r="984" spans="28:28" x14ac:dyDescent="0.2">
      <c r="AB984" s="326"/>
    </row>
    <row r="985" spans="28:28" x14ac:dyDescent="0.2">
      <c r="AB985" s="326"/>
    </row>
    <row r="986" spans="28:28" x14ac:dyDescent="0.2">
      <c r="AB986" s="326"/>
    </row>
    <row r="987" spans="28:28" x14ac:dyDescent="0.2">
      <c r="AB987" s="326"/>
    </row>
    <row r="988" spans="28:28" x14ac:dyDescent="0.2">
      <c r="AB988" s="326"/>
    </row>
    <row r="989" spans="28:28" x14ac:dyDescent="0.2">
      <c r="AB989" s="326"/>
    </row>
    <row r="990" spans="28:28" x14ac:dyDescent="0.2">
      <c r="AB990" s="326"/>
    </row>
    <row r="991" spans="28:28" x14ac:dyDescent="0.2">
      <c r="AB991" s="326"/>
    </row>
    <row r="992" spans="28:28" x14ac:dyDescent="0.2">
      <c r="AB992" s="326"/>
    </row>
    <row r="993" spans="28:28" x14ac:dyDescent="0.2">
      <c r="AB993" s="326"/>
    </row>
    <row r="994" spans="28:28" x14ac:dyDescent="0.2">
      <c r="AB994" s="326"/>
    </row>
    <row r="995" spans="28:28" x14ac:dyDescent="0.2">
      <c r="AB995" s="326"/>
    </row>
    <row r="996" spans="28:28" x14ac:dyDescent="0.2">
      <c r="AB996" s="326"/>
    </row>
    <row r="997" spans="28:28" x14ac:dyDescent="0.2">
      <c r="AB997" s="326"/>
    </row>
    <row r="998" spans="28:28" x14ac:dyDescent="0.2">
      <c r="AB998" s="326"/>
    </row>
    <row r="999" spans="28:28" x14ac:dyDescent="0.2">
      <c r="AB999" s="326"/>
    </row>
    <row r="1000" spans="28:28" x14ac:dyDescent="0.2">
      <c r="AB1000" s="326"/>
    </row>
    <row r="1001" spans="28:28" x14ac:dyDescent="0.2">
      <c r="AB1001" s="326"/>
    </row>
    <row r="1002" spans="28:28" x14ac:dyDescent="0.2">
      <c r="AB1002" s="326"/>
    </row>
    <row r="1003" spans="28:28" x14ac:dyDescent="0.2">
      <c r="AB1003" s="326"/>
    </row>
    <row r="1004" spans="28:28" x14ac:dyDescent="0.2">
      <c r="AB1004" s="326"/>
    </row>
    <row r="1005" spans="28:28" x14ac:dyDescent="0.2">
      <c r="AB1005" s="326"/>
    </row>
    <row r="1006" spans="28:28" x14ac:dyDescent="0.2">
      <c r="AB1006" s="326"/>
    </row>
    <row r="1007" spans="28:28" x14ac:dyDescent="0.2">
      <c r="AB1007" s="326"/>
    </row>
    <row r="1008" spans="28:28" x14ac:dyDescent="0.2">
      <c r="AB1008" s="326"/>
    </row>
    <row r="1009" spans="28:28" x14ac:dyDescent="0.2">
      <c r="AB1009" s="326"/>
    </row>
    <row r="1010" spans="28:28" x14ac:dyDescent="0.2">
      <c r="AB1010" s="326"/>
    </row>
    <row r="1011" spans="28:28" x14ac:dyDescent="0.2">
      <c r="AB1011" s="326"/>
    </row>
    <row r="1012" spans="28:28" x14ac:dyDescent="0.2">
      <c r="AB1012" s="326"/>
    </row>
    <row r="1013" spans="28:28" x14ac:dyDescent="0.2">
      <c r="AB1013" s="326"/>
    </row>
    <row r="1014" spans="28:28" x14ac:dyDescent="0.2">
      <c r="AB1014" s="326"/>
    </row>
    <row r="1015" spans="28:28" x14ac:dyDescent="0.2">
      <c r="AB1015" s="326"/>
    </row>
    <row r="1016" spans="28:28" x14ac:dyDescent="0.2">
      <c r="AB1016" s="326"/>
    </row>
    <row r="1017" spans="28:28" x14ac:dyDescent="0.2">
      <c r="AB1017" s="326"/>
    </row>
    <row r="1018" spans="28:28" x14ac:dyDescent="0.2">
      <c r="AB1018" s="326"/>
    </row>
    <row r="1019" spans="28:28" x14ac:dyDescent="0.2">
      <c r="AB1019" s="326"/>
    </row>
    <row r="1020" spans="28:28" x14ac:dyDescent="0.2">
      <c r="AB1020" s="326"/>
    </row>
    <row r="1021" spans="28:28" x14ac:dyDescent="0.2">
      <c r="AB1021" s="326"/>
    </row>
    <row r="1022" spans="28:28" x14ac:dyDescent="0.2">
      <c r="AB1022" s="326"/>
    </row>
    <row r="1023" spans="28:28" x14ac:dyDescent="0.2">
      <c r="AB1023" s="326"/>
    </row>
    <row r="1024" spans="28:28" x14ac:dyDescent="0.2">
      <c r="AB1024" s="326"/>
    </row>
    <row r="1025" spans="28:28" x14ac:dyDescent="0.2">
      <c r="AB1025" s="326"/>
    </row>
    <row r="1026" spans="28:28" x14ac:dyDescent="0.2">
      <c r="AB1026" s="326"/>
    </row>
    <row r="1027" spans="28:28" x14ac:dyDescent="0.2">
      <c r="AB1027" s="326"/>
    </row>
    <row r="1028" spans="28:28" x14ac:dyDescent="0.2">
      <c r="AB1028" s="326"/>
    </row>
    <row r="1029" spans="28:28" x14ac:dyDescent="0.2">
      <c r="AB1029" s="326"/>
    </row>
    <row r="1030" spans="28:28" x14ac:dyDescent="0.2">
      <c r="AB1030" s="326"/>
    </row>
    <row r="1031" spans="28:28" x14ac:dyDescent="0.2">
      <c r="AB1031" s="326"/>
    </row>
    <row r="1032" spans="28:28" x14ac:dyDescent="0.2">
      <c r="AB1032" s="326"/>
    </row>
    <row r="1033" spans="28:28" x14ac:dyDescent="0.2">
      <c r="AB1033" s="326"/>
    </row>
    <row r="1034" spans="28:28" x14ac:dyDescent="0.2">
      <c r="AB1034" s="326"/>
    </row>
    <row r="1035" spans="28:28" x14ac:dyDescent="0.2">
      <c r="AB1035" s="326"/>
    </row>
    <row r="1036" spans="28:28" x14ac:dyDescent="0.2">
      <c r="AB1036" s="326"/>
    </row>
    <row r="1037" spans="28:28" x14ac:dyDescent="0.2">
      <c r="AB1037" s="326"/>
    </row>
    <row r="1038" spans="28:28" x14ac:dyDescent="0.2">
      <c r="AB1038" s="326"/>
    </row>
    <row r="1039" spans="28:28" x14ac:dyDescent="0.2">
      <c r="AB1039" s="326"/>
    </row>
    <row r="1040" spans="28:28" x14ac:dyDescent="0.2">
      <c r="AB1040" s="326"/>
    </row>
    <row r="1041" spans="28:28" x14ac:dyDescent="0.2">
      <c r="AB1041" s="326"/>
    </row>
    <row r="1042" spans="28:28" x14ac:dyDescent="0.2">
      <c r="AB1042" s="326"/>
    </row>
    <row r="1043" spans="28:28" x14ac:dyDescent="0.2">
      <c r="AB1043" s="326"/>
    </row>
    <row r="1044" spans="28:28" x14ac:dyDescent="0.2">
      <c r="AB1044" s="326"/>
    </row>
    <row r="1045" spans="28:28" x14ac:dyDescent="0.2">
      <c r="AB1045" s="326"/>
    </row>
    <row r="1046" spans="28:28" x14ac:dyDescent="0.2">
      <c r="AB1046" s="326"/>
    </row>
    <row r="1047" spans="28:28" x14ac:dyDescent="0.2">
      <c r="AB1047" s="326"/>
    </row>
    <row r="1048" spans="28:28" x14ac:dyDescent="0.2">
      <c r="AB1048" s="326"/>
    </row>
    <row r="1049" spans="28:28" x14ac:dyDescent="0.2">
      <c r="AB1049" s="326"/>
    </row>
    <row r="1050" spans="28:28" x14ac:dyDescent="0.2">
      <c r="AB1050" s="326"/>
    </row>
    <row r="1051" spans="28:28" x14ac:dyDescent="0.2">
      <c r="AB1051" s="326"/>
    </row>
    <row r="1052" spans="28:28" x14ac:dyDescent="0.2">
      <c r="AB1052" s="326"/>
    </row>
    <row r="1053" spans="28:28" x14ac:dyDescent="0.2">
      <c r="AB1053" s="326"/>
    </row>
    <row r="1054" spans="28:28" x14ac:dyDescent="0.2">
      <c r="AB1054" s="326"/>
    </row>
    <row r="1055" spans="28:28" x14ac:dyDescent="0.2">
      <c r="AB1055" s="326"/>
    </row>
    <row r="1056" spans="28:28" x14ac:dyDescent="0.2">
      <c r="AB1056" s="326"/>
    </row>
    <row r="1057" spans="28:28" x14ac:dyDescent="0.2">
      <c r="AB1057" s="326"/>
    </row>
    <row r="1058" spans="28:28" x14ac:dyDescent="0.2">
      <c r="AB1058" s="326"/>
    </row>
    <row r="1059" spans="28:28" x14ac:dyDescent="0.2">
      <c r="AB1059" s="326"/>
    </row>
    <row r="1060" spans="28:28" x14ac:dyDescent="0.2">
      <c r="AB1060" s="326"/>
    </row>
    <row r="1061" spans="28:28" x14ac:dyDescent="0.2">
      <c r="AB1061" s="326"/>
    </row>
    <row r="1062" spans="28:28" x14ac:dyDescent="0.2">
      <c r="AB1062" s="326"/>
    </row>
    <row r="1063" spans="28:28" x14ac:dyDescent="0.2">
      <c r="AB1063" s="326"/>
    </row>
    <row r="1064" spans="28:28" x14ac:dyDescent="0.2">
      <c r="AB1064" s="326"/>
    </row>
    <row r="1065" spans="28:28" x14ac:dyDescent="0.2">
      <c r="AB1065" s="326"/>
    </row>
    <row r="1066" spans="28:28" x14ac:dyDescent="0.2">
      <c r="AB1066" s="326"/>
    </row>
    <row r="1067" spans="28:28" x14ac:dyDescent="0.2">
      <c r="AB1067" s="326"/>
    </row>
    <row r="1068" spans="28:28" x14ac:dyDescent="0.2">
      <c r="AB1068" s="326"/>
    </row>
    <row r="1069" spans="28:28" x14ac:dyDescent="0.2">
      <c r="AB1069" s="326"/>
    </row>
    <row r="1070" spans="28:28" x14ac:dyDescent="0.2">
      <c r="AB1070" s="326"/>
    </row>
    <row r="1071" spans="28:28" x14ac:dyDescent="0.2">
      <c r="AB1071" s="326"/>
    </row>
    <row r="1072" spans="28:28" x14ac:dyDescent="0.2">
      <c r="AB1072" s="326"/>
    </row>
    <row r="1073" spans="28:28" x14ac:dyDescent="0.2">
      <c r="AB1073" s="326"/>
    </row>
    <row r="1074" spans="28:28" x14ac:dyDescent="0.2">
      <c r="AB1074" s="326"/>
    </row>
    <row r="1075" spans="28:28" x14ac:dyDescent="0.2">
      <c r="AB1075" s="326"/>
    </row>
    <row r="1076" spans="28:28" x14ac:dyDescent="0.2">
      <c r="AB1076" s="326"/>
    </row>
    <row r="1077" spans="28:28" x14ac:dyDescent="0.2">
      <c r="AB1077" s="326"/>
    </row>
    <row r="1078" spans="28:28" x14ac:dyDescent="0.2">
      <c r="AB1078" s="326"/>
    </row>
    <row r="1079" spans="28:28" x14ac:dyDescent="0.2">
      <c r="AB1079" s="326"/>
    </row>
    <row r="1080" spans="28:28" x14ac:dyDescent="0.2">
      <c r="AB1080" s="326"/>
    </row>
    <row r="1081" spans="28:28" x14ac:dyDescent="0.2">
      <c r="AB1081" s="326"/>
    </row>
    <row r="1082" spans="28:28" x14ac:dyDescent="0.2">
      <c r="AB1082" s="326"/>
    </row>
    <row r="1083" spans="28:28" x14ac:dyDescent="0.2">
      <c r="AB1083" s="326"/>
    </row>
    <row r="1084" spans="28:28" x14ac:dyDescent="0.2">
      <c r="AB1084" s="326"/>
    </row>
    <row r="1085" spans="28:28" x14ac:dyDescent="0.2">
      <c r="AB1085" s="326"/>
    </row>
    <row r="1086" spans="28:28" x14ac:dyDescent="0.2">
      <c r="AB1086" s="326"/>
    </row>
    <row r="1087" spans="28:28" x14ac:dyDescent="0.2">
      <c r="AB1087" s="326"/>
    </row>
    <row r="1088" spans="28:28" x14ac:dyDescent="0.2">
      <c r="AB1088" s="326"/>
    </row>
    <row r="1089" spans="28:28" x14ac:dyDescent="0.2">
      <c r="AB1089" s="326"/>
    </row>
    <row r="1090" spans="28:28" x14ac:dyDescent="0.2">
      <c r="AB1090" s="326"/>
    </row>
    <row r="1091" spans="28:28" x14ac:dyDescent="0.2">
      <c r="AB1091" s="326"/>
    </row>
    <row r="1092" spans="28:28" x14ac:dyDescent="0.2">
      <c r="AB1092" s="326"/>
    </row>
    <row r="1093" spans="28:28" x14ac:dyDescent="0.2">
      <c r="AB1093" s="326"/>
    </row>
    <row r="1094" spans="28:28" x14ac:dyDescent="0.2">
      <c r="AB1094" s="326"/>
    </row>
    <row r="1095" spans="28:28" x14ac:dyDescent="0.2">
      <c r="AB1095" s="326"/>
    </row>
    <row r="1096" spans="28:28" x14ac:dyDescent="0.2">
      <c r="AB1096" s="326"/>
    </row>
    <row r="1097" spans="28:28" x14ac:dyDescent="0.2">
      <c r="AB1097" s="326"/>
    </row>
    <row r="1098" spans="28:28" x14ac:dyDescent="0.2">
      <c r="AB1098" s="326"/>
    </row>
    <row r="1099" spans="28:28" x14ac:dyDescent="0.2">
      <c r="AB1099" s="326"/>
    </row>
    <row r="1100" spans="28:28" x14ac:dyDescent="0.2">
      <c r="AB1100" s="326"/>
    </row>
    <row r="1101" spans="28:28" x14ac:dyDescent="0.2">
      <c r="AB1101" s="326"/>
    </row>
    <row r="1102" spans="28:28" x14ac:dyDescent="0.2">
      <c r="AB1102" s="326"/>
    </row>
    <row r="1103" spans="28:28" x14ac:dyDescent="0.2">
      <c r="AB1103" s="326"/>
    </row>
    <row r="1104" spans="28:28" x14ac:dyDescent="0.2">
      <c r="AB1104" s="326"/>
    </row>
    <row r="1105" spans="28:28" x14ac:dyDescent="0.2">
      <c r="AB1105" s="326"/>
    </row>
    <row r="1106" spans="28:28" x14ac:dyDescent="0.2">
      <c r="AB1106" s="326"/>
    </row>
    <row r="1107" spans="28:28" x14ac:dyDescent="0.2">
      <c r="AB1107" s="326"/>
    </row>
    <row r="1108" spans="28:28" x14ac:dyDescent="0.2">
      <c r="AB1108" s="326"/>
    </row>
    <row r="1109" spans="28:28" x14ac:dyDescent="0.2">
      <c r="AB1109" s="326"/>
    </row>
    <row r="1110" spans="28:28" x14ac:dyDescent="0.2">
      <c r="AB1110" s="326"/>
    </row>
    <row r="1111" spans="28:28" x14ac:dyDescent="0.2">
      <c r="AB1111" s="326"/>
    </row>
    <row r="1112" spans="28:28" x14ac:dyDescent="0.2">
      <c r="AB1112" s="326"/>
    </row>
    <row r="1113" spans="28:28" x14ac:dyDescent="0.2">
      <c r="AB1113" s="326"/>
    </row>
    <row r="1114" spans="28:28" x14ac:dyDescent="0.2">
      <c r="AB1114" s="326"/>
    </row>
    <row r="1115" spans="28:28" x14ac:dyDescent="0.2">
      <c r="AB1115" s="326"/>
    </row>
    <row r="1116" spans="28:28" x14ac:dyDescent="0.2">
      <c r="AB1116" s="326"/>
    </row>
    <row r="1117" spans="28:28" x14ac:dyDescent="0.2">
      <c r="AB1117" s="326"/>
    </row>
    <row r="1118" spans="28:28" x14ac:dyDescent="0.2">
      <c r="AB1118" s="326"/>
    </row>
    <row r="1119" spans="28:28" x14ac:dyDescent="0.2">
      <c r="AB1119" s="326"/>
    </row>
    <row r="1120" spans="28:28" x14ac:dyDescent="0.2">
      <c r="AB1120" s="326"/>
    </row>
    <row r="1121" spans="28:28" x14ac:dyDescent="0.2">
      <c r="AB1121" s="326"/>
    </row>
    <row r="1122" spans="28:28" x14ac:dyDescent="0.2">
      <c r="AB1122" s="326"/>
    </row>
    <row r="1123" spans="28:28" x14ac:dyDescent="0.2">
      <c r="AB1123" s="326"/>
    </row>
    <row r="1124" spans="28:28" x14ac:dyDescent="0.2">
      <c r="AB1124" s="326"/>
    </row>
    <row r="1125" spans="28:28" x14ac:dyDescent="0.2">
      <c r="AB1125" s="326"/>
    </row>
    <row r="1126" spans="28:28" x14ac:dyDescent="0.2">
      <c r="AB1126" s="326"/>
    </row>
    <row r="1127" spans="28:28" x14ac:dyDescent="0.2">
      <c r="AB1127" s="326"/>
    </row>
    <row r="1128" spans="28:28" x14ac:dyDescent="0.2">
      <c r="AB1128" s="326"/>
    </row>
    <row r="1129" spans="28:28" x14ac:dyDescent="0.2">
      <c r="AB1129" s="326"/>
    </row>
    <row r="1130" spans="28:28" x14ac:dyDescent="0.2">
      <c r="AB1130" s="326"/>
    </row>
    <row r="1131" spans="28:28" x14ac:dyDescent="0.2">
      <c r="AB1131" s="326"/>
    </row>
    <row r="1132" spans="28:28" x14ac:dyDescent="0.2">
      <c r="AB1132" s="326"/>
    </row>
    <row r="1133" spans="28:28" x14ac:dyDescent="0.2">
      <c r="AB1133" s="326"/>
    </row>
    <row r="1134" spans="28:28" x14ac:dyDescent="0.2">
      <c r="AB1134" s="326"/>
    </row>
    <row r="1135" spans="28:28" x14ac:dyDescent="0.2">
      <c r="AB1135" s="326"/>
    </row>
    <row r="1136" spans="28:28" x14ac:dyDescent="0.2">
      <c r="AB1136" s="326"/>
    </row>
    <row r="1137" spans="28:28" x14ac:dyDescent="0.2">
      <c r="AB1137" s="326"/>
    </row>
    <row r="1138" spans="28:28" x14ac:dyDescent="0.2">
      <c r="AB1138" s="326"/>
    </row>
    <row r="1139" spans="28:28" x14ac:dyDescent="0.2">
      <c r="AB1139" s="326"/>
    </row>
    <row r="1140" spans="28:28" x14ac:dyDescent="0.2">
      <c r="AB1140" s="326"/>
    </row>
    <row r="1141" spans="28:28" x14ac:dyDescent="0.2">
      <c r="AB1141" s="326"/>
    </row>
    <row r="1142" spans="28:28" x14ac:dyDescent="0.2">
      <c r="AB1142" s="326"/>
    </row>
    <row r="1143" spans="28:28" x14ac:dyDescent="0.2">
      <c r="AB1143" s="326"/>
    </row>
    <row r="1144" spans="28:28" x14ac:dyDescent="0.2">
      <c r="AB1144" s="326"/>
    </row>
    <row r="1145" spans="28:28" x14ac:dyDescent="0.2">
      <c r="AB1145" s="326"/>
    </row>
    <row r="1146" spans="28:28" x14ac:dyDescent="0.2">
      <c r="AB1146" s="326"/>
    </row>
    <row r="1147" spans="28:28" x14ac:dyDescent="0.2">
      <c r="AB1147" s="326"/>
    </row>
    <row r="1148" spans="28:28" x14ac:dyDescent="0.2">
      <c r="AB1148" s="326"/>
    </row>
    <row r="1149" spans="28:28" x14ac:dyDescent="0.2">
      <c r="AB1149" s="326"/>
    </row>
    <row r="1150" spans="28:28" x14ac:dyDescent="0.2">
      <c r="AB1150" s="326"/>
    </row>
    <row r="1151" spans="28:28" x14ac:dyDescent="0.2">
      <c r="AB1151" s="326"/>
    </row>
    <row r="1152" spans="28:28" x14ac:dyDescent="0.2">
      <c r="AB1152" s="326"/>
    </row>
    <row r="1153" spans="28:28" x14ac:dyDescent="0.2">
      <c r="AB1153" s="326"/>
    </row>
    <row r="1154" spans="28:28" x14ac:dyDescent="0.2">
      <c r="AB1154" s="326"/>
    </row>
    <row r="1155" spans="28:28" x14ac:dyDescent="0.2">
      <c r="AB1155" s="326"/>
    </row>
    <row r="1156" spans="28:28" x14ac:dyDescent="0.2">
      <c r="AB1156" s="326"/>
    </row>
    <row r="1157" spans="28:28" x14ac:dyDescent="0.2">
      <c r="AB1157" s="326"/>
    </row>
    <row r="1158" spans="28:28" x14ac:dyDescent="0.2">
      <c r="AB1158" s="326"/>
    </row>
    <row r="1159" spans="28:28" x14ac:dyDescent="0.2">
      <c r="AB1159" s="326"/>
    </row>
    <row r="1160" spans="28:28" x14ac:dyDescent="0.2">
      <c r="AB1160" s="326"/>
    </row>
    <row r="1161" spans="28:28" x14ac:dyDescent="0.2">
      <c r="AB1161" s="326"/>
    </row>
    <row r="1162" spans="28:28" x14ac:dyDescent="0.2">
      <c r="AB1162" s="326"/>
    </row>
    <row r="1163" spans="28:28" x14ac:dyDescent="0.2">
      <c r="AB1163" s="326"/>
    </row>
    <row r="1164" spans="28:28" x14ac:dyDescent="0.2">
      <c r="AB1164" s="326"/>
    </row>
    <row r="1165" spans="28:28" x14ac:dyDescent="0.2">
      <c r="AB1165" s="326"/>
    </row>
    <row r="1166" spans="28:28" x14ac:dyDescent="0.2">
      <c r="AB1166" s="326"/>
    </row>
    <row r="1167" spans="28:28" x14ac:dyDescent="0.2">
      <c r="AB1167" s="326"/>
    </row>
    <row r="1168" spans="28:28" x14ac:dyDescent="0.2">
      <c r="AB1168" s="326"/>
    </row>
    <row r="1169" spans="28:28" x14ac:dyDescent="0.2">
      <c r="AB1169" s="326"/>
    </row>
    <row r="1170" spans="28:28" x14ac:dyDescent="0.2">
      <c r="AB1170" s="326"/>
    </row>
    <row r="1171" spans="28:28" x14ac:dyDescent="0.2">
      <c r="AB1171" s="326"/>
    </row>
    <row r="1172" spans="28:28" x14ac:dyDescent="0.2">
      <c r="AB1172" s="326"/>
    </row>
    <row r="1173" spans="28:28" x14ac:dyDescent="0.2">
      <c r="AB1173" s="326"/>
    </row>
    <row r="1174" spans="28:28" x14ac:dyDescent="0.2">
      <c r="AB1174" s="326"/>
    </row>
    <row r="1175" spans="28:28" x14ac:dyDescent="0.2">
      <c r="AB1175" s="326"/>
    </row>
    <row r="1176" spans="28:28" x14ac:dyDescent="0.2">
      <c r="AB1176" s="326"/>
    </row>
    <row r="1177" spans="28:28" x14ac:dyDescent="0.2">
      <c r="AB1177" s="326"/>
    </row>
    <row r="1178" spans="28:28" x14ac:dyDescent="0.2">
      <c r="AB1178" s="326"/>
    </row>
    <row r="1179" spans="28:28" x14ac:dyDescent="0.2">
      <c r="AB1179" s="326"/>
    </row>
    <row r="1180" spans="28:28" x14ac:dyDescent="0.2">
      <c r="AB1180" s="326"/>
    </row>
    <row r="1181" spans="28:28" x14ac:dyDescent="0.2">
      <c r="AB1181" s="326"/>
    </row>
    <row r="1182" spans="28:28" x14ac:dyDescent="0.2">
      <c r="AB1182" s="326"/>
    </row>
    <row r="1183" spans="28:28" x14ac:dyDescent="0.2">
      <c r="AB1183" s="326"/>
    </row>
    <row r="1184" spans="28:28" x14ac:dyDescent="0.2">
      <c r="AB1184" s="326"/>
    </row>
    <row r="1185" spans="28:28" x14ac:dyDescent="0.2">
      <c r="AB1185" s="326"/>
    </row>
    <row r="1186" spans="28:28" x14ac:dyDescent="0.2">
      <c r="AB1186" s="326"/>
    </row>
    <row r="1187" spans="28:28" x14ac:dyDescent="0.2">
      <c r="AB1187" s="326"/>
    </row>
    <row r="1188" spans="28:28" x14ac:dyDescent="0.2">
      <c r="AB1188" s="326"/>
    </row>
    <row r="1189" spans="28:28" x14ac:dyDescent="0.2">
      <c r="AB1189" s="326"/>
    </row>
    <row r="1190" spans="28:28" x14ac:dyDescent="0.2">
      <c r="AB1190" s="326"/>
    </row>
    <row r="1191" spans="28:28" x14ac:dyDescent="0.2">
      <c r="AB1191" s="326"/>
    </row>
    <row r="1192" spans="28:28" x14ac:dyDescent="0.2">
      <c r="AB1192" s="326"/>
    </row>
    <row r="1193" spans="28:28" x14ac:dyDescent="0.2">
      <c r="AB1193" s="326"/>
    </row>
    <row r="1194" spans="28:28" x14ac:dyDescent="0.2">
      <c r="AB1194" s="326"/>
    </row>
    <row r="1195" spans="28:28" x14ac:dyDescent="0.2">
      <c r="AB1195" s="326"/>
    </row>
    <row r="1196" spans="28:28" x14ac:dyDescent="0.2">
      <c r="AB1196" s="326"/>
    </row>
    <row r="1197" spans="28:28" x14ac:dyDescent="0.2">
      <c r="AB1197" s="326"/>
    </row>
    <row r="1198" spans="28:28" x14ac:dyDescent="0.2">
      <c r="AB1198" s="326"/>
    </row>
    <row r="1199" spans="28:28" x14ac:dyDescent="0.2">
      <c r="AB1199" s="326"/>
    </row>
    <row r="1200" spans="28:28" x14ac:dyDescent="0.2">
      <c r="AB1200" s="326"/>
    </row>
    <row r="1201" spans="28:28" x14ac:dyDescent="0.2">
      <c r="AB1201" s="326"/>
    </row>
    <row r="1202" spans="28:28" x14ac:dyDescent="0.2">
      <c r="AB1202" s="326"/>
    </row>
    <row r="1203" spans="28:28" x14ac:dyDescent="0.2">
      <c r="AB1203" s="326"/>
    </row>
    <row r="1204" spans="28:28" x14ac:dyDescent="0.2">
      <c r="AB1204" s="326"/>
    </row>
    <row r="1205" spans="28:28" x14ac:dyDescent="0.2">
      <c r="AB1205" s="326"/>
    </row>
    <row r="1206" spans="28:28" x14ac:dyDescent="0.2">
      <c r="AB1206" s="326"/>
    </row>
    <row r="1207" spans="28:28" x14ac:dyDescent="0.2">
      <c r="AB1207" s="326"/>
    </row>
    <row r="1208" spans="28:28" x14ac:dyDescent="0.2">
      <c r="AB1208" s="326"/>
    </row>
    <row r="1209" spans="28:28" x14ac:dyDescent="0.2">
      <c r="AB1209" s="326"/>
    </row>
    <row r="1210" spans="28:28" x14ac:dyDescent="0.2">
      <c r="AB1210" s="326"/>
    </row>
    <row r="1211" spans="28:28" x14ac:dyDescent="0.2">
      <c r="AB1211" s="326"/>
    </row>
    <row r="1212" spans="28:28" x14ac:dyDescent="0.2">
      <c r="AB1212" s="326"/>
    </row>
    <row r="1213" spans="28:28" x14ac:dyDescent="0.2">
      <c r="AB1213" s="326"/>
    </row>
    <row r="1214" spans="28:28" x14ac:dyDescent="0.2">
      <c r="AB1214" s="326"/>
    </row>
    <row r="1215" spans="28:28" x14ac:dyDescent="0.2">
      <c r="AB1215" s="326"/>
    </row>
    <row r="1216" spans="28:28" x14ac:dyDescent="0.2">
      <c r="AB1216" s="326"/>
    </row>
    <row r="1217" spans="28:28" x14ac:dyDescent="0.2">
      <c r="AB1217" s="326"/>
    </row>
    <row r="1218" spans="28:28" x14ac:dyDescent="0.2">
      <c r="AB1218" s="326"/>
    </row>
    <row r="1219" spans="28:28" x14ac:dyDescent="0.2">
      <c r="AB1219" s="326"/>
    </row>
    <row r="1220" spans="28:28" x14ac:dyDescent="0.2">
      <c r="AB1220" s="326"/>
    </row>
    <row r="1221" spans="28:28" x14ac:dyDescent="0.2">
      <c r="AB1221" s="326"/>
    </row>
    <row r="1222" spans="28:28" x14ac:dyDescent="0.2">
      <c r="AB1222" s="326"/>
    </row>
    <row r="1223" spans="28:28" x14ac:dyDescent="0.2">
      <c r="AB1223" s="326"/>
    </row>
    <row r="1224" spans="28:28" x14ac:dyDescent="0.2">
      <c r="AB1224" s="326"/>
    </row>
    <row r="1225" spans="28:28" x14ac:dyDescent="0.2">
      <c r="AB1225" s="326"/>
    </row>
    <row r="1226" spans="28:28" x14ac:dyDescent="0.2">
      <c r="AB1226" s="326"/>
    </row>
    <row r="1227" spans="28:28" x14ac:dyDescent="0.2">
      <c r="AB1227" s="326"/>
    </row>
    <row r="1228" spans="28:28" x14ac:dyDescent="0.2">
      <c r="AB1228" s="326"/>
    </row>
    <row r="1229" spans="28:28" x14ac:dyDescent="0.2">
      <c r="AB1229" s="326"/>
    </row>
    <row r="1230" spans="28:28" x14ac:dyDescent="0.2">
      <c r="AB1230" s="326"/>
    </row>
    <row r="1231" spans="28:28" x14ac:dyDescent="0.2">
      <c r="AB1231" s="326"/>
    </row>
    <row r="1232" spans="28:28" x14ac:dyDescent="0.2">
      <c r="AB1232" s="326"/>
    </row>
    <row r="1233" spans="28:28" x14ac:dyDescent="0.2">
      <c r="AB1233" s="326"/>
    </row>
    <row r="1234" spans="28:28" x14ac:dyDescent="0.2">
      <c r="AB1234" s="326"/>
    </row>
    <row r="1235" spans="28:28" x14ac:dyDescent="0.2">
      <c r="AB1235" s="326"/>
    </row>
    <row r="1236" spans="28:28" x14ac:dyDescent="0.2">
      <c r="AB1236" s="326"/>
    </row>
    <row r="1237" spans="28:28" x14ac:dyDescent="0.2">
      <c r="AB1237" s="326"/>
    </row>
    <row r="1238" spans="28:28" x14ac:dyDescent="0.2">
      <c r="AB1238" s="326"/>
    </row>
    <row r="1239" spans="28:28" x14ac:dyDescent="0.2">
      <c r="AB1239" s="326"/>
    </row>
    <row r="1240" spans="28:28" x14ac:dyDescent="0.2">
      <c r="AB1240" s="326"/>
    </row>
    <row r="1241" spans="28:28" x14ac:dyDescent="0.2">
      <c r="AB1241" s="326"/>
    </row>
    <row r="1242" spans="28:28" x14ac:dyDescent="0.2">
      <c r="AB1242" s="326"/>
    </row>
    <row r="1243" spans="28:28" x14ac:dyDescent="0.2">
      <c r="AB1243" s="326"/>
    </row>
    <row r="1244" spans="28:28" x14ac:dyDescent="0.2">
      <c r="AB1244" s="326"/>
    </row>
    <row r="1245" spans="28:28" x14ac:dyDescent="0.2">
      <c r="AB1245" s="326"/>
    </row>
    <row r="1246" spans="28:28" x14ac:dyDescent="0.2">
      <c r="AB1246" s="326"/>
    </row>
    <row r="1247" spans="28:28" x14ac:dyDescent="0.2">
      <c r="AB1247" s="326"/>
    </row>
    <row r="1248" spans="28:28" x14ac:dyDescent="0.2">
      <c r="AB1248" s="326"/>
    </row>
    <row r="1249" spans="28:28" x14ac:dyDescent="0.2">
      <c r="AB1249" s="326"/>
    </row>
    <row r="1250" spans="28:28" x14ac:dyDescent="0.2">
      <c r="AB1250" s="326"/>
    </row>
    <row r="1251" spans="28:28" x14ac:dyDescent="0.2">
      <c r="AB1251" s="326"/>
    </row>
    <row r="1252" spans="28:28" x14ac:dyDescent="0.2">
      <c r="AB1252" s="326"/>
    </row>
    <row r="1253" spans="28:28" x14ac:dyDescent="0.2">
      <c r="AB1253" s="326"/>
    </row>
    <row r="1254" spans="28:28" x14ac:dyDescent="0.2">
      <c r="AB1254" s="326"/>
    </row>
    <row r="1255" spans="28:28" x14ac:dyDescent="0.2">
      <c r="AB1255" s="326"/>
    </row>
    <row r="1256" spans="28:28" x14ac:dyDescent="0.2">
      <c r="AB1256" s="326"/>
    </row>
    <row r="1257" spans="28:28" x14ac:dyDescent="0.2">
      <c r="AB1257" s="326"/>
    </row>
    <row r="1258" spans="28:28" x14ac:dyDescent="0.2">
      <c r="AB1258" s="326"/>
    </row>
    <row r="1259" spans="28:28" x14ac:dyDescent="0.2">
      <c r="AB1259" s="326"/>
    </row>
    <row r="1260" spans="28:28" x14ac:dyDescent="0.2">
      <c r="AB1260" s="326"/>
    </row>
    <row r="1261" spans="28:28" x14ac:dyDescent="0.2">
      <c r="AB1261" s="326"/>
    </row>
    <row r="1262" spans="28:28" x14ac:dyDescent="0.2">
      <c r="AB1262" s="326"/>
    </row>
    <row r="1263" spans="28:28" x14ac:dyDescent="0.2">
      <c r="AB1263" s="326"/>
    </row>
    <row r="1264" spans="28:28" x14ac:dyDescent="0.2">
      <c r="AB1264" s="326"/>
    </row>
    <row r="1265" spans="28:28" x14ac:dyDescent="0.2">
      <c r="AB1265" s="326"/>
    </row>
    <row r="1266" spans="28:28" x14ac:dyDescent="0.2">
      <c r="AB1266" s="326"/>
    </row>
    <row r="1267" spans="28:28" x14ac:dyDescent="0.2">
      <c r="AB1267" s="326"/>
    </row>
    <row r="1268" spans="28:28" x14ac:dyDescent="0.2">
      <c r="AB1268" s="326"/>
    </row>
    <row r="1269" spans="28:28" x14ac:dyDescent="0.2">
      <c r="AB1269" s="326"/>
    </row>
    <row r="1270" spans="28:28" x14ac:dyDescent="0.2">
      <c r="AB1270" s="326"/>
    </row>
    <row r="1271" spans="28:28" x14ac:dyDescent="0.2">
      <c r="AB1271" s="326"/>
    </row>
    <row r="1272" spans="28:28" x14ac:dyDescent="0.2">
      <c r="AB1272" s="326"/>
    </row>
    <row r="1273" spans="28:28" x14ac:dyDescent="0.2">
      <c r="AB1273" s="326"/>
    </row>
    <row r="1274" spans="28:28" x14ac:dyDescent="0.2">
      <c r="AB1274" s="326"/>
    </row>
    <row r="1275" spans="28:28" x14ac:dyDescent="0.2">
      <c r="AB1275" s="326"/>
    </row>
    <row r="1276" spans="28:28" x14ac:dyDescent="0.2">
      <c r="AB1276" s="326"/>
    </row>
    <row r="1277" spans="28:28" x14ac:dyDescent="0.2">
      <c r="AB1277" s="326"/>
    </row>
    <row r="1278" spans="28:28" x14ac:dyDescent="0.2">
      <c r="AB1278" s="326"/>
    </row>
    <row r="1279" spans="28:28" x14ac:dyDescent="0.2">
      <c r="AB1279" s="326"/>
    </row>
    <row r="1280" spans="28:28" x14ac:dyDescent="0.2">
      <c r="AB1280" s="326"/>
    </row>
    <row r="1281" spans="28:28" x14ac:dyDescent="0.2">
      <c r="AB1281" s="326"/>
    </row>
    <row r="1282" spans="28:28" x14ac:dyDescent="0.2">
      <c r="AB1282" s="326"/>
    </row>
    <row r="1283" spans="28:28" x14ac:dyDescent="0.2">
      <c r="AB1283" s="326"/>
    </row>
    <row r="1284" spans="28:28" x14ac:dyDescent="0.2">
      <c r="AB1284" s="326"/>
    </row>
    <row r="1285" spans="28:28" x14ac:dyDescent="0.2">
      <c r="AB1285" s="326"/>
    </row>
    <row r="1286" spans="28:28" x14ac:dyDescent="0.2">
      <c r="AB1286" s="326"/>
    </row>
    <row r="1287" spans="28:28" x14ac:dyDescent="0.2">
      <c r="AB1287" s="326"/>
    </row>
    <row r="1288" spans="28:28" x14ac:dyDescent="0.2">
      <c r="AB1288" s="326"/>
    </row>
    <row r="1289" spans="28:28" x14ac:dyDescent="0.2">
      <c r="AB1289" s="326"/>
    </row>
    <row r="1290" spans="28:28" x14ac:dyDescent="0.2">
      <c r="AB1290" s="326"/>
    </row>
    <row r="1291" spans="28:28" x14ac:dyDescent="0.2">
      <c r="AB1291" s="326"/>
    </row>
    <row r="1292" spans="28:28" x14ac:dyDescent="0.2">
      <c r="AB1292" s="326"/>
    </row>
    <row r="1293" spans="28:28" x14ac:dyDescent="0.2">
      <c r="AB1293" s="326"/>
    </row>
    <row r="1294" spans="28:28" x14ac:dyDescent="0.2">
      <c r="AB1294" s="326"/>
    </row>
    <row r="1295" spans="28:28" x14ac:dyDescent="0.2">
      <c r="AB1295" s="326"/>
    </row>
    <row r="1296" spans="28:28" x14ac:dyDescent="0.2">
      <c r="AB1296" s="326"/>
    </row>
    <row r="1297" spans="28:28" x14ac:dyDescent="0.2">
      <c r="AB1297" s="326"/>
    </row>
    <row r="1298" spans="28:28" x14ac:dyDescent="0.2">
      <c r="AB1298" s="326"/>
    </row>
    <row r="1299" spans="28:28" x14ac:dyDescent="0.2">
      <c r="AB1299" s="326"/>
    </row>
    <row r="1300" spans="28:28" x14ac:dyDescent="0.2">
      <c r="AB1300" s="326"/>
    </row>
    <row r="1301" spans="28:28" x14ac:dyDescent="0.2">
      <c r="AB1301" s="326"/>
    </row>
    <row r="1302" spans="28:28" x14ac:dyDescent="0.2">
      <c r="AB1302" s="326"/>
    </row>
    <row r="1303" spans="28:28" x14ac:dyDescent="0.2">
      <c r="AB1303" s="326"/>
    </row>
    <row r="1304" spans="28:28" x14ac:dyDescent="0.2">
      <c r="AB1304" s="326"/>
    </row>
    <row r="1305" spans="28:28" x14ac:dyDescent="0.2">
      <c r="AB1305" s="326"/>
    </row>
    <row r="1306" spans="28:28" x14ac:dyDescent="0.2">
      <c r="AB1306" s="326"/>
    </row>
    <row r="1307" spans="28:28" x14ac:dyDescent="0.2">
      <c r="AB1307" s="326"/>
    </row>
    <row r="1308" spans="28:28" x14ac:dyDescent="0.2">
      <c r="AB1308" s="326"/>
    </row>
    <row r="1309" spans="28:28" x14ac:dyDescent="0.2">
      <c r="AB1309" s="326"/>
    </row>
    <row r="1310" spans="28:28" x14ac:dyDescent="0.2">
      <c r="AB1310" s="326"/>
    </row>
    <row r="1311" spans="28:28" x14ac:dyDescent="0.2">
      <c r="AB1311" s="326"/>
    </row>
    <row r="1312" spans="28:28" x14ac:dyDescent="0.2">
      <c r="AB1312" s="326"/>
    </row>
    <row r="1313" spans="28:28" x14ac:dyDescent="0.2">
      <c r="AB1313" s="326"/>
    </row>
    <row r="1314" spans="28:28" x14ac:dyDescent="0.2">
      <c r="AB1314" s="326"/>
    </row>
    <row r="1315" spans="28:28" x14ac:dyDescent="0.2">
      <c r="AB1315" s="326"/>
    </row>
    <row r="1316" spans="28:28" x14ac:dyDescent="0.2">
      <c r="AB1316" s="326"/>
    </row>
    <row r="1317" spans="28:28" x14ac:dyDescent="0.2">
      <c r="AB1317" s="326"/>
    </row>
    <row r="1318" spans="28:28" x14ac:dyDescent="0.2">
      <c r="AB1318" s="326"/>
    </row>
    <row r="1319" spans="28:28" x14ac:dyDescent="0.2">
      <c r="AB1319" s="326"/>
    </row>
    <row r="1320" spans="28:28" x14ac:dyDescent="0.2">
      <c r="AB1320" s="326"/>
    </row>
    <row r="1321" spans="28:28" x14ac:dyDescent="0.2">
      <c r="AB1321" s="326"/>
    </row>
    <row r="1322" spans="28:28" x14ac:dyDescent="0.2">
      <c r="AB1322" s="326"/>
    </row>
    <row r="1323" spans="28:28" x14ac:dyDescent="0.2">
      <c r="AB1323" s="326"/>
    </row>
    <row r="1324" spans="28:28" x14ac:dyDescent="0.2">
      <c r="AB1324" s="326"/>
    </row>
    <row r="1325" spans="28:28" x14ac:dyDescent="0.2">
      <c r="AB1325" s="326"/>
    </row>
    <row r="1326" spans="28:28" x14ac:dyDescent="0.2">
      <c r="AB1326" s="326"/>
    </row>
    <row r="1327" spans="28:28" x14ac:dyDescent="0.2">
      <c r="AB1327" s="326"/>
    </row>
    <row r="1328" spans="28:28" x14ac:dyDescent="0.2">
      <c r="AB1328" s="326"/>
    </row>
    <row r="1329" spans="28:28" x14ac:dyDescent="0.2">
      <c r="AB1329" s="326"/>
    </row>
    <row r="1330" spans="28:28" x14ac:dyDescent="0.2">
      <c r="AB1330" s="326"/>
    </row>
    <row r="1331" spans="28:28" x14ac:dyDescent="0.2">
      <c r="AB1331" s="326"/>
    </row>
    <row r="1332" spans="28:28" x14ac:dyDescent="0.2">
      <c r="AB1332" s="326"/>
    </row>
    <row r="1333" spans="28:28" x14ac:dyDescent="0.2">
      <c r="AB1333" s="326"/>
    </row>
    <row r="1334" spans="28:28" x14ac:dyDescent="0.2">
      <c r="AB1334" s="326"/>
    </row>
    <row r="1335" spans="28:28" x14ac:dyDescent="0.2">
      <c r="AB1335" s="326"/>
    </row>
    <row r="1336" spans="28:28" x14ac:dyDescent="0.2">
      <c r="AB1336" s="326"/>
    </row>
    <row r="1337" spans="28:28" x14ac:dyDescent="0.2">
      <c r="AB1337" s="326"/>
    </row>
    <row r="1338" spans="28:28" x14ac:dyDescent="0.2">
      <c r="AB1338" s="326"/>
    </row>
    <row r="1339" spans="28:28" x14ac:dyDescent="0.2">
      <c r="AB1339" s="326"/>
    </row>
    <row r="1340" spans="28:28" x14ac:dyDescent="0.2">
      <c r="AB1340" s="326"/>
    </row>
    <row r="1341" spans="28:28" x14ac:dyDescent="0.2">
      <c r="AB1341" s="326"/>
    </row>
    <row r="1342" spans="28:28" x14ac:dyDescent="0.2">
      <c r="AB1342" s="326"/>
    </row>
    <row r="1343" spans="28:28" x14ac:dyDescent="0.2">
      <c r="AB1343" s="326"/>
    </row>
    <row r="1344" spans="28:28" x14ac:dyDescent="0.2">
      <c r="AB1344" s="326"/>
    </row>
    <row r="1345" spans="28:28" x14ac:dyDescent="0.2">
      <c r="AB1345" s="326"/>
    </row>
    <row r="1346" spans="28:28" x14ac:dyDescent="0.2">
      <c r="AB1346" s="326"/>
    </row>
    <row r="1347" spans="28:28" x14ac:dyDescent="0.2">
      <c r="AB1347" s="326"/>
    </row>
    <row r="1348" spans="28:28" x14ac:dyDescent="0.2">
      <c r="AB1348" s="326"/>
    </row>
    <row r="1349" spans="28:28" x14ac:dyDescent="0.2">
      <c r="AB1349" s="326"/>
    </row>
    <row r="1350" spans="28:28" x14ac:dyDescent="0.2">
      <c r="AB1350" s="326"/>
    </row>
    <row r="1351" spans="28:28" x14ac:dyDescent="0.2">
      <c r="AB1351" s="326"/>
    </row>
    <row r="1352" spans="28:28" x14ac:dyDescent="0.2">
      <c r="AB1352" s="326"/>
    </row>
    <row r="1353" spans="28:28" x14ac:dyDescent="0.2">
      <c r="AB1353" s="326"/>
    </row>
    <row r="1354" spans="28:28" x14ac:dyDescent="0.2">
      <c r="AB1354" s="326"/>
    </row>
    <row r="1355" spans="28:28" x14ac:dyDescent="0.2">
      <c r="AB1355" s="326"/>
    </row>
    <row r="1356" spans="28:28" x14ac:dyDescent="0.2">
      <c r="AB1356" s="326"/>
    </row>
    <row r="1357" spans="28:28" x14ac:dyDescent="0.2">
      <c r="AB1357" s="326"/>
    </row>
    <row r="1358" spans="28:28" x14ac:dyDescent="0.2">
      <c r="AB1358" s="326"/>
    </row>
    <row r="1359" spans="28:28" x14ac:dyDescent="0.2">
      <c r="AB1359" s="326"/>
    </row>
    <row r="1360" spans="28:28" x14ac:dyDescent="0.2">
      <c r="AB1360" s="326"/>
    </row>
    <row r="1361" spans="28:28" x14ac:dyDescent="0.2">
      <c r="AB1361" s="326"/>
    </row>
    <row r="1362" spans="28:28" x14ac:dyDescent="0.2">
      <c r="AB1362" s="326"/>
    </row>
    <row r="1363" spans="28:28" x14ac:dyDescent="0.2">
      <c r="AB1363" s="326"/>
    </row>
    <row r="1364" spans="28:28" x14ac:dyDescent="0.2">
      <c r="AB1364" s="326"/>
    </row>
    <row r="1365" spans="28:28" x14ac:dyDescent="0.2">
      <c r="AB1365" s="326"/>
    </row>
    <row r="1366" spans="28:28" x14ac:dyDescent="0.2">
      <c r="AB1366" s="326"/>
    </row>
    <row r="1367" spans="28:28" x14ac:dyDescent="0.2">
      <c r="AB1367" s="326"/>
    </row>
    <row r="1368" spans="28:28" x14ac:dyDescent="0.2">
      <c r="AB1368" s="326"/>
    </row>
    <row r="1369" spans="28:28" x14ac:dyDescent="0.2">
      <c r="AB1369" s="326"/>
    </row>
    <row r="1370" spans="28:28" x14ac:dyDescent="0.2">
      <c r="AB1370" s="326"/>
    </row>
    <row r="1371" spans="28:28" x14ac:dyDescent="0.2">
      <c r="AB1371" s="326"/>
    </row>
    <row r="1372" spans="28:28" x14ac:dyDescent="0.2">
      <c r="AB1372" s="326"/>
    </row>
    <row r="1373" spans="28:28" x14ac:dyDescent="0.2">
      <c r="AB1373" s="326"/>
    </row>
    <row r="1374" spans="28:28" x14ac:dyDescent="0.2">
      <c r="AB1374" s="326"/>
    </row>
    <row r="1375" spans="28:28" x14ac:dyDescent="0.2">
      <c r="AB1375" s="326"/>
    </row>
    <row r="1376" spans="28:28" x14ac:dyDescent="0.2">
      <c r="AB1376" s="326"/>
    </row>
    <row r="1377" spans="28:28" x14ac:dyDescent="0.2">
      <c r="AB1377" s="326"/>
    </row>
    <row r="1378" spans="28:28" x14ac:dyDescent="0.2">
      <c r="AB1378" s="326"/>
    </row>
    <row r="1379" spans="28:28" x14ac:dyDescent="0.2">
      <c r="AB1379" s="326"/>
    </row>
    <row r="1380" spans="28:28" x14ac:dyDescent="0.2">
      <c r="AB1380" s="326"/>
    </row>
    <row r="1381" spans="28:28" x14ac:dyDescent="0.2">
      <c r="AB1381" s="326"/>
    </row>
    <row r="1382" spans="28:28" x14ac:dyDescent="0.2">
      <c r="AB1382" s="326"/>
    </row>
    <row r="1383" spans="28:28" x14ac:dyDescent="0.2">
      <c r="AB1383" s="326"/>
    </row>
    <row r="1384" spans="28:28" x14ac:dyDescent="0.2">
      <c r="AB1384" s="326"/>
    </row>
    <row r="1385" spans="28:28" x14ac:dyDescent="0.2">
      <c r="AB1385" s="326"/>
    </row>
    <row r="1386" spans="28:28" x14ac:dyDescent="0.2">
      <c r="AB1386" s="326"/>
    </row>
    <row r="1387" spans="28:28" x14ac:dyDescent="0.2">
      <c r="AB1387" s="326"/>
    </row>
    <row r="1388" spans="28:28" x14ac:dyDescent="0.2">
      <c r="AB1388" s="326"/>
    </row>
    <row r="1389" spans="28:28" x14ac:dyDescent="0.2">
      <c r="AB1389" s="326"/>
    </row>
    <row r="1390" spans="28:28" x14ac:dyDescent="0.2">
      <c r="AB1390" s="326"/>
    </row>
    <row r="1391" spans="28:28" x14ac:dyDescent="0.2">
      <c r="AB1391" s="326"/>
    </row>
    <row r="1392" spans="28:28" x14ac:dyDescent="0.2">
      <c r="AB1392" s="326"/>
    </row>
    <row r="1393" spans="28:28" x14ac:dyDescent="0.2">
      <c r="AB1393" s="326"/>
    </row>
    <row r="1394" spans="28:28" x14ac:dyDescent="0.2">
      <c r="AB1394" s="326"/>
    </row>
    <row r="1395" spans="28:28" x14ac:dyDescent="0.2">
      <c r="AB1395" s="326"/>
    </row>
    <row r="1396" spans="28:28" x14ac:dyDescent="0.2">
      <c r="AB1396" s="326"/>
    </row>
    <row r="1397" spans="28:28" x14ac:dyDescent="0.2">
      <c r="AB1397" s="326"/>
    </row>
    <row r="1398" spans="28:28" x14ac:dyDescent="0.2">
      <c r="AB1398" s="326"/>
    </row>
    <row r="1399" spans="28:28" x14ac:dyDescent="0.2">
      <c r="AB1399" s="326"/>
    </row>
    <row r="1400" spans="28:28" x14ac:dyDescent="0.2">
      <c r="AB1400" s="326"/>
    </row>
    <row r="1401" spans="28:28" x14ac:dyDescent="0.2">
      <c r="AB1401" s="326"/>
    </row>
    <row r="1402" spans="28:28" x14ac:dyDescent="0.2">
      <c r="AB1402" s="326"/>
    </row>
    <row r="1403" spans="28:28" x14ac:dyDescent="0.2">
      <c r="AB1403" s="326"/>
    </row>
    <row r="1404" spans="28:28" x14ac:dyDescent="0.2">
      <c r="AB1404" s="326"/>
    </row>
    <row r="1405" spans="28:28" x14ac:dyDescent="0.2">
      <c r="AB1405" s="326"/>
    </row>
    <row r="1406" spans="28:28" x14ac:dyDescent="0.2">
      <c r="AB1406" s="326"/>
    </row>
    <row r="1407" spans="28:28" x14ac:dyDescent="0.2">
      <c r="AB1407" s="326"/>
    </row>
    <row r="1408" spans="28:28" x14ac:dyDescent="0.2">
      <c r="AB1408" s="326"/>
    </row>
    <row r="1409" spans="28:28" x14ac:dyDescent="0.2">
      <c r="AB1409" s="326"/>
    </row>
    <row r="1410" spans="28:28" x14ac:dyDescent="0.2">
      <c r="AB1410" s="326"/>
    </row>
    <row r="1411" spans="28:28" x14ac:dyDescent="0.2">
      <c r="AB1411" s="326"/>
    </row>
    <row r="1412" spans="28:28" x14ac:dyDescent="0.2">
      <c r="AB1412" s="326"/>
    </row>
    <row r="1413" spans="28:28" x14ac:dyDescent="0.2">
      <c r="AB1413" s="326"/>
    </row>
    <row r="1414" spans="28:28" x14ac:dyDescent="0.2">
      <c r="AB1414" s="326"/>
    </row>
    <row r="1415" spans="28:28" x14ac:dyDescent="0.2">
      <c r="AB1415" s="326"/>
    </row>
    <row r="1416" spans="28:28" x14ac:dyDescent="0.2">
      <c r="AB1416" s="326"/>
    </row>
    <row r="1417" spans="28:28" x14ac:dyDescent="0.2">
      <c r="AB1417" s="326"/>
    </row>
    <row r="1418" spans="28:28" x14ac:dyDescent="0.2">
      <c r="AB1418" s="326"/>
    </row>
    <row r="1419" spans="28:28" x14ac:dyDescent="0.2">
      <c r="AB1419" s="326"/>
    </row>
    <row r="1420" spans="28:28" x14ac:dyDescent="0.2">
      <c r="AB1420" s="326"/>
    </row>
    <row r="1421" spans="28:28" x14ac:dyDescent="0.2">
      <c r="AB1421" s="326"/>
    </row>
    <row r="1422" spans="28:28" x14ac:dyDescent="0.2">
      <c r="AB1422" s="326"/>
    </row>
    <row r="1423" spans="28:28" x14ac:dyDescent="0.2">
      <c r="AB1423" s="326"/>
    </row>
    <row r="1424" spans="28:28" x14ac:dyDescent="0.2">
      <c r="AB1424" s="326"/>
    </row>
    <row r="1425" spans="28:28" x14ac:dyDescent="0.2">
      <c r="AB1425" s="326"/>
    </row>
    <row r="1426" spans="28:28" x14ac:dyDescent="0.2">
      <c r="AB1426" s="326"/>
    </row>
    <row r="1427" spans="28:28" x14ac:dyDescent="0.2">
      <c r="AB1427" s="326"/>
    </row>
    <row r="1428" spans="28:28" x14ac:dyDescent="0.2">
      <c r="AB1428" s="326"/>
    </row>
    <row r="1429" spans="28:28" x14ac:dyDescent="0.2">
      <c r="AB1429" s="326"/>
    </row>
    <row r="1430" spans="28:28" x14ac:dyDescent="0.2">
      <c r="AB1430" s="326"/>
    </row>
    <row r="1431" spans="28:28" x14ac:dyDescent="0.2">
      <c r="AB1431" s="326"/>
    </row>
    <row r="1432" spans="28:28" x14ac:dyDescent="0.2">
      <c r="AB1432" s="326"/>
    </row>
    <row r="1433" spans="28:28" x14ac:dyDescent="0.2">
      <c r="AB1433" s="326"/>
    </row>
    <row r="1434" spans="28:28" x14ac:dyDescent="0.2">
      <c r="AB1434" s="326"/>
    </row>
    <row r="1435" spans="28:28" x14ac:dyDescent="0.2">
      <c r="AB1435" s="326"/>
    </row>
    <row r="1436" spans="28:28" x14ac:dyDescent="0.2">
      <c r="AB1436" s="326"/>
    </row>
    <row r="1437" spans="28:28" x14ac:dyDescent="0.2">
      <c r="AB1437" s="326"/>
    </row>
    <row r="1438" spans="28:28" x14ac:dyDescent="0.2">
      <c r="AB1438" s="326"/>
    </row>
    <row r="1439" spans="28:28" x14ac:dyDescent="0.2">
      <c r="AB1439" s="326"/>
    </row>
    <row r="1440" spans="28:28" x14ac:dyDescent="0.2">
      <c r="AB1440" s="326"/>
    </row>
    <row r="1441" spans="28:28" x14ac:dyDescent="0.2">
      <c r="AB1441" s="326"/>
    </row>
    <row r="1442" spans="28:28" x14ac:dyDescent="0.2">
      <c r="AB1442" s="326"/>
    </row>
    <row r="1443" spans="28:28" x14ac:dyDescent="0.2">
      <c r="AB1443" s="326"/>
    </row>
    <row r="1444" spans="28:28" x14ac:dyDescent="0.2">
      <c r="AB1444" s="326"/>
    </row>
    <row r="1445" spans="28:28" x14ac:dyDescent="0.2">
      <c r="AB1445" s="326"/>
    </row>
    <row r="1446" spans="28:28" x14ac:dyDescent="0.2">
      <c r="AB1446" s="326"/>
    </row>
    <row r="1447" spans="28:28" x14ac:dyDescent="0.2">
      <c r="AB1447" s="326"/>
    </row>
    <row r="1448" spans="28:28" x14ac:dyDescent="0.2">
      <c r="AB1448" s="326"/>
    </row>
    <row r="1449" spans="28:28" x14ac:dyDescent="0.2">
      <c r="AB1449" s="326"/>
    </row>
    <row r="1450" spans="28:28" x14ac:dyDescent="0.2">
      <c r="AB1450" s="326"/>
    </row>
    <row r="1451" spans="28:28" x14ac:dyDescent="0.2">
      <c r="AB1451" s="326"/>
    </row>
    <row r="1452" spans="28:28" x14ac:dyDescent="0.2">
      <c r="AB1452" s="326"/>
    </row>
    <row r="1453" spans="28:28" x14ac:dyDescent="0.2">
      <c r="AB1453" s="326"/>
    </row>
    <row r="1454" spans="28:28" x14ac:dyDescent="0.2">
      <c r="AB1454" s="326"/>
    </row>
    <row r="1455" spans="28:28" x14ac:dyDescent="0.2">
      <c r="AB1455" s="326"/>
    </row>
    <row r="1456" spans="28:28" x14ac:dyDescent="0.2">
      <c r="AB1456" s="326"/>
    </row>
    <row r="1457" spans="28:28" x14ac:dyDescent="0.2">
      <c r="AB1457" s="326"/>
    </row>
    <row r="1458" spans="28:28" x14ac:dyDescent="0.2">
      <c r="AB1458" s="326"/>
    </row>
    <row r="1459" spans="28:28" x14ac:dyDescent="0.2">
      <c r="AB1459" s="326"/>
    </row>
    <row r="1460" spans="28:28" x14ac:dyDescent="0.2">
      <c r="AB1460" s="326"/>
    </row>
    <row r="1461" spans="28:28" x14ac:dyDescent="0.2">
      <c r="AB1461" s="326"/>
    </row>
    <row r="1462" spans="28:28" x14ac:dyDescent="0.2">
      <c r="AB1462" s="326"/>
    </row>
    <row r="1463" spans="28:28" x14ac:dyDescent="0.2">
      <c r="AB1463" s="326"/>
    </row>
    <row r="1464" spans="28:28" x14ac:dyDescent="0.2">
      <c r="AB1464" s="326"/>
    </row>
    <row r="1465" spans="28:28" x14ac:dyDescent="0.2">
      <c r="AB1465" s="326"/>
    </row>
    <row r="1466" spans="28:28" x14ac:dyDescent="0.2">
      <c r="AB1466" s="326"/>
    </row>
    <row r="1467" spans="28:28" x14ac:dyDescent="0.2">
      <c r="AB1467" s="326"/>
    </row>
    <row r="1468" spans="28:28" x14ac:dyDescent="0.2">
      <c r="AB1468" s="326"/>
    </row>
    <row r="1469" spans="28:28" x14ac:dyDescent="0.2">
      <c r="AB1469" s="326"/>
    </row>
    <row r="1470" spans="28:28" x14ac:dyDescent="0.2">
      <c r="AB1470" s="326"/>
    </row>
    <row r="1471" spans="28:28" x14ac:dyDescent="0.2">
      <c r="AB1471" s="326"/>
    </row>
    <row r="1472" spans="28:28" x14ac:dyDescent="0.2">
      <c r="AB1472" s="326"/>
    </row>
    <row r="1473" spans="28:28" x14ac:dyDescent="0.2">
      <c r="AB1473" s="326"/>
    </row>
    <row r="1474" spans="28:28" x14ac:dyDescent="0.2">
      <c r="AB1474" s="326"/>
    </row>
    <row r="1475" spans="28:28" x14ac:dyDescent="0.2">
      <c r="AB1475" s="326"/>
    </row>
    <row r="1476" spans="28:28" x14ac:dyDescent="0.2">
      <c r="AB1476" s="326"/>
    </row>
    <row r="1477" spans="28:28" x14ac:dyDescent="0.2">
      <c r="AB1477" s="326"/>
    </row>
    <row r="1478" spans="28:28" x14ac:dyDescent="0.2">
      <c r="AB1478" s="326"/>
    </row>
    <row r="1479" spans="28:28" x14ac:dyDescent="0.2">
      <c r="AB1479" s="326"/>
    </row>
    <row r="1480" spans="28:28" x14ac:dyDescent="0.2">
      <c r="AB1480" s="326"/>
    </row>
    <row r="1481" spans="28:28" x14ac:dyDescent="0.2">
      <c r="AB1481" s="326"/>
    </row>
    <row r="1482" spans="28:28" x14ac:dyDescent="0.2">
      <c r="AB1482" s="326"/>
    </row>
    <row r="1483" spans="28:28" x14ac:dyDescent="0.2">
      <c r="AB1483" s="326"/>
    </row>
    <row r="1484" spans="28:28" x14ac:dyDescent="0.2">
      <c r="AB1484" s="326"/>
    </row>
    <row r="1485" spans="28:28" x14ac:dyDescent="0.2">
      <c r="AB1485" s="326"/>
    </row>
    <row r="1486" spans="28:28" x14ac:dyDescent="0.2">
      <c r="AB1486" s="326"/>
    </row>
    <row r="1487" spans="28:28" x14ac:dyDescent="0.2">
      <c r="AB1487" s="326"/>
    </row>
    <row r="1488" spans="28:28" x14ac:dyDescent="0.2">
      <c r="AB1488" s="326"/>
    </row>
    <row r="1489" spans="28:28" x14ac:dyDescent="0.2">
      <c r="AB1489" s="326"/>
    </row>
    <row r="1490" spans="28:28" x14ac:dyDescent="0.2">
      <c r="AB1490" s="326"/>
    </row>
    <row r="1491" spans="28:28" x14ac:dyDescent="0.2">
      <c r="AB1491" s="326"/>
    </row>
    <row r="1492" spans="28:28" x14ac:dyDescent="0.2">
      <c r="AB1492" s="326"/>
    </row>
    <row r="1493" spans="28:28" x14ac:dyDescent="0.2">
      <c r="AB1493" s="326"/>
    </row>
    <row r="1494" spans="28:28" x14ac:dyDescent="0.2">
      <c r="AB1494" s="326"/>
    </row>
    <row r="1495" spans="28:28" x14ac:dyDescent="0.2">
      <c r="AB1495" s="326"/>
    </row>
    <row r="1496" spans="28:28" x14ac:dyDescent="0.2">
      <c r="AB1496" s="326"/>
    </row>
    <row r="1497" spans="28:28" x14ac:dyDescent="0.2">
      <c r="AB1497" s="326"/>
    </row>
    <row r="1498" spans="28:28" x14ac:dyDescent="0.2">
      <c r="AB1498" s="326"/>
    </row>
    <row r="1499" spans="28:28" x14ac:dyDescent="0.2">
      <c r="AB1499" s="326"/>
    </row>
    <row r="1500" spans="28:28" x14ac:dyDescent="0.2">
      <c r="AB1500" s="326"/>
    </row>
    <row r="1501" spans="28:28" x14ac:dyDescent="0.2">
      <c r="AB1501" s="326"/>
    </row>
    <row r="1502" spans="28:28" x14ac:dyDescent="0.2">
      <c r="AB1502" s="326"/>
    </row>
    <row r="1503" spans="28:28" x14ac:dyDescent="0.2">
      <c r="AB1503" s="326"/>
    </row>
    <row r="1504" spans="28:28" x14ac:dyDescent="0.2">
      <c r="AB1504" s="326"/>
    </row>
    <row r="1505" spans="28:28" x14ac:dyDescent="0.2">
      <c r="AB1505" s="326"/>
    </row>
    <row r="1506" spans="28:28" x14ac:dyDescent="0.2">
      <c r="AB1506" s="326"/>
    </row>
    <row r="1507" spans="28:28" x14ac:dyDescent="0.2">
      <c r="AB1507" s="326"/>
    </row>
    <row r="1508" spans="28:28" x14ac:dyDescent="0.2">
      <c r="AB1508" s="326"/>
    </row>
    <row r="1509" spans="28:28" x14ac:dyDescent="0.2">
      <c r="AB1509" s="326"/>
    </row>
    <row r="1510" spans="28:28" x14ac:dyDescent="0.2">
      <c r="AB1510" s="326"/>
    </row>
    <row r="1511" spans="28:28" x14ac:dyDescent="0.2">
      <c r="AB1511" s="326"/>
    </row>
    <row r="1512" spans="28:28" x14ac:dyDescent="0.2">
      <c r="AB1512" s="326"/>
    </row>
    <row r="1513" spans="28:28" x14ac:dyDescent="0.2">
      <c r="AB1513" s="326"/>
    </row>
    <row r="1514" spans="28:28" x14ac:dyDescent="0.2">
      <c r="AB1514" s="326"/>
    </row>
    <row r="1515" spans="28:28" x14ac:dyDescent="0.2">
      <c r="AB1515" s="326"/>
    </row>
    <row r="1516" spans="28:28" x14ac:dyDescent="0.2">
      <c r="AB1516" s="326"/>
    </row>
    <row r="1517" spans="28:28" x14ac:dyDescent="0.2">
      <c r="AB1517" s="326"/>
    </row>
    <row r="1518" spans="28:28" x14ac:dyDescent="0.2">
      <c r="AB1518" s="326"/>
    </row>
    <row r="1519" spans="28:28" x14ac:dyDescent="0.2">
      <c r="AB1519" s="326"/>
    </row>
    <row r="1520" spans="28:28" x14ac:dyDescent="0.2">
      <c r="AB1520" s="326"/>
    </row>
    <row r="1521" spans="28:28" x14ac:dyDescent="0.2">
      <c r="AB1521" s="326"/>
    </row>
    <row r="1522" spans="28:28" x14ac:dyDescent="0.2">
      <c r="AB1522" s="326"/>
    </row>
    <row r="1523" spans="28:28" x14ac:dyDescent="0.2">
      <c r="AB1523" s="326"/>
    </row>
    <row r="1524" spans="28:28" x14ac:dyDescent="0.2">
      <c r="AB1524" s="326"/>
    </row>
    <row r="1525" spans="28:28" x14ac:dyDescent="0.2">
      <c r="AB1525" s="326"/>
    </row>
    <row r="1526" spans="28:28" x14ac:dyDescent="0.2">
      <c r="AB1526" s="326"/>
    </row>
    <row r="1527" spans="28:28" x14ac:dyDescent="0.2">
      <c r="AB1527" s="326"/>
    </row>
    <row r="1528" spans="28:28" x14ac:dyDescent="0.2">
      <c r="AB1528" s="326"/>
    </row>
    <row r="1529" spans="28:28" x14ac:dyDescent="0.2">
      <c r="AB1529" s="326"/>
    </row>
    <row r="1530" spans="28:28" x14ac:dyDescent="0.2">
      <c r="AB1530" s="326"/>
    </row>
    <row r="1531" spans="28:28" x14ac:dyDescent="0.2">
      <c r="AB1531" s="326"/>
    </row>
    <row r="1532" spans="28:28" x14ac:dyDescent="0.2">
      <c r="AB1532" s="326"/>
    </row>
    <row r="1533" spans="28:28" x14ac:dyDescent="0.2">
      <c r="AB1533" s="326"/>
    </row>
    <row r="1534" spans="28:28" x14ac:dyDescent="0.2">
      <c r="AB1534" s="326"/>
    </row>
    <row r="1535" spans="28:28" x14ac:dyDescent="0.2">
      <c r="AB1535" s="326"/>
    </row>
    <row r="1536" spans="28:28" x14ac:dyDescent="0.2">
      <c r="AB1536" s="326"/>
    </row>
    <row r="1537" spans="28:28" x14ac:dyDescent="0.2">
      <c r="AB1537" s="326"/>
    </row>
    <row r="1538" spans="28:28" x14ac:dyDescent="0.2">
      <c r="AB1538" s="326"/>
    </row>
    <row r="1539" spans="28:28" x14ac:dyDescent="0.2">
      <c r="AB1539" s="326"/>
    </row>
    <row r="1540" spans="28:28" x14ac:dyDescent="0.2">
      <c r="AB1540" s="326"/>
    </row>
    <row r="1541" spans="28:28" x14ac:dyDescent="0.2">
      <c r="AB1541" s="326"/>
    </row>
    <row r="1542" spans="28:28" x14ac:dyDescent="0.2">
      <c r="AB1542" s="326"/>
    </row>
    <row r="1543" spans="28:28" x14ac:dyDescent="0.2">
      <c r="AB1543" s="326"/>
    </row>
    <row r="1544" spans="28:28" x14ac:dyDescent="0.2">
      <c r="AB1544" s="326"/>
    </row>
    <row r="1545" spans="28:28" x14ac:dyDescent="0.2">
      <c r="AB1545" s="326"/>
    </row>
    <row r="1546" spans="28:28" x14ac:dyDescent="0.2">
      <c r="AB1546" s="326"/>
    </row>
    <row r="1547" spans="28:28" x14ac:dyDescent="0.2">
      <c r="AB1547" s="326"/>
    </row>
    <row r="1548" spans="28:28" x14ac:dyDescent="0.2">
      <c r="AB1548" s="326"/>
    </row>
    <row r="1549" spans="28:28" x14ac:dyDescent="0.2">
      <c r="AB1549" s="326"/>
    </row>
    <row r="1550" spans="28:28" x14ac:dyDescent="0.2">
      <c r="AB1550" s="326"/>
    </row>
    <row r="1551" spans="28:28" x14ac:dyDescent="0.2">
      <c r="AB1551" s="326"/>
    </row>
    <row r="1552" spans="28:28" x14ac:dyDescent="0.2">
      <c r="AB1552" s="326"/>
    </row>
    <row r="1553" spans="28:28" x14ac:dyDescent="0.2">
      <c r="AB1553" s="326"/>
    </row>
    <row r="1554" spans="28:28" x14ac:dyDescent="0.2">
      <c r="AB1554" s="326"/>
    </row>
    <row r="1555" spans="28:28" x14ac:dyDescent="0.2">
      <c r="AB1555" s="326"/>
    </row>
    <row r="1556" spans="28:28" x14ac:dyDescent="0.2">
      <c r="AB1556" s="326"/>
    </row>
    <row r="1557" spans="28:28" x14ac:dyDescent="0.2">
      <c r="AB1557" s="326"/>
    </row>
    <row r="1558" spans="28:28" x14ac:dyDescent="0.2">
      <c r="AB1558" s="326"/>
    </row>
    <row r="1559" spans="28:28" x14ac:dyDescent="0.2">
      <c r="AB1559" s="326"/>
    </row>
    <row r="1560" spans="28:28" x14ac:dyDescent="0.2">
      <c r="AB1560" s="326"/>
    </row>
    <row r="1561" spans="28:28" x14ac:dyDescent="0.2">
      <c r="AB1561" s="326"/>
    </row>
    <row r="1562" spans="28:28" x14ac:dyDescent="0.2">
      <c r="AB1562" s="326"/>
    </row>
    <row r="1563" spans="28:28" x14ac:dyDescent="0.2">
      <c r="AB1563" s="326"/>
    </row>
    <row r="1564" spans="28:28" x14ac:dyDescent="0.2">
      <c r="AB1564" s="326"/>
    </row>
    <row r="1565" spans="28:28" x14ac:dyDescent="0.2">
      <c r="AB1565" s="326"/>
    </row>
    <row r="1566" spans="28:28" x14ac:dyDescent="0.2">
      <c r="AB1566" s="326"/>
    </row>
    <row r="1567" spans="28:28" x14ac:dyDescent="0.2">
      <c r="AB1567" s="326"/>
    </row>
    <row r="1568" spans="28:28" x14ac:dyDescent="0.2">
      <c r="AB1568" s="326"/>
    </row>
    <row r="1569" spans="28:28" x14ac:dyDescent="0.2">
      <c r="AB1569" s="326"/>
    </row>
    <row r="1570" spans="28:28" x14ac:dyDescent="0.2">
      <c r="AB1570" s="326"/>
    </row>
    <row r="1571" spans="28:28" x14ac:dyDescent="0.2">
      <c r="AB1571" s="326"/>
    </row>
    <row r="1572" spans="28:28" x14ac:dyDescent="0.2">
      <c r="AB1572" s="326"/>
    </row>
    <row r="1573" spans="28:28" x14ac:dyDescent="0.2">
      <c r="AB1573" s="326"/>
    </row>
    <row r="1574" spans="28:28" x14ac:dyDescent="0.2">
      <c r="AB1574" s="326"/>
    </row>
    <row r="1575" spans="28:28" x14ac:dyDescent="0.2">
      <c r="AB1575" s="326"/>
    </row>
    <row r="1576" spans="28:28" x14ac:dyDescent="0.2">
      <c r="AB1576" s="326"/>
    </row>
    <row r="1577" spans="28:28" x14ac:dyDescent="0.2">
      <c r="AB1577" s="326"/>
    </row>
    <row r="1578" spans="28:28" x14ac:dyDescent="0.2">
      <c r="AB1578" s="326"/>
    </row>
    <row r="1579" spans="28:28" x14ac:dyDescent="0.2">
      <c r="AB1579" s="326"/>
    </row>
    <row r="1580" spans="28:28" x14ac:dyDescent="0.2">
      <c r="AB1580" s="326"/>
    </row>
    <row r="1581" spans="28:28" x14ac:dyDescent="0.2">
      <c r="AB1581" s="326"/>
    </row>
    <row r="1582" spans="28:28" x14ac:dyDescent="0.2">
      <c r="AB1582" s="326"/>
    </row>
    <row r="1583" spans="28:28" x14ac:dyDescent="0.2">
      <c r="AB1583" s="326"/>
    </row>
    <row r="1584" spans="28:28" x14ac:dyDescent="0.2">
      <c r="AB1584" s="326"/>
    </row>
    <row r="1585" spans="28:28" x14ac:dyDescent="0.2">
      <c r="AB1585" s="326"/>
    </row>
    <row r="1586" spans="28:28" x14ac:dyDescent="0.2">
      <c r="AB1586" s="326"/>
    </row>
    <row r="1587" spans="28:28" x14ac:dyDescent="0.2">
      <c r="AB1587" s="326"/>
    </row>
    <row r="1588" spans="28:28" x14ac:dyDescent="0.2">
      <c r="AB1588" s="326"/>
    </row>
    <row r="1589" spans="28:28" x14ac:dyDescent="0.2">
      <c r="AB1589" s="326"/>
    </row>
    <row r="1590" spans="28:28" x14ac:dyDescent="0.2">
      <c r="AB1590" s="326"/>
    </row>
    <row r="1591" spans="28:28" x14ac:dyDescent="0.2">
      <c r="AB1591" s="326"/>
    </row>
    <row r="1592" spans="28:28" x14ac:dyDescent="0.2">
      <c r="AB1592" s="326"/>
    </row>
    <row r="1593" spans="28:28" x14ac:dyDescent="0.2">
      <c r="AB1593" s="326"/>
    </row>
    <row r="1594" spans="28:28" x14ac:dyDescent="0.2">
      <c r="AB1594" s="326"/>
    </row>
    <row r="1595" spans="28:28" x14ac:dyDescent="0.2">
      <c r="AB1595" s="326"/>
    </row>
    <row r="1596" spans="28:28" x14ac:dyDescent="0.2">
      <c r="AB1596" s="326"/>
    </row>
    <row r="1597" spans="28:28" x14ac:dyDescent="0.2">
      <c r="AB1597" s="326"/>
    </row>
    <row r="1598" spans="28:28" x14ac:dyDescent="0.2">
      <c r="AB1598" s="326"/>
    </row>
    <row r="1599" spans="28:28" x14ac:dyDescent="0.2">
      <c r="AB1599" s="326"/>
    </row>
    <row r="1600" spans="28:28" x14ac:dyDescent="0.2">
      <c r="AB1600" s="326"/>
    </row>
    <row r="1601" spans="28:28" x14ac:dyDescent="0.2">
      <c r="AB1601" s="326"/>
    </row>
    <row r="1602" spans="28:28" x14ac:dyDescent="0.2">
      <c r="AB1602" s="326"/>
    </row>
    <row r="1603" spans="28:28" x14ac:dyDescent="0.2">
      <c r="AB1603" s="326"/>
    </row>
    <row r="1604" spans="28:28" x14ac:dyDescent="0.2">
      <c r="AB1604" s="326"/>
    </row>
    <row r="1605" spans="28:28" x14ac:dyDescent="0.2">
      <c r="AB1605" s="326"/>
    </row>
    <row r="1606" spans="28:28" x14ac:dyDescent="0.2">
      <c r="AB1606" s="326"/>
    </row>
    <row r="1607" spans="28:28" x14ac:dyDescent="0.2">
      <c r="AB1607" s="326"/>
    </row>
    <row r="1608" spans="28:28" x14ac:dyDescent="0.2">
      <c r="AB1608" s="326"/>
    </row>
    <row r="1609" spans="28:28" x14ac:dyDescent="0.2">
      <c r="AB1609" s="326"/>
    </row>
    <row r="1610" spans="28:28" x14ac:dyDescent="0.2">
      <c r="AB1610" s="326"/>
    </row>
    <row r="1611" spans="28:28" x14ac:dyDescent="0.2">
      <c r="AB1611" s="326"/>
    </row>
    <row r="1612" spans="28:28" x14ac:dyDescent="0.2">
      <c r="AB1612" s="326"/>
    </row>
    <row r="1613" spans="28:28" x14ac:dyDescent="0.2">
      <c r="AB1613" s="326"/>
    </row>
    <row r="1614" spans="28:28" x14ac:dyDescent="0.2">
      <c r="AB1614" s="326"/>
    </row>
    <row r="1615" spans="28:28" x14ac:dyDescent="0.2">
      <c r="AB1615" s="326"/>
    </row>
    <row r="1616" spans="28:28" x14ac:dyDescent="0.2">
      <c r="AB1616" s="326"/>
    </row>
    <row r="1617" spans="28:28" x14ac:dyDescent="0.2">
      <c r="AB1617" s="326"/>
    </row>
    <row r="1618" spans="28:28" x14ac:dyDescent="0.2">
      <c r="AB1618" s="326"/>
    </row>
    <row r="1619" spans="28:28" x14ac:dyDescent="0.2">
      <c r="AB1619" s="326"/>
    </row>
    <row r="1620" spans="28:28" x14ac:dyDescent="0.2">
      <c r="AB1620" s="326"/>
    </row>
    <row r="1621" spans="28:28" x14ac:dyDescent="0.2">
      <c r="AB1621" s="326"/>
    </row>
    <row r="1622" spans="28:28" x14ac:dyDescent="0.2">
      <c r="AB1622" s="326"/>
    </row>
    <row r="1623" spans="28:28" x14ac:dyDescent="0.2">
      <c r="AB1623" s="326"/>
    </row>
    <row r="1624" spans="28:28" x14ac:dyDescent="0.2">
      <c r="AB1624" s="326"/>
    </row>
    <row r="1625" spans="28:28" x14ac:dyDescent="0.2">
      <c r="AB1625" s="326"/>
    </row>
    <row r="1626" spans="28:28" x14ac:dyDescent="0.2">
      <c r="AB1626" s="326"/>
    </row>
    <row r="1627" spans="28:28" x14ac:dyDescent="0.2">
      <c r="AB1627" s="326"/>
    </row>
    <row r="1628" spans="28:28" x14ac:dyDescent="0.2">
      <c r="AB1628" s="326"/>
    </row>
    <row r="1629" spans="28:28" x14ac:dyDescent="0.2">
      <c r="AB1629" s="326"/>
    </row>
    <row r="1630" spans="28:28" x14ac:dyDescent="0.2">
      <c r="AB1630" s="326"/>
    </row>
    <row r="1631" spans="28:28" x14ac:dyDescent="0.2">
      <c r="AB1631" s="326"/>
    </row>
    <row r="1632" spans="28:28" x14ac:dyDescent="0.2">
      <c r="AB1632" s="326"/>
    </row>
    <row r="1633" spans="28:28" x14ac:dyDescent="0.2">
      <c r="AB1633" s="326"/>
    </row>
    <row r="1634" spans="28:28" x14ac:dyDescent="0.2">
      <c r="AB1634" s="326"/>
    </row>
    <row r="1635" spans="28:28" x14ac:dyDescent="0.2">
      <c r="AB1635" s="326"/>
    </row>
    <row r="1636" spans="28:28" x14ac:dyDescent="0.2">
      <c r="AB1636" s="326"/>
    </row>
    <row r="1637" spans="28:28" x14ac:dyDescent="0.2">
      <c r="AB1637" s="326"/>
    </row>
    <row r="1638" spans="28:28" x14ac:dyDescent="0.2">
      <c r="AB1638" s="326"/>
    </row>
    <row r="1639" spans="28:28" x14ac:dyDescent="0.2">
      <c r="AB1639" s="326"/>
    </row>
    <row r="1640" spans="28:28" x14ac:dyDescent="0.2">
      <c r="AB1640" s="326"/>
    </row>
    <row r="1641" spans="28:28" x14ac:dyDescent="0.2">
      <c r="AB1641" s="326"/>
    </row>
    <row r="1642" spans="28:28" x14ac:dyDescent="0.2">
      <c r="AB1642" s="326"/>
    </row>
    <row r="1643" spans="28:28" x14ac:dyDescent="0.2">
      <c r="AB1643" s="326"/>
    </row>
    <row r="1644" spans="28:28" x14ac:dyDescent="0.2">
      <c r="AB1644" s="326"/>
    </row>
    <row r="1645" spans="28:28" x14ac:dyDescent="0.2">
      <c r="AB1645" s="326"/>
    </row>
    <row r="1646" spans="28:28" x14ac:dyDescent="0.2">
      <c r="AB1646" s="326"/>
    </row>
    <row r="1647" spans="28:28" x14ac:dyDescent="0.2">
      <c r="AB1647" s="326"/>
    </row>
    <row r="1648" spans="28:28" x14ac:dyDescent="0.2">
      <c r="AB1648" s="326"/>
    </row>
    <row r="1649" spans="28:28" x14ac:dyDescent="0.2">
      <c r="AB1649" s="326"/>
    </row>
    <row r="1650" spans="28:28" x14ac:dyDescent="0.2">
      <c r="AB1650" s="326"/>
    </row>
    <row r="1651" spans="28:28" x14ac:dyDescent="0.2">
      <c r="AB1651" s="326"/>
    </row>
    <row r="1652" spans="28:28" x14ac:dyDescent="0.2">
      <c r="AB1652" s="326"/>
    </row>
    <row r="1653" spans="28:28" x14ac:dyDescent="0.2">
      <c r="AB1653" s="326"/>
    </row>
    <row r="1654" spans="28:28" x14ac:dyDescent="0.2">
      <c r="AB1654" s="326"/>
    </row>
    <row r="1655" spans="28:28" x14ac:dyDescent="0.2">
      <c r="AB1655" s="326"/>
    </row>
    <row r="1656" spans="28:28" x14ac:dyDescent="0.2">
      <c r="AB1656" s="326"/>
    </row>
    <row r="1657" spans="28:28" x14ac:dyDescent="0.2">
      <c r="AB1657" s="326"/>
    </row>
    <row r="1658" spans="28:28" x14ac:dyDescent="0.2">
      <c r="AB1658" s="326"/>
    </row>
    <row r="1659" spans="28:28" x14ac:dyDescent="0.2">
      <c r="AB1659" s="326"/>
    </row>
    <row r="1660" spans="28:28" x14ac:dyDescent="0.2">
      <c r="AB1660" s="326"/>
    </row>
    <row r="1661" spans="28:28" x14ac:dyDescent="0.2">
      <c r="AB1661" s="326"/>
    </row>
    <row r="1662" spans="28:28" x14ac:dyDescent="0.2">
      <c r="AB1662" s="326"/>
    </row>
    <row r="1663" spans="28:28" x14ac:dyDescent="0.2">
      <c r="AB1663" s="326"/>
    </row>
    <row r="1664" spans="28:28" x14ac:dyDescent="0.2">
      <c r="AB1664" s="326"/>
    </row>
    <row r="1665" spans="28:28" x14ac:dyDescent="0.2">
      <c r="AB1665" s="326"/>
    </row>
    <row r="1666" spans="28:28" x14ac:dyDescent="0.2">
      <c r="AB1666" s="326"/>
    </row>
    <row r="1667" spans="28:28" x14ac:dyDescent="0.2">
      <c r="AB1667" s="326"/>
    </row>
    <row r="1668" spans="28:28" x14ac:dyDescent="0.2">
      <c r="AB1668" s="326"/>
    </row>
    <row r="1669" spans="28:28" x14ac:dyDescent="0.2">
      <c r="AB1669" s="326"/>
    </row>
    <row r="1670" spans="28:28" x14ac:dyDescent="0.2">
      <c r="AB1670" s="326"/>
    </row>
    <row r="1671" spans="28:28" x14ac:dyDescent="0.2">
      <c r="AB1671" s="326"/>
    </row>
    <row r="1672" spans="28:28" x14ac:dyDescent="0.2">
      <c r="AB1672" s="326"/>
    </row>
    <row r="1673" spans="28:28" x14ac:dyDescent="0.2">
      <c r="AB1673" s="326"/>
    </row>
    <row r="1674" spans="28:28" x14ac:dyDescent="0.2">
      <c r="AB1674" s="326"/>
    </row>
    <row r="1675" spans="28:28" x14ac:dyDescent="0.2">
      <c r="AB1675" s="326"/>
    </row>
    <row r="1676" spans="28:28" x14ac:dyDescent="0.2">
      <c r="AB1676" s="326"/>
    </row>
    <row r="1677" spans="28:28" x14ac:dyDescent="0.2">
      <c r="AB1677" s="326"/>
    </row>
    <row r="1678" spans="28:28" x14ac:dyDescent="0.2">
      <c r="AB1678" s="326"/>
    </row>
    <row r="1679" spans="28:28" x14ac:dyDescent="0.2">
      <c r="AB1679" s="326"/>
    </row>
    <row r="1680" spans="28:28" x14ac:dyDescent="0.2">
      <c r="AB1680" s="326"/>
    </row>
  </sheetData>
  <sortState xmlns:xlrd2="http://schemas.microsoft.com/office/spreadsheetml/2017/richdata2" ref="B11:AA27">
    <sortCondition ref="B11"/>
  </sortState>
  <mergeCells count="5">
    <mergeCell ref="E3:H3"/>
    <mergeCell ref="A6:AA6"/>
    <mergeCell ref="C9:X9"/>
    <mergeCell ref="C7:Y7"/>
    <mergeCell ref="Y9:Z9"/>
  </mergeCells>
  <pageMargins left="1.1023622047244095" right="0.19685039370078741" top="0.35433070866141736" bottom="0.94488188976377963" header="0.31496062992125984" footer="0.31496062992125984"/>
  <pageSetup paperSize="9"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36"/>
  <sheetViews>
    <sheetView workbookViewId="0">
      <pane xSplit="2" ySplit="9" topLeftCell="C10" activePane="bottomRight" state="frozen"/>
      <selection activeCell="R9" sqref="R9:R10"/>
      <selection pane="topRight" activeCell="R9" sqref="R9:R10"/>
      <selection pane="bottomLeft" activeCell="R9" sqref="R9:R10"/>
      <selection pane="bottomRight" activeCell="C10" sqref="C10"/>
    </sheetView>
  </sheetViews>
  <sheetFormatPr defaultColWidth="9.140625" defaultRowHeight="15.75" x14ac:dyDescent="0.2"/>
  <cols>
    <col min="1" max="1" width="14.28515625" style="2" customWidth="1"/>
    <col min="2" max="2" width="16.42578125" style="2" bestFit="1" customWidth="1"/>
    <col min="3" max="3" width="24.42578125" style="2" customWidth="1"/>
    <col min="4" max="4" width="29.28515625" style="84" customWidth="1"/>
    <col min="5" max="5" width="19.28515625" style="84" customWidth="1"/>
    <col min="6" max="6" width="24.85546875" style="84" bestFit="1" customWidth="1"/>
    <col min="7" max="256" width="9.140625" style="2"/>
    <col min="257" max="257" width="4.42578125" style="2" customWidth="1"/>
    <col min="258" max="258" width="14.140625" style="2" customWidth="1"/>
    <col min="259" max="259" width="16.28515625" style="2" bestFit="1" customWidth="1"/>
    <col min="260" max="260" width="29.28515625" style="2" customWidth="1"/>
    <col min="261" max="261" width="11.28515625" style="2" bestFit="1" customWidth="1"/>
    <col min="262" max="262" width="24.85546875" style="2" bestFit="1" customWidth="1"/>
    <col min="263" max="512" width="9.140625" style="2"/>
    <col min="513" max="513" width="4.42578125" style="2" customWidth="1"/>
    <col min="514" max="514" width="14.140625" style="2" customWidth="1"/>
    <col min="515" max="515" width="16.28515625" style="2" bestFit="1" customWidth="1"/>
    <col min="516" max="516" width="29.28515625" style="2" customWidth="1"/>
    <col min="517" max="517" width="11.28515625" style="2" bestFit="1" customWidth="1"/>
    <col min="518" max="518" width="24.85546875" style="2" bestFit="1" customWidth="1"/>
    <col min="519" max="768" width="9.140625" style="2"/>
    <col min="769" max="769" width="4.42578125" style="2" customWidth="1"/>
    <col min="770" max="770" width="14.140625" style="2" customWidth="1"/>
    <col min="771" max="771" width="16.28515625" style="2" bestFit="1" customWidth="1"/>
    <col min="772" max="772" width="29.28515625" style="2" customWidth="1"/>
    <col min="773" max="773" width="11.28515625" style="2" bestFit="1" customWidth="1"/>
    <col min="774" max="774" width="24.85546875" style="2" bestFit="1" customWidth="1"/>
    <col min="775" max="1024" width="9.140625" style="2"/>
    <col min="1025" max="1025" width="4.42578125" style="2" customWidth="1"/>
    <col min="1026" max="1026" width="14.140625" style="2" customWidth="1"/>
    <col min="1027" max="1027" width="16.28515625" style="2" bestFit="1" customWidth="1"/>
    <col min="1028" max="1028" width="29.28515625" style="2" customWidth="1"/>
    <col min="1029" max="1029" width="11.28515625" style="2" bestFit="1" customWidth="1"/>
    <col min="1030" max="1030" width="24.85546875" style="2" bestFit="1" customWidth="1"/>
    <col min="1031" max="1280" width="9.140625" style="2"/>
    <col min="1281" max="1281" width="4.42578125" style="2" customWidth="1"/>
    <col min="1282" max="1282" width="14.140625" style="2" customWidth="1"/>
    <col min="1283" max="1283" width="16.28515625" style="2" bestFit="1" customWidth="1"/>
    <col min="1284" max="1284" width="29.28515625" style="2" customWidth="1"/>
    <col min="1285" max="1285" width="11.28515625" style="2" bestFit="1" customWidth="1"/>
    <col min="1286" max="1286" width="24.85546875" style="2" bestFit="1" customWidth="1"/>
    <col min="1287" max="1536" width="9.140625" style="2"/>
    <col min="1537" max="1537" width="4.42578125" style="2" customWidth="1"/>
    <col min="1538" max="1538" width="14.140625" style="2" customWidth="1"/>
    <col min="1539" max="1539" width="16.28515625" style="2" bestFit="1" customWidth="1"/>
    <col min="1540" max="1540" width="29.28515625" style="2" customWidth="1"/>
    <col min="1541" max="1541" width="11.28515625" style="2" bestFit="1" customWidth="1"/>
    <col min="1542" max="1542" width="24.85546875" style="2" bestFit="1" customWidth="1"/>
    <col min="1543" max="1792" width="9.140625" style="2"/>
    <col min="1793" max="1793" width="4.42578125" style="2" customWidth="1"/>
    <col min="1794" max="1794" width="14.140625" style="2" customWidth="1"/>
    <col min="1795" max="1795" width="16.28515625" style="2" bestFit="1" customWidth="1"/>
    <col min="1796" max="1796" width="29.28515625" style="2" customWidth="1"/>
    <col min="1797" max="1797" width="11.28515625" style="2" bestFit="1" customWidth="1"/>
    <col min="1798" max="1798" width="24.85546875" style="2" bestFit="1" customWidth="1"/>
    <col min="1799" max="2048" width="9.140625" style="2"/>
    <col min="2049" max="2049" width="4.42578125" style="2" customWidth="1"/>
    <col min="2050" max="2050" width="14.140625" style="2" customWidth="1"/>
    <col min="2051" max="2051" width="16.28515625" style="2" bestFit="1" customWidth="1"/>
    <col min="2052" max="2052" width="29.28515625" style="2" customWidth="1"/>
    <col min="2053" max="2053" width="11.28515625" style="2" bestFit="1" customWidth="1"/>
    <col min="2054" max="2054" width="24.85546875" style="2" bestFit="1" customWidth="1"/>
    <col min="2055" max="2304" width="9.140625" style="2"/>
    <col min="2305" max="2305" width="4.42578125" style="2" customWidth="1"/>
    <col min="2306" max="2306" width="14.140625" style="2" customWidth="1"/>
    <col min="2307" max="2307" width="16.28515625" style="2" bestFit="1" customWidth="1"/>
    <col min="2308" max="2308" width="29.28515625" style="2" customWidth="1"/>
    <col min="2309" max="2309" width="11.28515625" style="2" bestFit="1" customWidth="1"/>
    <col min="2310" max="2310" width="24.85546875" style="2" bestFit="1" customWidth="1"/>
    <col min="2311" max="2560" width="9.140625" style="2"/>
    <col min="2561" max="2561" width="4.42578125" style="2" customWidth="1"/>
    <col min="2562" max="2562" width="14.140625" style="2" customWidth="1"/>
    <col min="2563" max="2563" width="16.28515625" style="2" bestFit="1" customWidth="1"/>
    <col min="2564" max="2564" width="29.28515625" style="2" customWidth="1"/>
    <col min="2565" max="2565" width="11.28515625" style="2" bestFit="1" customWidth="1"/>
    <col min="2566" max="2566" width="24.85546875" style="2" bestFit="1" customWidth="1"/>
    <col min="2567" max="2816" width="9.140625" style="2"/>
    <col min="2817" max="2817" width="4.42578125" style="2" customWidth="1"/>
    <col min="2818" max="2818" width="14.140625" style="2" customWidth="1"/>
    <col min="2819" max="2819" width="16.28515625" style="2" bestFit="1" customWidth="1"/>
    <col min="2820" max="2820" width="29.28515625" style="2" customWidth="1"/>
    <col min="2821" max="2821" width="11.28515625" style="2" bestFit="1" customWidth="1"/>
    <col min="2822" max="2822" width="24.85546875" style="2" bestFit="1" customWidth="1"/>
    <col min="2823" max="3072" width="9.140625" style="2"/>
    <col min="3073" max="3073" width="4.42578125" style="2" customWidth="1"/>
    <col min="3074" max="3074" width="14.140625" style="2" customWidth="1"/>
    <col min="3075" max="3075" width="16.28515625" style="2" bestFit="1" customWidth="1"/>
    <col min="3076" max="3076" width="29.28515625" style="2" customWidth="1"/>
    <col min="3077" max="3077" width="11.28515625" style="2" bestFit="1" customWidth="1"/>
    <col min="3078" max="3078" width="24.85546875" style="2" bestFit="1" customWidth="1"/>
    <col min="3079" max="3328" width="9.140625" style="2"/>
    <col min="3329" max="3329" width="4.42578125" style="2" customWidth="1"/>
    <col min="3330" max="3330" width="14.140625" style="2" customWidth="1"/>
    <col min="3331" max="3331" width="16.28515625" style="2" bestFit="1" customWidth="1"/>
    <col min="3332" max="3332" width="29.28515625" style="2" customWidth="1"/>
    <col min="3333" max="3333" width="11.28515625" style="2" bestFit="1" customWidth="1"/>
    <col min="3334" max="3334" width="24.85546875" style="2" bestFit="1" customWidth="1"/>
    <col min="3335" max="3584" width="9.140625" style="2"/>
    <col min="3585" max="3585" width="4.42578125" style="2" customWidth="1"/>
    <col min="3586" max="3586" width="14.140625" style="2" customWidth="1"/>
    <col min="3587" max="3587" width="16.28515625" style="2" bestFit="1" customWidth="1"/>
    <col min="3588" max="3588" width="29.28515625" style="2" customWidth="1"/>
    <col min="3589" max="3589" width="11.28515625" style="2" bestFit="1" customWidth="1"/>
    <col min="3590" max="3590" width="24.85546875" style="2" bestFit="1" customWidth="1"/>
    <col min="3591" max="3840" width="9.140625" style="2"/>
    <col min="3841" max="3841" width="4.42578125" style="2" customWidth="1"/>
    <col min="3842" max="3842" width="14.140625" style="2" customWidth="1"/>
    <col min="3843" max="3843" width="16.28515625" style="2" bestFit="1" customWidth="1"/>
    <col min="3844" max="3844" width="29.28515625" style="2" customWidth="1"/>
    <col min="3845" max="3845" width="11.28515625" style="2" bestFit="1" customWidth="1"/>
    <col min="3846" max="3846" width="24.85546875" style="2" bestFit="1" customWidth="1"/>
    <col min="3847" max="4096" width="9.140625" style="2"/>
    <col min="4097" max="4097" width="4.42578125" style="2" customWidth="1"/>
    <col min="4098" max="4098" width="14.140625" style="2" customWidth="1"/>
    <col min="4099" max="4099" width="16.28515625" style="2" bestFit="1" customWidth="1"/>
    <col min="4100" max="4100" width="29.28515625" style="2" customWidth="1"/>
    <col min="4101" max="4101" width="11.28515625" style="2" bestFit="1" customWidth="1"/>
    <col min="4102" max="4102" width="24.85546875" style="2" bestFit="1" customWidth="1"/>
    <col min="4103" max="4352" width="9.140625" style="2"/>
    <col min="4353" max="4353" width="4.42578125" style="2" customWidth="1"/>
    <col min="4354" max="4354" width="14.140625" style="2" customWidth="1"/>
    <col min="4355" max="4355" width="16.28515625" style="2" bestFit="1" customWidth="1"/>
    <col min="4356" max="4356" width="29.28515625" style="2" customWidth="1"/>
    <col min="4357" max="4357" width="11.28515625" style="2" bestFit="1" customWidth="1"/>
    <col min="4358" max="4358" width="24.85546875" style="2" bestFit="1" customWidth="1"/>
    <col min="4359" max="4608" width="9.140625" style="2"/>
    <col min="4609" max="4609" width="4.42578125" style="2" customWidth="1"/>
    <col min="4610" max="4610" width="14.140625" style="2" customWidth="1"/>
    <col min="4611" max="4611" width="16.28515625" style="2" bestFit="1" customWidth="1"/>
    <col min="4612" max="4612" width="29.28515625" style="2" customWidth="1"/>
    <col min="4613" max="4613" width="11.28515625" style="2" bestFit="1" customWidth="1"/>
    <col min="4614" max="4614" width="24.85546875" style="2" bestFit="1" customWidth="1"/>
    <col min="4615" max="4864" width="9.140625" style="2"/>
    <col min="4865" max="4865" width="4.42578125" style="2" customWidth="1"/>
    <col min="4866" max="4866" width="14.140625" style="2" customWidth="1"/>
    <col min="4867" max="4867" width="16.28515625" style="2" bestFit="1" customWidth="1"/>
    <col min="4868" max="4868" width="29.28515625" style="2" customWidth="1"/>
    <col min="4869" max="4869" width="11.28515625" style="2" bestFit="1" customWidth="1"/>
    <col min="4870" max="4870" width="24.85546875" style="2" bestFit="1" customWidth="1"/>
    <col min="4871" max="5120" width="9.140625" style="2"/>
    <col min="5121" max="5121" width="4.42578125" style="2" customWidth="1"/>
    <col min="5122" max="5122" width="14.140625" style="2" customWidth="1"/>
    <col min="5123" max="5123" width="16.28515625" style="2" bestFit="1" customWidth="1"/>
    <col min="5124" max="5124" width="29.28515625" style="2" customWidth="1"/>
    <col min="5125" max="5125" width="11.28515625" style="2" bestFit="1" customWidth="1"/>
    <col min="5126" max="5126" width="24.85546875" style="2" bestFit="1" customWidth="1"/>
    <col min="5127" max="5376" width="9.140625" style="2"/>
    <col min="5377" max="5377" width="4.42578125" style="2" customWidth="1"/>
    <col min="5378" max="5378" width="14.140625" style="2" customWidth="1"/>
    <col min="5379" max="5379" width="16.28515625" style="2" bestFit="1" customWidth="1"/>
    <col min="5380" max="5380" width="29.28515625" style="2" customWidth="1"/>
    <col min="5381" max="5381" width="11.28515625" style="2" bestFit="1" customWidth="1"/>
    <col min="5382" max="5382" width="24.85546875" style="2" bestFit="1" customWidth="1"/>
    <col min="5383" max="5632" width="9.140625" style="2"/>
    <col min="5633" max="5633" width="4.42578125" style="2" customWidth="1"/>
    <col min="5634" max="5634" width="14.140625" style="2" customWidth="1"/>
    <col min="5635" max="5635" width="16.28515625" style="2" bestFit="1" customWidth="1"/>
    <col min="5636" max="5636" width="29.28515625" style="2" customWidth="1"/>
    <col min="5637" max="5637" width="11.28515625" style="2" bestFit="1" customWidth="1"/>
    <col min="5638" max="5638" width="24.85546875" style="2" bestFit="1" customWidth="1"/>
    <col min="5639" max="5888" width="9.140625" style="2"/>
    <col min="5889" max="5889" width="4.42578125" style="2" customWidth="1"/>
    <col min="5890" max="5890" width="14.140625" style="2" customWidth="1"/>
    <col min="5891" max="5891" width="16.28515625" style="2" bestFit="1" customWidth="1"/>
    <col min="5892" max="5892" width="29.28515625" style="2" customWidth="1"/>
    <col min="5893" max="5893" width="11.28515625" style="2" bestFit="1" customWidth="1"/>
    <col min="5894" max="5894" width="24.85546875" style="2" bestFit="1" customWidth="1"/>
    <col min="5895" max="6144" width="9.140625" style="2"/>
    <col min="6145" max="6145" width="4.42578125" style="2" customWidth="1"/>
    <col min="6146" max="6146" width="14.140625" style="2" customWidth="1"/>
    <col min="6147" max="6147" width="16.28515625" style="2" bestFit="1" customWidth="1"/>
    <col min="6148" max="6148" width="29.28515625" style="2" customWidth="1"/>
    <col min="6149" max="6149" width="11.28515625" style="2" bestFit="1" customWidth="1"/>
    <col min="6150" max="6150" width="24.85546875" style="2" bestFit="1" customWidth="1"/>
    <col min="6151" max="6400" width="9.140625" style="2"/>
    <col min="6401" max="6401" width="4.42578125" style="2" customWidth="1"/>
    <col min="6402" max="6402" width="14.140625" style="2" customWidth="1"/>
    <col min="6403" max="6403" width="16.28515625" style="2" bestFit="1" customWidth="1"/>
    <col min="6404" max="6404" width="29.28515625" style="2" customWidth="1"/>
    <col min="6405" max="6405" width="11.28515625" style="2" bestFit="1" customWidth="1"/>
    <col min="6406" max="6406" width="24.85546875" style="2" bestFit="1" customWidth="1"/>
    <col min="6407" max="6656" width="9.140625" style="2"/>
    <col min="6657" max="6657" width="4.42578125" style="2" customWidth="1"/>
    <col min="6658" max="6658" width="14.140625" style="2" customWidth="1"/>
    <col min="6659" max="6659" width="16.28515625" style="2" bestFit="1" customWidth="1"/>
    <col min="6660" max="6660" width="29.28515625" style="2" customWidth="1"/>
    <col min="6661" max="6661" width="11.28515625" style="2" bestFit="1" customWidth="1"/>
    <col min="6662" max="6662" width="24.85546875" style="2" bestFit="1" customWidth="1"/>
    <col min="6663" max="6912" width="9.140625" style="2"/>
    <col min="6913" max="6913" width="4.42578125" style="2" customWidth="1"/>
    <col min="6914" max="6914" width="14.140625" style="2" customWidth="1"/>
    <col min="6915" max="6915" width="16.28515625" style="2" bestFit="1" customWidth="1"/>
    <col min="6916" max="6916" width="29.28515625" style="2" customWidth="1"/>
    <col min="6917" max="6917" width="11.28515625" style="2" bestFit="1" customWidth="1"/>
    <col min="6918" max="6918" width="24.85546875" style="2" bestFit="1" customWidth="1"/>
    <col min="6919" max="7168" width="9.140625" style="2"/>
    <col min="7169" max="7169" width="4.42578125" style="2" customWidth="1"/>
    <col min="7170" max="7170" width="14.140625" style="2" customWidth="1"/>
    <col min="7171" max="7171" width="16.28515625" style="2" bestFit="1" customWidth="1"/>
    <col min="7172" max="7172" width="29.28515625" style="2" customWidth="1"/>
    <col min="7173" max="7173" width="11.28515625" style="2" bestFit="1" customWidth="1"/>
    <col min="7174" max="7174" width="24.85546875" style="2" bestFit="1" customWidth="1"/>
    <col min="7175" max="7424" width="9.140625" style="2"/>
    <col min="7425" max="7425" width="4.42578125" style="2" customWidth="1"/>
    <col min="7426" max="7426" width="14.140625" style="2" customWidth="1"/>
    <col min="7427" max="7427" width="16.28515625" style="2" bestFit="1" customWidth="1"/>
    <col min="7428" max="7428" width="29.28515625" style="2" customWidth="1"/>
    <col min="7429" max="7429" width="11.28515625" style="2" bestFit="1" customWidth="1"/>
    <col min="7430" max="7430" width="24.85546875" style="2" bestFit="1" customWidth="1"/>
    <col min="7431" max="7680" width="9.140625" style="2"/>
    <col min="7681" max="7681" width="4.42578125" style="2" customWidth="1"/>
    <col min="7682" max="7682" width="14.140625" style="2" customWidth="1"/>
    <col min="7683" max="7683" width="16.28515625" style="2" bestFit="1" customWidth="1"/>
    <col min="7684" max="7684" width="29.28515625" style="2" customWidth="1"/>
    <col min="7685" max="7685" width="11.28515625" style="2" bestFit="1" customWidth="1"/>
    <col min="7686" max="7686" width="24.85546875" style="2" bestFit="1" customWidth="1"/>
    <col min="7687" max="7936" width="9.140625" style="2"/>
    <col min="7937" max="7937" width="4.42578125" style="2" customWidth="1"/>
    <col min="7938" max="7938" width="14.140625" style="2" customWidth="1"/>
    <col min="7939" max="7939" width="16.28515625" style="2" bestFit="1" customWidth="1"/>
    <col min="7940" max="7940" width="29.28515625" style="2" customWidth="1"/>
    <col min="7941" max="7941" width="11.28515625" style="2" bestFit="1" customWidth="1"/>
    <col min="7942" max="7942" width="24.85546875" style="2" bestFit="1" customWidth="1"/>
    <col min="7943" max="8192" width="9.140625" style="2"/>
    <col min="8193" max="8193" width="4.42578125" style="2" customWidth="1"/>
    <col min="8194" max="8194" width="14.140625" style="2" customWidth="1"/>
    <col min="8195" max="8195" width="16.28515625" style="2" bestFit="1" customWidth="1"/>
    <col min="8196" max="8196" width="29.28515625" style="2" customWidth="1"/>
    <col min="8197" max="8197" width="11.28515625" style="2" bestFit="1" customWidth="1"/>
    <col min="8198" max="8198" width="24.85546875" style="2" bestFit="1" customWidth="1"/>
    <col min="8199" max="8448" width="9.140625" style="2"/>
    <col min="8449" max="8449" width="4.42578125" style="2" customWidth="1"/>
    <col min="8450" max="8450" width="14.140625" style="2" customWidth="1"/>
    <col min="8451" max="8451" width="16.28515625" style="2" bestFit="1" customWidth="1"/>
    <col min="8452" max="8452" width="29.28515625" style="2" customWidth="1"/>
    <col min="8453" max="8453" width="11.28515625" style="2" bestFit="1" customWidth="1"/>
    <col min="8454" max="8454" width="24.85546875" style="2" bestFit="1" customWidth="1"/>
    <col min="8455" max="8704" width="9.140625" style="2"/>
    <col min="8705" max="8705" width="4.42578125" style="2" customWidth="1"/>
    <col min="8706" max="8706" width="14.140625" style="2" customWidth="1"/>
    <col min="8707" max="8707" width="16.28515625" style="2" bestFit="1" customWidth="1"/>
    <col min="8708" max="8708" width="29.28515625" style="2" customWidth="1"/>
    <col min="8709" max="8709" width="11.28515625" style="2" bestFit="1" customWidth="1"/>
    <col min="8710" max="8710" width="24.85546875" style="2" bestFit="1" customWidth="1"/>
    <col min="8711" max="8960" width="9.140625" style="2"/>
    <col min="8961" max="8961" width="4.42578125" style="2" customWidth="1"/>
    <col min="8962" max="8962" width="14.140625" style="2" customWidth="1"/>
    <col min="8963" max="8963" width="16.28515625" style="2" bestFit="1" customWidth="1"/>
    <col min="8964" max="8964" width="29.28515625" style="2" customWidth="1"/>
    <col min="8965" max="8965" width="11.28515625" style="2" bestFit="1" customWidth="1"/>
    <col min="8966" max="8966" width="24.85546875" style="2" bestFit="1" customWidth="1"/>
    <col min="8967" max="9216" width="9.140625" style="2"/>
    <col min="9217" max="9217" width="4.42578125" style="2" customWidth="1"/>
    <col min="9218" max="9218" width="14.140625" style="2" customWidth="1"/>
    <col min="9219" max="9219" width="16.28515625" style="2" bestFit="1" customWidth="1"/>
    <col min="9220" max="9220" width="29.28515625" style="2" customWidth="1"/>
    <col min="9221" max="9221" width="11.28515625" style="2" bestFit="1" customWidth="1"/>
    <col min="9222" max="9222" width="24.85546875" style="2" bestFit="1" customWidth="1"/>
    <col min="9223" max="9472" width="9.140625" style="2"/>
    <col min="9473" max="9473" width="4.42578125" style="2" customWidth="1"/>
    <col min="9474" max="9474" width="14.140625" style="2" customWidth="1"/>
    <col min="9475" max="9475" width="16.28515625" style="2" bestFit="1" customWidth="1"/>
    <col min="9476" max="9476" width="29.28515625" style="2" customWidth="1"/>
    <col min="9477" max="9477" width="11.28515625" style="2" bestFit="1" customWidth="1"/>
    <col min="9478" max="9478" width="24.85546875" style="2" bestFit="1" customWidth="1"/>
    <col min="9479" max="9728" width="9.140625" style="2"/>
    <col min="9729" max="9729" width="4.42578125" style="2" customWidth="1"/>
    <col min="9730" max="9730" width="14.140625" style="2" customWidth="1"/>
    <col min="9731" max="9731" width="16.28515625" style="2" bestFit="1" customWidth="1"/>
    <col min="9732" max="9732" width="29.28515625" style="2" customWidth="1"/>
    <col min="9733" max="9733" width="11.28515625" style="2" bestFit="1" customWidth="1"/>
    <col min="9734" max="9734" width="24.85546875" style="2" bestFit="1" customWidth="1"/>
    <col min="9735" max="9984" width="9.140625" style="2"/>
    <col min="9985" max="9985" width="4.42578125" style="2" customWidth="1"/>
    <col min="9986" max="9986" width="14.140625" style="2" customWidth="1"/>
    <col min="9987" max="9987" width="16.28515625" style="2" bestFit="1" customWidth="1"/>
    <col min="9988" max="9988" width="29.28515625" style="2" customWidth="1"/>
    <col min="9989" max="9989" width="11.28515625" style="2" bestFit="1" customWidth="1"/>
    <col min="9990" max="9990" width="24.85546875" style="2" bestFit="1" customWidth="1"/>
    <col min="9991" max="10240" width="9.140625" style="2"/>
    <col min="10241" max="10241" width="4.42578125" style="2" customWidth="1"/>
    <col min="10242" max="10242" width="14.140625" style="2" customWidth="1"/>
    <col min="10243" max="10243" width="16.28515625" style="2" bestFit="1" customWidth="1"/>
    <col min="10244" max="10244" width="29.28515625" style="2" customWidth="1"/>
    <col min="10245" max="10245" width="11.28515625" style="2" bestFit="1" customWidth="1"/>
    <col min="10246" max="10246" width="24.85546875" style="2" bestFit="1" customWidth="1"/>
    <col min="10247" max="10496" width="9.140625" style="2"/>
    <col min="10497" max="10497" width="4.42578125" style="2" customWidth="1"/>
    <col min="10498" max="10498" width="14.140625" style="2" customWidth="1"/>
    <col min="10499" max="10499" width="16.28515625" style="2" bestFit="1" customWidth="1"/>
    <col min="10500" max="10500" width="29.28515625" style="2" customWidth="1"/>
    <col min="10501" max="10501" width="11.28515625" style="2" bestFit="1" customWidth="1"/>
    <col min="10502" max="10502" width="24.85546875" style="2" bestFit="1" customWidth="1"/>
    <col min="10503" max="10752" width="9.140625" style="2"/>
    <col min="10753" max="10753" width="4.42578125" style="2" customWidth="1"/>
    <col min="10754" max="10754" width="14.140625" style="2" customWidth="1"/>
    <col min="10755" max="10755" width="16.28515625" style="2" bestFit="1" customWidth="1"/>
    <col min="10756" max="10756" width="29.28515625" style="2" customWidth="1"/>
    <col min="10757" max="10757" width="11.28515625" style="2" bestFit="1" customWidth="1"/>
    <col min="10758" max="10758" width="24.85546875" style="2" bestFit="1" customWidth="1"/>
    <col min="10759" max="11008" width="9.140625" style="2"/>
    <col min="11009" max="11009" width="4.42578125" style="2" customWidth="1"/>
    <col min="11010" max="11010" width="14.140625" style="2" customWidth="1"/>
    <col min="11011" max="11011" width="16.28515625" style="2" bestFit="1" customWidth="1"/>
    <col min="11012" max="11012" width="29.28515625" style="2" customWidth="1"/>
    <col min="11013" max="11013" width="11.28515625" style="2" bestFit="1" customWidth="1"/>
    <col min="11014" max="11014" width="24.85546875" style="2" bestFit="1" customWidth="1"/>
    <col min="11015" max="11264" width="9.140625" style="2"/>
    <col min="11265" max="11265" width="4.42578125" style="2" customWidth="1"/>
    <col min="11266" max="11266" width="14.140625" style="2" customWidth="1"/>
    <col min="11267" max="11267" width="16.28515625" style="2" bestFit="1" customWidth="1"/>
    <col min="11268" max="11268" width="29.28515625" style="2" customWidth="1"/>
    <col min="11269" max="11269" width="11.28515625" style="2" bestFit="1" customWidth="1"/>
    <col min="11270" max="11270" width="24.85546875" style="2" bestFit="1" customWidth="1"/>
    <col min="11271" max="11520" width="9.140625" style="2"/>
    <col min="11521" max="11521" width="4.42578125" style="2" customWidth="1"/>
    <col min="11522" max="11522" width="14.140625" style="2" customWidth="1"/>
    <col min="11523" max="11523" width="16.28515625" style="2" bestFit="1" customWidth="1"/>
    <col min="11524" max="11524" width="29.28515625" style="2" customWidth="1"/>
    <col min="11525" max="11525" width="11.28515625" style="2" bestFit="1" customWidth="1"/>
    <col min="11526" max="11526" width="24.85546875" style="2" bestFit="1" customWidth="1"/>
    <col min="11527" max="11776" width="9.140625" style="2"/>
    <col min="11777" max="11777" width="4.42578125" style="2" customWidth="1"/>
    <col min="11778" max="11778" width="14.140625" style="2" customWidth="1"/>
    <col min="11779" max="11779" width="16.28515625" style="2" bestFit="1" customWidth="1"/>
    <col min="11780" max="11780" width="29.28515625" style="2" customWidth="1"/>
    <col min="11781" max="11781" width="11.28515625" style="2" bestFit="1" customWidth="1"/>
    <col min="11782" max="11782" width="24.85546875" style="2" bestFit="1" customWidth="1"/>
    <col min="11783" max="12032" width="9.140625" style="2"/>
    <col min="12033" max="12033" width="4.42578125" style="2" customWidth="1"/>
    <col min="12034" max="12034" width="14.140625" style="2" customWidth="1"/>
    <col min="12035" max="12035" width="16.28515625" style="2" bestFit="1" customWidth="1"/>
    <col min="12036" max="12036" width="29.28515625" style="2" customWidth="1"/>
    <col min="12037" max="12037" width="11.28515625" style="2" bestFit="1" customWidth="1"/>
    <col min="12038" max="12038" width="24.85546875" style="2" bestFit="1" customWidth="1"/>
    <col min="12039" max="12288" width="9.140625" style="2"/>
    <col min="12289" max="12289" width="4.42578125" style="2" customWidth="1"/>
    <col min="12290" max="12290" width="14.140625" style="2" customWidth="1"/>
    <col min="12291" max="12291" width="16.28515625" style="2" bestFit="1" customWidth="1"/>
    <col min="12292" max="12292" width="29.28515625" style="2" customWidth="1"/>
    <col min="12293" max="12293" width="11.28515625" style="2" bestFit="1" customWidth="1"/>
    <col min="12294" max="12294" width="24.85546875" style="2" bestFit="1" customWidth="1"/>
    <col min="12295" max="12544" width="9.140625" style="2"/>
    <col min="12545" max="12545" width="4.42578125" style="2" customWidth="1"/>
    <col min="12546" max="12546" width="14.140625" style="2" customWidth="1"/>
    <col min="12547" max="12547" width="16.28515625" style="2" bestFit="1" customWidth="1"/>
    <col min="12548" max="12548" width="29.28515625" style="2" customWidth="1"/>
    <col min="12549" max="12549" width="11.28515625" style="2" bestFit="1" customWidth="1"/>
    <col min="12550" max="12550" width="24.85546875" style="2" bestFit="1" customWidth="1"/>
    <col min="12551" max="12800" width="9.140625" style="2"/>
    <col min="12801" max="12801" width="4.42578125" style="2" customWidth="1"/>
    <col min="12802" max="12802" width="14.140625" style="2" customWidth="1"/>
    <col min="12803" max="12803" width="16.28515625" style="2" bestFit="1" customWidth="1"/>
    <col min="12804" max="12804" width="29.28515625" style="2" customWidth="1"/>
    <col min="12805" max="12805" width="11.28515625" style="2" bestFit="1" customWidth="1"/>
    <col min="12806" max="12806" width="24.85546875" style="2" bestFit="1" customWidth="1"/>
    <col min="12807" max="13056" width="9.140625" style="2"/>
    <col min="13057" max="13057" width="4.42578125" style="2" customWidth="1"/>
    <col min="13058" max="13058" width="14.140625" style="2" customWidth="1"/>
    <col min="13059" max="13059" width="16.28515625" style="2" bestFit="1" customWidth="1"/>
    <col min="13060" max="13060" width="29.28515625" style="2" customWidth="1"/>
    <col min="13061" max="13061" width="11.28515625" style="2" bestFit="1" customWidth="1"/>
    <col min="13062" max="13062" width="24.85546875" style="2" bestFit="1" customWidth="1"/>
    <col min="13063" max="13312" width="9.140625" style="2"/>
    <col min="13313" max="13313" width="4.42578125" style="2" customWidth="1"/>
    <col min="13314" max="13314" width="14.140625" style="2" customWidth="1"/>
    <col min="13315" max="13315" width="16.28515625" style="2" bestFit="1" customWidth="1"/>
    <col min="13316" max="13316" width="29.28515625" style="2" customWidth="1"/>
    <col min="13317" max="13317" width="11.28515625" style="2" bestFit="1" customWidth="1"/>
    <col min="13318" max="13318" width="24.85546875" style="2" bestFit="1" customWidth="1"/>
    <col min="13319" max="13568" width="9.140625" style="2"/>
    <col min="13569" max="13569" width="4.42578125" style="2" customWidth="1"/>
    <col min="13570" max="13570" width="14.140625" style="2" customWidth="1"/>
    <col min="13571" max="13571" width="16.28515625" style="2" bestFit="1" customWidth="1"/>
    <col min="13572" max="13572" width="29.28515625" style="2" customWidth="1"/>
    <col min="13573" max="13573" width="11.28515625" style="2" bestFit="1" customWidth="1"/>
    <col min="13574" max="13574" width="24.85546875" style="2" bestFit="1" customWidth="1"/>
    <col min="13575" max="13824" width="9.140625" style="2"/>
    <col min="13825" max="13825" width="4.42578125" style="2" customWidth="1"/>
    <col min="13826" max="13826" width="14.140625" style="2" customWidth="1"/>
    <col min="13827" max="13827" width="16.28515625" style="2" bestFit="1" customWidth="1"/>
    <col min="13828" max="13828" width="29.28515625" style="2" customWidth="1"/>
    <col min="13829" max="13829" width="11.28515625" style="2" bestFit="1" customWidth="1"/>
    <col min="13830" max="13830" width="24.85546875" style="2" bestFit="1" customWidth="1"/>
    <col min="13831" max="14080" width="9.140625" style="2"/>
    <col min="14081" max="14081" width="4.42578125" style="2" customWidth="1"/>
    <col min="14082" max="14082" width="14.140625" style="2" customWidth="1"/>
    <col min="14083" max="14083" width="16.28515625" style="2" bestFit="1" customWidth="1"/>
    <col min="14084" max="14084" width="29.28515625" style="2" customWidth="1"/>
    <col min="14085" max="14085" width="11.28515625" style="2" bestFit="1" customWidth="1"/>
    <col min="14086" max="14086" width="24.85546875" style="2" bestFit="1" customWidth="1"/>
    <col min="14087" max="14336" width="9.140625" style="2"/>
    <col min="14337" max="14337" width="4.42578125" style="2" customWidth="1"/>
    <col min="14338" max="14338" width="14.140625" style="2" customWidth="1"/>
    <col min="14339" max="14339" width="16.28515625" style="2" bestFit="1" customWidth="1"/>
    <col min="14340" max="14340" width="29.28515625" style="2" customWidth="1"/>
    <col min="14341" max="14341" width="11.28515625" style="2" bestFit="1" customWidth="1"/>
    <col min="14342" max="14342" width="24.85546875" style="2" bestFit="1" customWidth="1"/>
    <col min="14343" max="14592" width="9.140625" style="2"/>
    <col min="14593" max="14593" width="4.42578125" style="2" customWidth="1"/>
    <col min="14594" max="14594" width="14.140625" style="2" customWidth="1"/>
    <col min="14595" max="14595" width="16.28515625" style="2" bestFit="1" customWidth="1"/>
    <col min="14596" max="14596" width="29.28515625" style="2" customWidth="1"/>
    <col min="14597" max="14597" width="11.28515625" style="2" bestFit="1" customWidth="1"/>
    <col min="14598" max="14598" width="24.85546875" style="2" bestFit="1" customWidth="1"/>
    <col min="14599" max="14848" width="9.140625" style="2"/>
    <col min="14849" max="14849" width="4.42578125" style="2" customWidth="1"/>
    <col min="14850" max="14850" width="14.140625" style="2" customWidth="1"/>
    <col min="14851" max="14851" width="16.28515625" style="2" bestFit="1" customWidth="1"/>
    <col min="14852" max="14852" width="29.28515625" style="2" customWidth="1"/>
    <col min="14853" max="14853" width="11.28515625" style="2" bestFit="1" customWidth="1"/>
    <col min="14854" max="14854" width="24.85546875" style="2" bestFit="1" customWidth="1"/>
    <col min="14855" max="15104" width="9.140625" style="2"/>
    <col min="15105" max="15105" width="4.42578125" style="2" customWidth="1"/>
    <col min="15106" max="15106" width="14.140625" style="2" customWidth="1"/>
    <col min="15107" max="15107" width="16.28515625" style="2" bestFit="1" customWidth="1"/>
    <col min="15108" max="15108" width="29.28515625" style="2" customWidth="1"/>
    <col min="15109" max="15109" width="11.28515625" style="2" bestFit="1" customWidth="1"/>
    <col min="15110" max="15110" width="24.85546875" style="2" bestFit="1" customWidth="1"/>
    <col min="15111" max="15360" width="9.140625" style="2"/>
    <col min="15361" max="15361" width="4.42578125" style="2" customWidth="1"/>
    <col min="15362" max="15362" width="14.140625" style="2" customWidth="1"/>
    <col min="15363" max="15363" width="16.28515625" style="2" bestFit="1" customWidth="1"/>
    <col min="15364" max="15364" width="29.28515625" style="2" customWidth="1"/>
    <col min="15365" max="15365" width="11.28515625" style="2" bestFit="1" customWidth="1"/>
    <col min="15366" max="15366" width="24.85546875" style="2" bestFit="1" customWidth="1"/>
    <col min="15367" max="15616" width="9.140625" style="2"/>
    <col min="15617" max="15617" width="4.42578125" style="2" customWidth="1"/>
    <col min="15618" max="15618" width="14.140625" style="2" customWidth="1"/>
    <col min="15619" max="15619" width="16.28515625" style="2" bestFit="1" customWidth="1"/>
    <col min="15620" max="15620" width="29.28515625" style="2" customWidth="1"/>
    <col min="15621" max="15621" width="11.28515625" style="2" bestFit="1" customWidth="1"/>
    <col min="15622" max="15622" width="24.85546875" style="2" bestFit="1" customWidth="1"/>
    <col min="15623" max="15872" width="9.140625" style="2"/>
    <col min="15873" max="15873" width="4.42578125" style="2" customWidth="1"/>
    <col min="15874" max="15874" width="14.140625" style="2" customWidth="1"/>
    <col min="15875" max="15875" width="16.28515625" style="2" bestFit="1" customWidth="1"/>
    <col min="15876" max="15876" width="29.28515625" style="2" customWidth="1"/>
    <col min="15877" max="15877" width="11.28515625" style="2" bestFit="1" customWidth="1"/>
    <col min="15878" max="15878" width="24.85546875" style="2" bestFit="1" customWidth="1"/>
    <col min="15879" max="16128" width="9.140625" style="2"/>
    <col min="16129" max="16129" width="4.42578125" style="2" customWidth="1"/>
    <col min="16130" max="16130" width="14.140625" style="2" customWidth="1"/>
    <col min="16131" max="16131" width="16.28515625" style="2" bestFit="1" customWidth="1"/>
    <col min="16132" max="16132" width="29.28515625" style="2" customWidth="1"/>
    <col min="16133" max="16133" width="11.28515625" style="2" bestFit="1" customWidth="1"/>
    <col min="16134" max="16134" width="24.85546875" style="2" bestFit="1" customWidth="1"/>
    <col min="16135" max="16384" width="9.140625" style="2"/>
  </cols>
  <sheetData>
    <row r="1" spans="1:6" ht="14.25" customHeight="1" x14ac:dyDescent="0.2">
      <c r="A1" s="1" t="s">
        <v>260</v>
      </c>
    </row>
    <row r="2" spans="1:6" ht="14.25" customHeight="1" x14ac:dyDescent="0.2">
      <c r="A2" s="5" t="s">
        <v>25</v>
      </c>
      <c r="B2" s="87" t="s">
        <v>210</v>
      </c>
      <c r="C2" s="88" t="str">
        <f>'1. New Employee Data'!D2</f>
        <v>BUT. American Bureau Shipping</v>
      </c>
      <c r="D2" s="6"/>
      <c r="E2" s="6"/>
    </row>
    <row r="3" spans="1:6" ht="14.25" customHeight="1" x14ac:dyDescent="0.2">
      <c r="A3" s="5" t="s">
        <v>27</v>
      </c>
      <c r="B3" s="87" t="s">
        <v>210</v>
      </c>
      <c r="C3" s="153">
        <f>'1. New Employee Data'!D3</f>
        <v>43861</v>
      </c>
      <c r="D3" s="587" t="s">
        <v>249</v>
      </c>
      <c r="E3" s="587"/>
      <c r="F3" s="587"/>
    </row>
    <row r="4" spans="1:6" ht="14.25" customHeight="1" x14ac:dyDescent="0.2">
      <c r="A4" s="5" t="s">
        <v>26</v>
      </c>
      <c r="B4" s="87" t="s">
        <v>210</v>
      </c>
      <c r="C4" s="88" t="s">
        <v>213</v>
      </c>
      <c r="D4" s="6"/>
      <c r="E4" s="6"/>
    </row>
    <row r="5" spans="1:6" ht="14.25" customHeight="1" x14ac:dyDescent="0.2">
      <c r="A5" s="5" t="s">
        <v>36</v>
      </c>
      <c r="C5" s="6" t="s">
        <v>45</v>
      </c>
      <c r="D5" s="6"/>
      <c r="E5" s="6"/>
    </row>
    <row r="6" spans="1:6" ht="14.25" customHeight="1" x14ac:dyDescent="0.2">
      <c r="A6" s="587" t="s">
        <v>69</v>
      </c>
      <c r="B6" s="587"/>
      <c r="C6" s="587"/>
      <c r="D6" s="587"/>
      <c r="E6" s="587"/>
      <c r="F6" s="587"/>
    </row>
    <row r="7" spans="1:6" x14ac:dyDescent="0.2">
      <c r="C7" s="232"/>
      <c r="D7" s="233" t="s">
        <v>259</v>
      </c>
      <c r="E7" s="231"/>
      <c r="F7" s="230"/>
    </row>
    <row r="8" spans="1:6" ht="19.5" customHeight="1" x14ac:dyDescent="0.2">
      <c r="C8" s="594" t="s">
        <v>198</v>
      </c>
      <c r="D8" s="594"/>
      <c r="E8" s="90"/>
      <c r="F8" s="29"/>
    </row>
    <row r="9" spans="1:6" s="29" customFormat="1" ht="31.5" customHeight="1" x14ac:dyDescent="0.2">
      <c r="A9" s="183" t="s">
        <v>4</v>
      </c>
      <c r="B9" s="183" t="s">
        <v>257</v>
      </c>
      <c r="C9" s="216" t="s">
        <v>254</v>
      </c>
      <c r="D9" s="216" t="s">
        <v>255</v>
      </c>
      <c r="E9" s="176" t="s">
        <v>85</v>
      </c>
    </row>
    <row r="10" spans="1:6" s="12" customFormat="1" ht="15" customHeight="1" x14ac:dyDescent="0.25">
      <c r="A10" s="91">
        <v>1</v>
      </c>
      <c r="B10" s="92"/>
      <c r="C10" s="93"/>
      <c r="D10" s="94"/>
      <c r="E10" s="94"/>
    </row>
    <row r="11" spans="1:6" s="12" customFormat="1" x14ac:dyDescent="0.2">
      <c r="A11" s="91">
        <v>2</v>
      </c>
      <c r="B11" s="89"/>
      <c r="C11" s="95"/>
      <c r="D11" s="95"/>
      <c r="E11" s="95"/>
    </row>
    <row r="12" spans="1:6" s="12" customFormat="1" x14ac:dyDescent="0.2">
      <c r="A12" s="91">
        <v>3</v>
      </c>
      <c r="B12" s="89"/>
      <c r="C12" s="95"/>
      <c r="D12" s="95"/>
      <c r="E12" s="95"/>
    </row>
    <row r="13" spans="1:6" s="12" customFormat="1" x14ac:dyDescent="0.2">
      <c r="A13" s="91">
        <v>4</v>
      </c>
      <c r="B13" s="96"/>
      <c r="C13" s="95"/>
      <c r="D13" s="95"/>
      <c r="E13" s="95"/>
    </row>
    <row r="14" spans="1:6" s="12" customFormat="1" x14ac:dyDescent="0.2">
      <c r="A14" s="91">
        <v>5</v>
      </c>
      <c r="B14" s="89"/>
      <c r="C14" s="95"/>
      <c r="D14" s="95"/>
      <c r="E14" s="95"/>
    </row>
    <row r="15" spans="1:6" s="12" customFormat="1" ht="15" customHeight="1" x14ac:dyDescent="0.2">
      <c r="A15" s="91">
        <v>6</v>
      </c>
      <c r="B15" s="89"/>
      <c r="C15" s="95"/>
      <c r="D15" s="95"/>
      <c r="E15" s="95"/>
    </row>
    <row r="16" spans="1:6" s="12" customFormat="1" x14ac:dyDescent="0.2">
      <c r="A16" s="91">
        <v>7</v>
      </c>
      <c r="B16" s="89"/>
      <c r="C16" s="95"/>
      <c r="D16" s="95"/>
      <c r="E16" s="95"/>
    </row>
    <row r="17" spans="1:5" s="12" customFormat="1" x14ac:dyDescent="0.2">
      <c r="A17" s="91">
        <v>8</v>
      </c>
      <c r="B17" s="89"/>
      <c r="C17" s="95"/>
      <c r="D17" s="95"/>
      <c r="E17" s="95"/>
    </row>
    <row r="18" spans="1:5" s="12" customFormat="1" x14ac:dyDescent="0.2">
      <c r="A18" s="91">
        <v>9</v>
      </c>
      <c r="B18" s="96"/>
      <c r="C18" s="95"/>
      <c r="D18" s="95"/>
      <c r="E18" s="95"/>
    </row>
    <row r="19" spans="1:5" s="12" customFormat="1" x14ac:dyDescent="0.2">
      <c r="A19" s="91">
        <v>10</v>
      </c>
      <c r="B19" s="89"/>
      <c r="C19" s="95"/>
      <c r="D19" s="95"/>
      <c r="E19" s="95"/>
    </row>
    <row r="20" spans="1:5" s="12" customFormat="1" ht="15" customHeight="1" x14ac:dyDescent="0.2">
      <c r="A20" s="91">
        <v>11</v>
      </c>
      <c r="B20" s="89"/>
      <c r="C20" s="95"/>
      <c r="D20" s="95"/>
      <c r="E20" s="95"/>
    </row>
    <row r="21" spans="1:5" s="12" customFormat="1" x14ac:dyDescent="0.2">
      <c r="A21" s="91">
        <v>12</v>
      </c>
      <c r="B21" s="89"/>
      <c r="C21" s="95"/>
      <c r="D21" s="95"/>
      <c r="E21" s="95"/>
    </row>
    <row r="22" spans="1:5" s="12" customFormat="1" x14ac:dyDescent="0.2">
      <c r="A22" s="91">
        <v>13</v>
      </c>
      <c r="B22" s="89"/>
      <c r="C22" s="95"/>
      <c r="D22" s="95"/>
      <c r="E22" s="95"/>
    </row>
    <row r="23" spans="1:5" s="12" customFormat="1" x14ac:dyDescent="0.2">
      <c r="A23" s="91">
        <v>14</v>
      </c>
      <c r="B23" s="96"/>
      <c r="C23" s="95"/>
      <c r="D23" s="95"/>
      <c r="E23" s="95"/>
    </row>
    <row r="24" spans="1:5" s="12" customFormat="1" x14ac:dyDescent="0.2">
      <c r="A24" s="91">
        <v>15</v>
      </c>
      <c r="B24" s="89"/>
      <c r="C24" s="95"/>
      <c r="D24" s="95"/>
      <c r="E24" s="95"/>
    </row>
    <row r="25" spans="1:5" s="12" customFormat="1" ht="15" customHeight="1" x14ac:dyDescent="0.2">
      <c r="A25" s="91">
        <v>16</v>
      </c>
      <c r="B25" s="89"/>
      <c r="C25" s="95"/>
      <c r="D25" s="95"/>
      <c r="E25" s="95"/>
    </row>
    <row r="26" spans="1:5" s="12" customFormat="1" x14ac:dyDescent="0.2">
      <c r="A26" s="91">
        <v>17</v>
      </c>
      <c r="B26" s="89"/>
      <c r="C26" s="95"/>
      <c r="D26" s="95"/>
      <c r="E26" s="95"/>
    </row>
    <row r="27" spans="1:5" s="12" customFormat="1" x14ac:dyDescent="0.2">
      <c r="A27" s="91">
        <v>18</v>
      </c>
      <c r="B27" s="89"/>
      <c r="C27" s="95"/>
      <c r="D27" s="95"/>
      <c r="E27" s="95"/>
    </row>
    <row r="28" spans="1:5" s="12" customFormat="1" x14ac:dyDescent="0.2">
      <c r="A28" s="91">
        <v>19</v>
      </c>
      <c r="B28" s="96"/>
      <c r="C28" s="95"/>
      <c r="D28" s="95"/>
      <c r="E28" s="95"/>
    </row>
    <row r="29" spans="1:5" s="12" customFormat="1" x14ac:dyDescent="0.2">
      <c r="A29" s="91">
        <v>20</v>
      </c>
      <c r="B29" s="89"/>
      <c r="C29" s="95"/>
      <c r="D29" s="95"/>
      <c r="E29" s="95"/>
    </row>
    <row r="30" spans="1:5" s="12" customFormat="1" ht="15" customHeight="1" x14ac:dyDescent="0.2">
      <c r="A30" s="91">
        <v>21</v>
      </c>
      <c r="B30" s="89"/>
      <c r="C30" s="95"/>
      <c r="D30" s="95"/>
      <c r="E30" s="95"/>
    </row>
    <row r="31" spans="1:5" s="12" customFormat="1" x14ac:dyDescent="0.2">
      <c r="A31" s="91">
        <v>22</v>
      </c>
      <c r="B31" s="89"/>
      <c r="C31" s="95"/>
      <c r="D31" s="95"/>
      <c r="E31" s="95"/>
    </row>
    <row r="32" spans="1:5" s="12" customFormat="1" x14ac:dyDescent="0.2">
      <c r="A32" s="91">
        <v>23</v>
      </c>
      <c r="B32" s="89"/>
      <c r="C32" s="95"/>
      <c r="D32" s="95"/>
      <c r="E32" s="95"/>
    </row>
    <row r="33" spans="1:5" s="12" customFormat="1" x14ac:dyDescent="0.2">
      <c r="A33" s="91">
        <v>24</v>
      </c>
      <c r="B33" s="96"/>
      <c r="C33" s="95"/>
      <c r="D33" s="95"/>
      <c r="E33" s="95"/>
    </row>
    <row r="34" spans="1:5" s="12" customFormat="1" x14ac:dyDescent="0.2">
      <c r="A34" s="91">
        <v>25</v>
      </c>
      <c r="B34" s="89"/>
      <c r="C34" s="95"/>
      <c r="D34" s="95"/>
      <c r="E34" s="95"/>
    </row>
    <row r="36" spans="1:5" x14ac:dyDescent="0.2">
      <c r="B36" s="97"/>
      <c r="C36" s="2" t="s">
        <v>92</v>
      </c>
    </row>
  </sheetData>
  <mergeCells count="3">
    <mergeCell ref="A6:F6"/>
    <mergeCell ref="C8:D8"/>
    <mergeCell ref="D3:F3"/>
  </mergeCells>
  <pageMargins left="1.1023622047244095" right="0.19685039370078741" top="0.35433070866141736" bottom="0.94488188976377963" header="0.31496062992125984" footer="0.31496062992125984"/>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70"/>
  <sheetViews>
    <sheetView zoomScaleNormal="100" workbookViewId="0">
      <selection activeCell="F33" sqref="F33"/>
    </sheetView>
  </sheetViews>
  <sheetFormatPr defaultColWidth="8.85546875" defaultRowHeight="15.75" x14ac:dyDescent="0.2"/>
  <cols>
    <col min="1" max="1" width="11.28515625" style="186" customWidth="1"/>
    <col min="2" max="2" width="16.42578125" style="186" customWidth="1"/>
    <col min="3" max="3" width="17.5703125" style="186" customWidth="1"/>
    <col min="4" max="5" width="17.28515625" style="186" customWidth="1"/>
    <col min="6" max="10" width="17.28515625" style="84" customWidth="1"/>
    <col min="11" max="11" width="20.85546875" style="84" bestFit="1" customWidth="1"/>
    <col min="12" max="14" width="20.85546875" style="84" customWidth="1"/>
    <col min="15" max="16" width="17.28515625" style="84" customWidth="1"/>
    <col min="17" max="17" width="23.5703125" style="84" bestFit="1" customWidth="1"/>
    <col min="18" max="23" width="17.7109375" style="84" customWidth="1"/>
    <col min="24" max="24" width="20.140625" style="84" customWidth="1"/>
    <col min="25" max="25" width="17.5703125" style="84" customWidth="1"/>
    <col min="26" max="26" width="31.42578125" style="186" customWidth="1"/>
    <col min="27" max="16384" width="8.85546875" style="186"/>
  </cols>
  <sheetData>
    <row r="1" spans="1:26" s="326" customFormat="1" ht="14.25" customHeight="1" x14ac:dyDescent="0.2">
      <c r="A1" s="329" t="s">
        <v>336</v>
      </c>
      <c r="B1" s="327"/>
      <c r="C1" s="327"/>
      <c r="D1" s="327"/>
      <c r="E1" s="327"/>
      <c r="F1" s="330"/>
      <c r="G1" s="330"/>
      <c r="H1" s="330"/>
      <c r="I1" s="330"/>
      <c r="J1" s="330"/>
      <c r="K1" s="330"/>
      <c r="L1" s="330"/>
      <c r="M1" s="330"/>
      <c r="N1" s="330"/>
      <c r="O1" s="330"/>
      <c r="P1" s="330"/>
      <c r="Q1" s="330"/>
      <c r="R1" s="330"/>
      <c r="S1" s="330"/>
      <c r="T1" s="330"/>
      <c r="U1" s="330"/>
      <c r="V1" s="330"/>
      <c r="W1" s="330"/>
      <c r="X1" s="330"/>
      <c r="Y1" s="330"/>
      <c r="Z1" s="327"/>
    </row>
    <row r="2" spans="1:26" s="326" customFormat="1" ht="14.25" customHeight="1" x14ac:dyDescent="0.2">
      <c r="A2" s="331" t="s">
        <v>25</v>
      </c>
      <c r="B2" s="327" t="s">
        <v>210</v>
      </c>
      <c r="C2" s="332" t="str">
        <f>'1. New Employee Data'!D2</f>
        <v>BUT. American Bureau Shipping</v>
      </c>
      <c r="D2" s="332"/>
      <c r="E2" s="332"/>
      <c r="F2" s="330"/>
      <c r="G2" s="330"/>
      <c r="H2" s="330"/>
      <c r="I2" s="330"/>
      <c r="J2" s="330"/>
      <c r="K2" s="330"/>
      <c r="L2" s="330"/>
      <c r="M2" s="330"/>
      <c r="N2" s="330"/>
      <c r="O2" s="330"/>
      <c r="P2" s="330"/>
      <c r="Q2" s="330"/>
      <c r="R2" s="330"/>
      <c r="S2" s="330"/>
      <c r="T2" s="330"/>
      <c r="U2" s="330"/>
      <c r="V2" s="330"/>
      <c r="W2" s="330"/>
      <c r="X2" s="330"/>
      <c r="Y2" s="330"/>
      <c r="Z2" s="327"/>
    </row>
    <row r="3" spans="1:26" s="326" customFormat="1" ht="14.25" customHeight="1" x14ac:dyDescent="0.2">
      <c r="A3" s="331" t="s">
        <v>27</v>
      </c>
      <c r="B3" s="327" t="s">
        <v>210</v>
      </c>
      <c r="C3" s="153">
        <f>'1. New Employee Data'!D3</f>
        <v>43861</v>
      </c>
      <c r="D3" s="153"/>
      <c r="E3" s="153"/>
      <c r="F3" s="587" t="s">
        <v>249</v>
      </c>
      <c r="G3" s="587"/>
      <c r="H3" s="587"/>
      <c r="I3" s="330"/>
      <c r="J3" s="330"/>
      <c r="K3" s="330"/>
      <c r="L3" s="330"/>
      <c r="M3" s="330"/>
      <c r="N3" s="330"/>
      <c r="O3" s="330"/>
      <c r="P3" s="330"/>
      <c r="Q3" s="330"/>
      <c r="R3" s="330"/>
      <c r="S3" s="330"/>
      <c r="T3" s="330"/>
      <c r="U3" s="330"/>
      <c r="V3" s="330"/>
      <c r="W3" s="330"/>
      <c r="X3" s="330"/>
      <c r="Y3" s="330"/>
      <c r="Z3" s="327"/>
    </row>
    <row r="4" spans="1:26" s="326" customFormat="1" ht="14.25" customHeight="1" x14ac:dyDescent="0.2">
      <c r="A4" s="331" t="s">
        <v>26</v>
      </c>
      <c r="B4" s="327" t="s">
        <v>210</v>
      </c>
      <c r="C4" s="332" t="str">
        <f>'1. New Employee Data'!D4</f>
        <v>IDR</v>
      </c>
      <c r="D4" s="332"/>
      <c r="E4" s="332"/>
      <c r="F4" s="330"/>
      <c r="G4" s="330"/>
      <c r="H4" s="330"/>
      <c r="I4" s="330"/>
      <c r="J4" s="330"/>
      <c r="K4" s="330"/>
      <c r="L4" s="330"/>
      <c r="M4" s="330"/>
      <c r="N4" s="330"/>
      <c r="O4" s="330"/>
      <c r="P4" s="330"/>
      <c r="Q4" s="330"/>
      <c r="R4" s="330"/>
      <c r="S4" s="330"/>
      <c r="T4" s="330"/>
      <c r="U4" s="330"/>
      <c r="V4" s="330"/>
      <c r="W4" s="330"/>
      <c r="X4" s="330"/>
      <c r="Y4" s="330"/>
      <c r="Z4" s="327"/>
    </row>
    <row r="5" spans="1:26" s="326" customFormat="1" ht="14.25" customHeight="1" x14ac:dyDescent="0.2">
      <c r="A5" s="331" t="s">
        <v>36</v>
      </c>
      <c r="B5" s="327" t="s">
        <v>210</v>
      </c>
      <c r="C5" s="332" t="s">
        <v>338</v>
      </c>
      <c r="D5" s="332"/>
      <c r="E5" s="332"/>
      <c r="F5" s="330"/>
      <c r="G5" s="330"/>
      <c r="H5" s="330"/>
      <c r="I5" s="330"/>
      <c r="J5" s="330"/>
      <c r="K5" s="330"/>
      <c r="L5" s="330"/>
      <c r="M5" s="330"/>
      <c r="N5" s="330"/>
      <c r="O5" s="330"/>
      <c r="P5" s="330"/>
      <c r="Q5" s="330"/>
      <c r="R5" s="330"/>
      <c r="S5" s="330"/>
      <c r="T5" s="330"/>
      <c r="U5" s="330"/>
      <c r="V5" s="330"/>
      <c r="W5" s="330"/>
      <c r="X5" s="330"/>
      <c r="Y5" s="330"/>
      <c r="Z5" s="327"/>
    </row>
    <row r="6" spans="1:26" s="333" customFormat="1" ht="14.25" customHeight="1" x14ac:dyDescent="0.2">
      <c r="A6" s="587" t="s">
        <v>69</v>
      </c>
      <c r="B6" s="587"/>
      <c r="C6" s="587"/>
      <c r="D6" s="587"/>
      <c r="E6" s="587"/>
      <c r="F6" s="587"/>
      <c r="G6" s="587"/>
      <c r="H6" s="587"/>
      <c r="I6" s="587"/>
      <c r="J6" s="587"/>
      <c r="K6" s="587"/>
      <c r="L6" s="587"/>
      <c r="M6" s="587"/>
      <c r="N6" s="587"/>
      <c r="O6" s="587"/>
      <c r="P6" s="587"/>
      <c r="Q6" s="587"/>
      <c r="R6" s="587"/>
      <c r="S6" s="587"/>
      <c r="T6" s="587"/>
      <c r="U6" s="587"/>
      <c r="V6" s="587"/>
      <c r="W6" s="587"/>
      <c r="X6" s="587"/>
      <c r="Y6" s="230"/>
      <c r="Z6" s="230"/>
    </row>
    <row r="7" spans="1:26" s="326" customFormat="1" x14ac:dyDescent="0.2">
      <c r="A7" s="406"/>
      <c r="B7" s="406"/>
      <c r="C7" s="591" t="s">
        <v>258</v>
      </c>
      <c r="D7" s="591"/>
      <c r="E7" s="591"/>
      <c r="F7" s="591"/>
      <c r="G7" s="591"/>
      <c r="H7" s="591"/>
      <c r="I7" s="591"/>
      <c r="J7" s="591"/>
      <c r="K7" s="591"/>
      <c r="L7" s="591"/>
      <c r="M7" s="591"/>
      <c r="N7" s="591"/>
      <c r="O7" s="591"/>
      <c r="P7" s="591"/>
      <c r="Q7" s="591"/>
      <c r="R7" s="591"/>
      <c r="S7" s="591"/>
      <c r="T7" s="591"/>
      <c r="U7" s="591"/>
      <c r="V7" s="591"/>
      <c r="W7" s="591"/>
      <c r="X7" s="404"/>
      <c r="Y7" s="407"/>
      <c r="Z7" s="404"/>
    </row>
    <row r="8" spans="1:26" s="326" customFormat="1" x14ac:dyDescent="0.2">
      <c r="A8" s="327"/>
      <c r="B8" s="327"/>
      <c r="C8" s="327"/>
      <c r="D8" s="327"/>
      <c r="E8" s="327"/>
      <c r="F8" s="328"/>
      <c r="G8" s="328"/>
      <c r="H8" s="328"/>
      <c r="I8" s="328"/>
      <c r="J8" s="328"/>
      <c r="K8" s="328"/>
      <c r="L8" s="328"/>
      <c r="M8" s="328"/>
      <c r="N8" s="328"/>
      <c r="O8" s="328"/>
      <c r="P8" s="328"/>
      <c r="Q8" s="328"/>
      <c r="R8" s="328"/>
      <c r="S8" s="328"/>
      <c r="T8" s="328"/>
      <c r="U8" s="328"/>
      <c r="V8" s="328"/>
      <c r="W8" s="328"/>
      <c r="X8" s="328"/>
      <c r="Y8" s="328"/>
      <c r="Z8" s="328"/>
    </row>
    <row r="9" spans="1:26" s="326" customFormat="1" ht="19.5" customHeight="1" x14ac:dyDescent="0.2">
      <c r="A9" s="327"/>
      <c r="B9" s="327"/>
      <c r="C9" s="327"/>
      <c r="D9" s="595" t="s">
        <v>93</v>
      </c>
      <c r="E9" s="595"/>
      <c r="F9" s="595"/>
      <c r="G9" s="595"/>
      <c r="H9" s="595"/>
      <c r="I9" s="595"/>
      <c r="J9" s="595"/>
      <c r="K9" s="595"/>
      <c r="L9" s="595"/>
      <c r="M9" s="595"/>
      <c r="N9" s="595"/>
      <c r="O9" s="595"/>
      <c r="P9" s="595"/>
      <c r="Q9" s="595"/>
      <c r="R9" s="595"/>
      <c r="S9" s="595"/>
      <c r="T9" s="595"/>
      <c r="U9" s="595"/>
      <c r="V9" s="595"/>
      <c r="W9" s="595"/>
      <c r="X9" s="595"/>
      <c r="Y9" s="408" t="s">
        <v>240</v>
      </c>
      <c r="Z9" s="405"/>
    </row>
    <row r="10" spans="1:26" s="334" customFormat="1" ht="47.25" x14ac:dyDescent="0.2">
      <c r="A10" s="337" t="s">
        <v>4</v>
      </c>
      <c r="B10" s="337" t="s">
        <v>257</v>
      </c>
      <c r="C10" s="336" t="s">
        <v>337</v>
      </c>
      <c r="D10" s="335" t="s">
        <v>321</v>
      </c>
      <c r="E10" s="335" t="s">
        <v>322</v>
      </c>
      <c r="F10" s="335" t="s">
        <v>323</v>
      </c>
      <c r="G10" s="335" t="s">
        <v>324</v>
      </c>
      <c r="H10" s="335" t="s">
        <v>325</v>
      </c>
      <c r="I10" s="335" t="s">
        <v>326</v>
      </c>
      <c r="J10" s="335" t="s">
        <v>327</v>
      </c>
      <c r="K10" s="335" t="s">
        <v>328</v>
      </c>
      <c r="L10" s="409" t="s">
        <v>347</v>
      </c>
      <c r="M10" s="335" t="s">
        <v>346</v>
      </c>
      <c r="N10" s="409" t="s">
        <v>348</v>
      </c>
      <c r="O10" s="335" t="s">
        <v>329</v>
      </c>
      <c r="P10" s="335" t="s">
        <v>330</v>
      </c>
      <c r="Q10" s="335" t="s">
        <v>331</v>
      </c>
      <c r="R10" s="335" t="s">
        <v>332</v>
      </c>
      <c r="S10" s="335" t="s">
        <v>344</v>
      </c>
      <c r="T10" s="335" t="s">
        <v>345</v>
      </c>
      <c r="U10" s="335" t="s">
        <v>333</v>
      </c>
      <c r="V10" s="335" t="s">
        <v>342</v>
      </c>
      <c r="W10" s="335" t="s">
        <v>317</v>
      </c>
      <c r="X10" s="335" t="s">
        <v>334</v>
      </c>
      <c r="Y10" s="286" t="s">
        <v>335</v>
      </c>
      <c r="Z10" s="287" t="s">
        <v>85</v>
      </c>
    </row>
    <row r="11" spans="1:26" s="326" customFormat="1" x14ac:dyDescent="0.2">
      <c r="A11" s="325"/>
      <c r="B11" s="325"/>
      <c r="C11" s="325"/>
      <c r="D11" s="325"/>
      <c r="E11" s="325"/>
      <c r="F11" s="325"/>
      <c r="G11" s="325"/>
      <c r="H11" s="325"/>
      <c r="I11" s="325"/>
      <c r="J11" s="325"/>
      <c r="K11" s="325"/>
      <c r="L11" s="325"/>
      <c r="M11" s="325"/>
      <c r="N11" s="325"/>
      <c r="O11" s="325"/>
      <c r="P11" s="325"/>
      <c r="Q11" s="325"/>
      <c r="R11" s="325"/>
      <c r="S11" s="325"/>
      <c r="T11" s="325"/>
      <c r="U11" s="325"/>
      <c r="V11" s="325"/>
      <c r="W11" s="325"/>
      <c r="X11" s="325"/>
      <c r="Y11" s="325"/>
      <c r="Z11" s="325"/>
    </row>
    <row r="12" spans="1:26" s="326" customFormat="1" x14ac:dyDescent="0.2">
      <c r="A12" s="325"/>
      <c r="B12" s="325"/>
      <c r="C12" s="325"/>
      <c r="D12" s="325"/>
      <c r="E12" s="325"/>
      <c r="F12" s="325"/>
      <c r="G12" s="325"/>
      <c r="H12" s="325"/>
      <c r="I12" s="325"/>
      <c r="J12" s="325"/>
      <c r="K12" s="325"/>
      <c r="L12" s="325"/>
      <c r="M12" s="325"/>
      <c r="N12" s="325"/>
      <c r="O12" s="325"/>
      <c r="P12" s="325"/>
      <c r="Q12" s="325"/>
      <c r="R12" s="325"/>
      <c r="S12" s="325"/>
      <c r="T12" s="325"/>
      <c r="U12" s="325"/>
      <c r="V12" s="325"/>
      <c r="W12" s="325"/>
      <c r="X12" s="325"/>
      <c r="Y12" s="325"/>
      <c r="Z12" s="325"/>
    </row>
    <row r="13" spans="1:26" s="326" customFormat="1" x14ac:dyDescent="0.2">
      <c r="A13" s="325"/>
      <c r="B13" s="325"/>
      <c r="C13" s="325"/>
      <c r="D13" s="325"/>
      <c r="E13" s="325"/>
      <c r="F13" s="325"/>
      <c r="G13" s="325"/>
      <c r="H13" s="325"/>
      <c r="I13" s="325"/>
      <c r="J13" s="325"/>
      <c r="K13" s="325"/>
      <c r="L13" s="325"/>
      <c r="M13" s="325"/>
      <c r="N13" s="325"/>
      <c r="O13" s="325"/>
      <c r="P13" s="325"/>
      <c r="Q13" s="325"/>
      <c r="R13" s="325"/>
      <c r="S13" s="325"/>
      <c r="T13" s="325"/>
      <c r="U13" s="325"/>
      <c r="V13" s="325"/>
      <c r="W13" s="325"/>
      <c r="X13" s="325"/>
      <c r="Y13" s="325"/>
      <c r="Z13" s="325"/>
    </row>
    <row r="14" spans="1:26" s="326" customFormat="1" x14ac:dyDescent="0.2">
      <c r="A14" s="325"/>
      <c r="B14" s="325"/>
      <c r="C14" s="325"/>
      <c r="D14" s="325"/>
      <c r="E14" s="325"/>
      <c r="F14" s="325"/>
      <c r="G14" s="325"/>
      <c r="H14" s="325"/>
      <c r="I14" s="325"/>
      <c r="J14" s="325"/>
      <c r="K14" s="325"/>
      <c r="L14" s="325"/>
      <c r="M14" s="325"/>
      <c r="N14" s="325"/>
      <c r="O14" s="325"/>
      <c r="P14" s="325"/>
      <c r="Q14" s="325"/>
      <c r="R14" s="325"/>
      <c r="S14" s="325"/>
      <c r="T14" s="325"/>
      <c r="U14" s="325"/>
      <c r="V14" s="325"/>
      <c r="W14" s="325"/>
      <c r="X14" s="325"/>
      <c r="Y14" s="325"/>
      <c r="Z14" s="325"/>
    </row>
    <row r="15" spans="1:26" s="326" customFormat="1" x14ac:dyDescent="0.2">
      <c r="A15" s="325"/>
      <c r="B15" s="325"/>
      <c r="C15" s="325"/>
      <c r="D15" s="325"/>
      <c r="E15" s="325"/>
      <c r="F15" s="325"/>
      <c r="G15" s="325"/>
      <c r="H15" s="325"/>
      <c r="I15" s="325"/>
      <c r="J15" s="325"/>
      <c r="K15" s="325"/>
      <c r="L15" s="325"/>
      <c r="M15" s="325"/>
      <c r="N15" s="325"/>
      <c r="O15" s="325"/>
      <c r="P15" s="325"/>
      <c r="Q15" s="325"/>
      <c r="R15" s="325"/>
      <c r="S15" s="325"/>
      <c r="T15" s="325"/>
      <c r="U15" s="325"/>
      <c r="V15" s="325"/>
      <c r="W15" s="325"/>
      <c r="X15" s="325"/>
      <c r="Y15" s="325"/>
      <c r="Z15" s="325"/>
    </row>
    <row r="16" spans="1:26" s="326" customFormat="1" ht="15" customHeight="1" x14ac:dyDescent="0.2">
      <c r="A16" s="325"/>
      <c r="B16" s="325"/>
      <c r="C16" s="325"/>
      <c r="D16" s="325"/>
      <c r="E16" s="325"/>
      <c r="F16" s="325"/>
      <c r="G16" s="325"/>
      <c r="H16" s="325"/>
      <c r="I16" s="325"/>
      <c r="J16" s="325"/>
      <c r="K16" s="325"/>
      <c r="L16" s="325"/>
      <c r="M16" s="325"/>
      <c r="N16" s="325"/>
      <c r="O16" s="325"/>
      <c r="P16" s="325"/>
      <c r="Q16" s="325"/>
      <c r="R16" s="325"/>
      <c r="S16" s="325"/>
      <c r="T16" s="325"/>
      <c r="U16" s="325"/>
      <c r="V16" s="325"/>
      <c r="W16" s="325"/>
      <c r="X16" s="325"/>
      <c r="Y16" s="325"/>
      <c r="Z16" s="325"/>
    </row>
    <row r="17" spans="1:26" s="326" customFormat="1" x14ac:dyDescent="0.2">
      <c r="A17" s="325"/>
      <c r="B17" s="325"/>
      <c r="C17" s="325"/>
      <c r="D17" s="325"/>
      <c r="E17" s="325"/>
      <c r="F17" s="325"/>
      <c r="G17" s="325"/>
      <c r="H17" s="325"/>
      <c r="I17" s="325"/>
      <c r="J17" s="325"/>
      <c r="K17" s="325"/>
      <c r="L17" s="325"/>
      <c r="M17" s="325"/>
      <c r="N17" s="325"/>
      <c r="O17" s="325"/>
      <c r="P17" s="325"/>
      <c r="Q17" s="325"/>
      <c r="R17" s="325"/>
      <c r="S17" s="325"/>
      <c r="T17" s="325"/>
      <c r="U17" s="325"/>
      <c r="V17" s="325"/>
      <c r="W17" s="325"/>
      <c r="X17" s="325"/>
      <c r="Y17" s="325"/>
      <c r="Z17" s="325"/>
    </row>
    <row r="18" spans="1:26" s="326" customFormat="1" x14ac:dyDescent="0.2">
      <c r="A18" s="325"/>
      <c r="B18" s="325"/>
      <c r="C18" s="325"/>
      <c r="D18" s="325"/>
      <c r="E18" s="325"/>
      <c r="F18" s="325"/>
      <c r="G18" s="325"/>
      <c r="H18" s="325"/>
      <c r="I18" s="325"/>
      <c r="J18" s="325"/>
      <c r="K18" s="325"/>
      <c r="L18" s="325"/>
      <c r="M18" s="325"/>
      <c r="N18" s="325"/>
      <c r="O18" s="325"/>
      <c r="P18" s="325"/>
      <c r="Q18" s="325"/>
      <c r="R18" s="325"/>
      <c r="S18" s="325"/>
      <c r="T18" s="325"/>
      <c r="U18" s="325"/>
      <c r="V18" s="325"/>
      <c r="W18" s="325"/>
      <c r="X18" s="325"/>
      <c r="Y18" s="325"/>
      <c r="Z18" s="325"/>
    </row>
    <row r="19" spans="1:26" s="326" customFormat="1" x14ac:dyDescent="0.2">
      <c r="A19" s="325"/>
      <c r="B19" s="325"/>
      <c r="C19" s="325"/>
      <c r="D19" s="325"/>
      <c r="E19" s="325"/>
      <c r="F19" s="325"/>
      <c r="G19" s="325"/>
      <c r="H19" s="325"/>
      <c r="I19" s="325"/>
      <c r="J19" s="325"/>
      <c r="K19" s="325"/>
      <c r="L19" s="325"/>
      <c r="M19" s="325"/>
      <c r="N19" s="325"/>
      <c r="O19" s="325"/>
      <c r="P19" s="325"/>
      <c r="Q19" s="325"/>
      <c r="R19" s="325"/>
      <c r="S19" s="325"/>
      <c r="T19" s="325"/>
      <c r="U19" s="325"/>
      <c r="V19" s="325"/>
      <c r="W19" s="325"/>
      <c r="X19" s="325"/>
      <c r="Y19" s="325"/>
      <c r="Z19" s="325"/>
    </row>
    <row r="20" spans="1:26" s="326" customFormat="1" x14ac:dyDescent="0.2">
      <c r="A20" s="325"/>
      <c r="B20" s="325"/>
      <c r="C20" s="325"/>
      <c r="D20" s="325"/>
      <c r="E20" s="325"/>
      <c r="F20" s="325"/>
      <c r="G20" s="325"/>
      <c r="H20" s="325"/>
      <c r="I20" s="325"/>
      <c r="J20" s="325"/>
      <c r="K20" s="325"/>
      <c r="L20" s="325"/>
      <c r="M20" s="325"/>
      <c r="N20" s="325"/>
      <c r="O20" s="325"/>
      <c r="P20" s="325"/>
      <c r="Q20" s="325"/>
      <c r="R20" s="325"/>
      <c r="S20" s="325"/>
      <c r="T20" s="325"/>
      <c r="U20" s="325"/>
      <c r="V20" s="325"/>
      <c r="W20" s="325"/>
      <c r="X20" s="325"/>
      <c r="Y20" s="325"/>
      <c r="Z20" s="325"/>
    </row>
    <row r="21" spans="1:26" s="326" customFormat="1" x14ac:dyDescent="0.2">
      <c r="A21" s="325"/>
      <c r="B21" s="325"/>
      <c r="C21" s="325"/>
      <c r="D21" s="325"/>
      <c r="E21" s="325"/>
      <c r="F21" s="325"/>
      <c r="G21" s="325"/>
      <c r="H21" s="325"/>
      <c r="I21" s="325"/>
      <c r="J21" s="325"/>
      <c r="K21" s="325"/>
      <c r="L21" s="325"/>
      <c r="M21" s="325"/>
      <c r="N21" s="325"/>
      <c r="O21" s="325"/>
      <c r="P21" s="325"/>
      <c r="Q21" s="325"/>
      <c r="R21" s="325"/>
      <c r="S21" s="325"/>
      <c r="T21" s="325"/>
      <c r="U21" s="325"/>
      <c r="V21" s="325"/>
      <c r="W21" s="325"/>
      <c r="X21" s="325"/>
      <c r="Y21" s="325"/>
      <c r="Z21" s="325"/>
    </row>
    <row r="22" spans="1:26" s="326" customFormat="1" x14ac:dyDescent="0.2">
      <c r="A22" s="325"/>
      <c r="B22" s="325"/>
      <c r="C22" s="325"/>
      <c r="D22" s="325"/>
      <c r="E22" s="325"/>
      <c r="F22" s="325"/>
      <c r="G22" s="325"/>
      <c r="H22" s="325"/>
      <c r="I22" s="325"/>
      <c r="J22" s="325"/>
      <c r="K22" s="325"/>
      <c r="L22" s="325"/>
      <c r="M22" s="325"/>
      <c r="N22" s="325"/>
      <c r="O22" s="325"/>
      <c r="P22" s="325"/>
      <c r="Q22" s="325"/>
      <c r="R22" s="325"/>
      <c r="S22" s="325"/>
      <c r="T22" s="325"/>
      <c r="U22" s="325"/>
      <c r="V22" s="325"/>
      <c r="W22" s="325"/>
      <c r="X22" s="325"/>
      <c r="Y22" s="325"/>
      <c r="Z22" s="325"/>
    </row>
    <row r="23" spans="1:26" s="326" customFormat="1" x14ac:dyDescent="0.2">
      <c r="A23" s="325"/>
      <c r="B23" s="325"/>
      <c r="C23" s="325"/>
      <c r="D23" s="325"/>
      <c r="E23" s="325"/>
      <c r="F23" s="325"/>
      <c r="G23" s="325"/>
      <c r="H23" s="325"/>
      <c r="I23" s="325"/>
      <c r="J23" s="325"/>
      <c r="K23" s="325"/>
      <c r="L23" s="325"/>
      <c r="M23" s="325"/>
      <c r="N23" s="325"/>
      <c r="O23" s="325"/>
      <c r="P23" s="325"/>
      <c r="Q23" s="325"/>
      <c r="R23" s="325"/>
      <c r="S23" s="325"/>
      <c r="T23" s="325"/>
      <c r="U23" s="325"/>
      <c r="V23" s="325"/>
      <c r="W23" s="325"/>
      <c r="X23" s="325"/>
      <c r="Y23" s="325"/>
      <c r="Z23" s="325"/>
    </row>
    <row r="24" spans="1:26" s="326" customFormat="1" x14ac:dyDescent="0.2">
      <c r="A24" s="325"/>
      <c r="B24" s="325"/>
      <c r="C24" s="325"/>
      <c r="D24" s="325"/>
      <c r="E24" s="325"/>
      <c r="F24" s="325"/>
      <c r="G24" s="325"/>
      <c r="H24" s="325"/>
      <c r="I24" s="325"/>
      <c r="J24" s="325"/>
      <c r="K24" s="325"/>
      <c r="L24" s="325"/>
      <c r="M24" s="325"/>
      <c r="N24" s="325"/>
      <c r="O24" s="325"/>
      <c r="P24" s="325"/>
      <c r="Q24" s="325"/>
      <c r="R24" s="325"/>
      <c r="S24" s="325"/>
      <c r="T24" s="325"/>
      <c r="U24" s="325"/>
      <c r="V24" s="325"/>
      <c r="W24" s="325"/>
      <c r="X24" s="325"/>
      <c r="Y24" s="325"/>
      <c r="Z24" s="325"/>
    </row>
    <row r="25" spans="1:26" s="326" customFormat="1" x14ac:dyDescent="0.2">
      <c r="A25" s="325"/>
      <c r="B25" s="325"/>
      <c r="C25" s="325"/>
      <c r="D25" s="325"/>
      <c r="E25" s="325"/>
      <c r="F25" s="325"/>
      <c r="G25" s="325"/>
      <c r="H25" s="325"/>
      <c r="I25" s="325"/>
      <c r="J25" s="325"/>
      <c r="K25" s="325"/>
      <c r="L25" s="325"/>
      <c r="M25" s="325"/>
      <c r="N25" s="325"/>
      <c r="O25" s="325"/>
      <c r="P25" s="325"/>
      <c r="Q25" s="325"/>
      <c r="R25" s="325"/>
      <c r="S25" s="325"/>
      <c r="T25" s="325"/>
      <c r="U25" s="325"/>
      <c r="V25" s="325"/>
      <c r="W25" s="325"/>
      <c r="X25" s="325"/>
      <c r="Y25" s="325"/>
      <c r="Z25" s="325"/>
    </row>
    <row r="26" spans="1:26" s="326" customFormat="1" x14ac:dyDescent="0.2">
      <c r="A26" s="325"/>
      <c r="B26" s="325"/>
      <c r="C26" s="325"/>
      <c r="D26" s="325"/>
      <c r="E26" s="325"/>
      <c r="F26" s="325"/>
      <c r="G26" s="325"/>
      <c r="H26" s="325"/>
      <c r="I26" s="325"/>
      <c r="J26" s="325"/>
      <c r="K26" s="325"/>
      <c r="L26" s="325"/>
      <c r="M26" s="325"/>
      <c r="N26" s="325"/>
      <c r="O26" s="325"/>
      <c r="P26" s="325"/>
      <c r="Q26" s="325"/>
      <c r="R26" s="325"/>
      <c r="S26" s="325"/>
      <c r="T26" s="325"/>
      <c r="U26" s="325"/>
      <c r="V26" s="325"/>
      <c r="W26" s="325"/>
      <c r="X26" s="325"/>
      <c r="Y26" s="325"/>
      <c r="Z26" s="325"/>
    </row>
    <row r="27" spans="1:26" s="326" customFormat="1" x14ac:dyDescent="0.2">
      <c r="A27" s="325"/>
      <c r="B27" s="325"/>
      <c r="C27" s="325"/>
      <c r="D27" s="325"/>
      <c r="E27" s="325"/>
      <c r="F27" s="325"/>
      <c r="G27" s="325"/>
      <c r="H27" s="325"/>
      <c r="I27" s="325"/>
      <c r="J27" s="325"/>
      <c r="K27" s="325"/>
      <c r="L27" s="325"/>
      <c r="M27" s="325"/>
      <c r="N27" s="325"/>
      <c r="O27" s="325"/>
      <c r="P27" s="325"/>
      <c r="Q27" s="325"/>
      <c r="R27" s="325"/>
      <c r="S27" s="325"/>
      <c r="T27" s="325"/>
      <c r="U27" s="325"/>
      <c r="V27" s="325"/>
      <c r="W27" s="325"/>
      <c r="X27" s="325"/>
      <c r="Y27" s="325"/>
      <c r="Z27" s="325"/>
    </row>
    <row r="28" spans="1:26" s="326" customFormat="1" x14ac:dyDescent="0.2">
      <c r="A28" s="325"/>
      <c r="B28" s="325"/>
      <c r="C28" s="325"/>
      <c r="D28" s="325"/>
      <c r="E28" s="325"/>
      <c r="F28" s="325"/>
      <c r="G28" s="325"/>
      <c r="H28" s="325"/>
      <c r="I28" s="325"/>
      <c r="J28" s="325"/>
      <c r="K28" s="325"/>
      <c r="L28" s="325"/>
      <c r="M28" s="325"/>
      <c r="N28" s="325"/>
      <c r="O28" s="325"/>
      <c r="P28" s="325"/>
      <c r="Q28" s="325"/>
      <c r="R28" s="325"/>
      <c r="S28" s="325"/>
      <c r="T28" s="325"/>
      <c r="U28" s="325"/>
      <c r="V28" s="325"/>
      <c r="W28" s="325"/>
      <c r="X28" s="325"/>
      <c r="Y28" s="325"/>
      <c r="Z28" s="325"/>
    </row>
    <row r="29" spans="1:26" s="326" customFormat="1" x14ac:dyDescent="0.2">
      <c r="A29" s="325"/>
      <c r="B29" s="325"/>
      <c r="C29" s="325"/>
      <c r="D29" s="325"/>
      <c r="E29" s="325"/>
      <c r="F29" s="325"/>
      <c r="G29" s="325"/>
      <c r="H29" s="325"/>
      <c r="I29" s="325"/>
      <c r="J29" s="325"/>
      <c r="K29" s="325"/>
      <c r="L29" s="325"/>
      <c r="M29" s="325"/>
      <c r="N29" s="325"/>
      <c r="O29" s="325"/>
      <c r="P29" s="325"/>
      <c r="Q29" s="325"/>
      <c r="R29" s="325"/>
      <c r="S29" s="325"/>
      <c r="T29" s="325"/>
      <c r="U29" s="325"/>
      <c r="V29" s="325"/>
      <c r="W29" s="325"/>
      <c r="X29" s="325"/>
      <c r="Y29" s="325"/>
      <c r="Z29" s="325"/>
    </row>
    <row r="30" spans="1:26" s="326" customFormat="1" x14ac:dyDescent="0.2">
      <c r="A30" s="325"/>
      <c r="B30" s="325"/>
      <c r="C30" s="325"/>
      <c r="D30" s="325"/>
      <c r="E30" s="325"/>
      <c r="F30" s="325"/>
      <c r="G30" s="325"/>
      <c r="H30" s="325"/>
      <c r="I30" s="325"/>
      <c r="J30" s="325"/>
      <c r="K30" s="325"/>
      <c r="L30" s="325"/>
      <c r="M30" s="325"/>
      <c r="N30" s="325"/>
      <c r="O30" s="325"/>
      <c r="P30" s="325"/>
      <c r="Q30" s="325"/>
      <c r="R30" s="325"/>
      <c r="S30" s="325"/>
      <c r="T30" s="325"/>
      <c r="U30" s="325"/>
      <c r="V30" s="325"/>
      <c r="W30" s="325"/>
      <c r="X30" s="325"/>
      <c r="Y30" s="325"/>
      <c r="Z30" s="325"/>
    </row>
    <row r="31" spans="1:26" s="326" customFormat="1" x14ac:dyDescent="0.2">
      <c r="A31" s="325"/>
      <c r="B31" s="325"/>
      <c r="C31" s="325"/>
      <c r="D31" s="325"/>
      <c r="E31" s="325"/>
      <c r="F31" s="325"/>
      <c r="G31" s="325"/>
      <c r="H31" s="325"/>
      <c r="I31" s="325"/>
      <c r="J31" s="325"/>
      <c r="K31" s="325"/>
      <c r="L31" s="325"/>
      <c r="M31" s="325"/>
      <c r="N31" s="325"/>
      <c r="O31" s="325"/>
      <c r="P31" s="325"/>
      <c r="Q31" s="325"/>
      <c r="R31" s="325"/>
      <c r="S31" s="325"/>
      <c r="T31" s="325"/>
      <c r="U31" s="325"/>
      <c r="V31" s="325"/>
      <c r="W31" s="325"/>
      <c r="X31" s="325"/>
      <c r="Y31" s="325"/>
      <c r="Z31" s="325"/>
    </row>
    <row r="32" spans="1:26" s="326" customFormat="1" x14ac:dyDescent="0.2">
      <c r="A32" s="325"/>
      <c r="B32" s="325"/>
      <c r="C32" s="325"/>
      <c r="D32" s="325"/>
      <c r="E32" s="325"/>
      <c r="F32" s="325"/>
      <c r="G32" s="325"/>
      <c r="H32" s="325"/>
      <c r="I32" s="325"/>
      <c r="J32" s="325"/>
      <c r="K32" s="325"/>
      <c r="L32" s="325"/>
      <c r="M32" s="325"/>
      <c r="N32" s="325"/>
      <c r="O32" s="325"/>
      <c r="P32" s="325"/>
      <c r="Q32" s="325"/>
      <c r="R32" s="325"/>
      <c r="S32" s="325"/>
      <c r="T32" s="325"/>
      <c r="U32" s="325"/>
      <c r="V32" s="325"/>
      <c r="W32" s="325"/>
      <c r="X32" s="325"/>
      <c r="Y32" s="325"/>
      <c r="Z32" s="325"/>
    </row>
    <row r="33" spans="1:26" s="326" customFormat="1" x14ac:dyDescent="0.2">
      <c r="A33" s="325"/>
      <c r="B33" s="325"/>
      <c r="C33" s="325"/>
      <c r="D33" s="325"/>
      <c r="E33" s="325"/>
      <c r="F33" s="325"/>
      <c r="G33" s="325"/>
      <c r="H33" s="325"/>
      <c r="I33" s="325"/>
      <c r="J33" s="325"/>
      <c r="K33" s="325"/>
      <c r="L33" s="325"/>
      <c r="M33" s="325"/>
      <c r="N33" s="325"/>
      <c r="O33" s="325"/>
      <c r="P33" s="325"/>
      <c r="Q33" s="325"/>
      <c r="R33" s="325"/>
      <c r="S33" s="325"/>
      <c r="T33" s="325"/>
      <c r="U33" s="325"/>
      <c r="V33" s="325"/>
      <c r="W33" s="325"/>
      <c r="X33" s="325"/>
      <c r="Y33" s="325"/>
      <c r="Z33" s="325"/>
    </row>
    <row r="34" spans="1:26" s="326" customFormat="1" x14ac:dyDescent="0.2">
      <c r="A34" s="325"/>
      <c r="B34" s="325"/>
      <c r="C34" s="325"/>
      <c r="D34" s="325"/>
      <c r="E34" s="325"/>
      <c r="F34" s="325"/>
      <c r="G34" s="325"/>
      <c r="H34" s="325"/>
      <c r="I34" s="325"/>
      <c r="J34" s="325"/>
      <c r="K34" s="325"/>
      <c r="L34" s="325"/>
      <c r="M34" s="325"/>
      <c r="N34" s="325"/>
      <c r="O34" s="325"/>
      <c r="P34" s="325"/>
      <c r="Q34" s="325"/>
      <c r="R34" s="325"/>
      <c r="S34" s="325"/>
      <c r="T34" s="325"/>
      <c r="U34" s="325"/>
      <c r="V34" s="325"/>
      <c r="W34" s="325"/>
      <c r="X34" s="325"/>
      <c r="Y34" s="325"/>
      <c r="Z34" s="325"/>
    </row>
    <row r="35" spans="1:26" s="326" customFormat="1" x14ac:dyDescent="0.2">
      <c r="A35" s="325"/>
      <c r="B35" s="325"/>
      <c r="C35" s="325"/>
      <c r="D35" s="325"/>
      <c r="E35" s="325"/>
      <c r="F35" s="325"/>
      <c r="G35" s="325"/>
      <c r="H35" s="325"/>
      <c r="I35" s="325"/>
      <c r="J35" s="325"/>
      <c r="K35" s="325"/>
      <c r="L35" s="325"/>
      <c r="M35" s="325"/>
      <c r="N35" s="325"/>
      <c r="O35" s="325"/>
      <c r="P35" s="325"/>
      <c r="Q35" s="325"/>
      <c r="R35" s="325"/>
      <c r="S35" s="325"/>
      <c r="T35" s="325"/>
      <c r="U35" s="325"/>
      <c r="V35" s="325"/>
      <c r="W35" s="325"/>
      <c r="X35" s="325"/>
      <c r="Y35" s="325"/>
      <c r="Z35" s="325"/>
    </row>
    <row r="36" spans="1:26" s="326" customFormat="1" x14ac:dyDescent="0.2">
      <c r="A36" s="325"/>
      <c r="B36" s="325"/>
      <c r="C36" s="325"/>
      <c r="D36" s="325"/>
      <c r="E36" s="325"/>
      <c r="F36" s="325"/>
      <c r="G36" s="325"/>
      <c r="H36" s="325"/>
      <c r="I36" s="325"/>
      <c r="J36" s="325"/>
      <c r="K36" s="325"/>
      <c r="L36" s="325"/>
      <c r="M36" s="325"/>
      <c r="N36" s="325"/>
      <c r="O36" s="325"/>
      <c r="P36" s="325"/>
      <c r="Q36" s="325"/>
      <c r="R36" s="325"/>
      <c r="S36" s="325"/>
      <c r="T36" s="325"/>
      <c r="U36" s="325"/>
      <c r="V36" s="325"/>
      <c r="W36" s="325"/>
      <c r="X36" s="325"/>
      <c r="Y36" s="325"/>
      <c r="Z36" s="325"/>
    </row>
    <row r="37" spans="1:26" s="326" customFormat="1" x14ac:dyDescent="0.2">
      <c r="A37" s="325"/>
      <c r="B37" s="325"/>
      <c r="C37" s="325"/>
      <c r="D37" s="325"/>
      <c r="E37" s="325"/>
      <c r="F37" s="325"/>
      <c r="G37" s="325"/>
      <c r="H37" s="325"/>
      <c r="I37" s="325"/>
      <c r="J37" s="325"/>
      <c r="K37" s="325"/>
      <c r="L37" s="325"/>
      <c r="M37" s="325"/>
      <c r="N37" s="325"/>
      <c r="O37" s="325"/>
      <c r="P37" s="325"/>
      <c r="Q37" s="325"/>
      <c r="R37" s="325"/>
      <c r="S37" s="325"/>
      <c r="T37" s="325"/>
      <c r="U37" s="325"/>
      <c r="V37" s="325"/>
      <c r="W37" s="325"/>
      <c r="X37" s="325"/>
      <c r="Y37" s="325"/>
      <c r="Z37" s="325"/>
    </row>
    <row r="38" spans="1:26" s="326" customFormat="1" x14ac:dyDescent="0.2">
      <c r="A38" s="325"/>
      <c r="B38" s="325"/>
      <c r="C38" s="325"/>
      <c r="D38" s="325"/>
      <c r="E38" s="325"/>
      <c r="F38" s="325"/>
      <c r="G38" s="325"/>
      <c r="H38" s="325"/>
      <c r="I38" s="325"/>
      <c r="J38" s="325"/>
      <c r="K38" s="325"/>
      <c r="L38" s="325"/>
      <c r="M38" s="325"/>
      <c r="N38" s="325"/>
      <c r="O38" s="325"/>
      <c r="P38" s="325"/>
      <c r="Q38" s="325"/>
      <c r="R38" s="325"/>
      <c r="S38" s="325"/>
      <c r="T38" s="325"/>
      <c r="U38" s="325"/>
      <c r="V38" s="325"/>
      <c r="W38" s="325"/>
      <c r="X38" s="325"/>
      <c r="Y38" s="325"/>
      <c r="Z38" s="325"/>
    </row>
    <row r="39" spans="1:26" s="326" customFormat="1" x14ac:dyDescent="0.2">
      <c r="A39" s="325"/>
      <c r="B39" s="325"/>
      <c r="C39" s="325"/>
      <c r="D39" s="325"/>
      <c r="E39" s="325"/>
      <c r="F39" s="325"/>
      <c r="G39" s="325"/>
      <c r="H39" s="325"/>
      <c r="I39" s="325"/>
      <c r="J39" s="325"/>
      <c r="K39" s="325"/>
      <c r="L39" s="325"/>
      <c r="M39" s="325"/>
      <c r="N39" s="325"/>
      <c r="O39" s="325"/>
      <c r="P39" s="325"/>
      <c r="Q39" s="325"/>
      <c r="R39" s="325"/>
      <c r="S39" s="325"/>
      <c r="T39" s="325"/>
      <c r="U39" s="325"/>
      <c r="V39" s="325"/>
      <c r="W39" s="325"/>
      <c r="X39" s="325"/>
      <c r="Y39" s="325"/>
      <c r="Z39" s="325"/>
    </row>
    <row r="40" spans="1:26" s="326" customFormat="1" x14ac:dyDescent="0.2">
      <c r="A40" s="325"/>
      <c r="B40" s="325"/>
      <c r="C40" s="325"/>
      <c r="D40" s="325"/>
      <c r="E40" s="325"/>
      <c r="F40" s="325"/>
      <c r="G40" s="325"/>
      <c r="H40" s="325"/>
      <c r="I40" s="325"/>
      <c r="J40" s="325"/>
      <c r="K40" s="325"/>
      <c r="L40" s="325"/>
      <c r="M40" s="325"/>
      <c r="N40" s="325"/>
      <c r="O40" s="325"/>
      <c r="P40" s="325"/>
      <c r="Q40" s="325"/>
      <c r="R40" s="325"/>
      <c r="S40" s="325"/>
      <c r="T40" s="325"/>
      <c r="U40" s="325"/>
      <c r="V40" s="325"/>
      <c r="W40" s="325"/>
      <c r="X40" s="325"/>
      <c r="Y40" s="325"/>
      <c r="Z40" s="325"/>
    </row>
    <row r="41" spans="1:26" s="326" customFormat="1" x14ac:dyDescent="0.2">
      <c r="A41" s="325"/>
      <c r="B41" s="325"/>
      <c r="C41" s="325"/>
      <c r="D41" s="325"/>
      <c r="E41" s="325"/>
      <c r="F41" s="325"/>
      <c r="G41" s="325"/>
      <c r="H41" s="325"/>
      <c r="I41" s="325"/>
      <c r="J41" s="325"/>
      <c r="K41" s="325"/>
      <c r="L41" s="325"/>
      <c r="M41" s="325"/>
      <c r="N41" s="325"/>
      <c r="O41" s="325"/>
      <c r="P41" s="325"/>
      <c r="Q41" s="325"/>
      <c r="R41" s="325"/>
      <c r="S41" s="325"/>
      <c r="T41" s="325"/>
      <c r="U41" s="325"/>
      <c r="V41" s="325"/>
      <c r="W41" s="325"/>
      <c r="X41" s="325"/>
      <c r="Y41" s="325"/>
      <c r="Z41" s="325"/>
    </row>
    <row r="42" spans="1:26" s="326" customFormat="1" x14ac:dyDescent="0.2">
      <c r="A42" s="325"/>
      <c r="B42" s="325"/>
      <c r="C42" s="325"/>
      <c r="D42" s="325"/>
      <c r="E42" s="325"/>
      <c r="F42" s="325"/>
      <c r="G42" s="325"/>
      <c r="H42" s="325"/>
      <c r="I42" s="325"/>
      <c r="J42" s="325"/>
      <c r="K42" s="325"/>
      <c r="L42" s="325"/>
      <c r="M42" s="325"/>
      <c r="N42" s="325"/>
      <c r="O42" s="325"/>
      <c r="P42" s="325"/>
      <c r="Q42" s="325"/>
      <c r="R42" s="325"/>
      <c r="S42" s="325"/>
      <c r="T42" s="325"/>
      <c r="U42" s="325"/>
      <c r="V42" s="325"/>
      <c r="W42" s="325"/>
      <c r="X42" s="325"/>
      <c r="Y42" s="325"/>
      <c r="Z42" s="325"/>
    </row>
    <row r="43" spans="1:26" s="326" customFormat="1" x14ac:dyDescent="0.2">
      <c r="A43" s="325"/>
      <c r="B43" s="325"/>
      <c r="C43" s="325"/>
      <c r="D43" s="325"/>
      <c r="E43" s="325"/>
      <c r="F43" s="325"/>
      <c r="G43" s="325"/>
      <c r="H43" s="325"/>
      <c r="I43" s="325"/>
      <c r="J43" s="325"/>
      <c r="K43" s="325"/>
      <c r="L43" s="325"/>
      <c r="M43" s="325"/>
      <c r="N43" s="325"/>
      <c r="O43" s="325"/>
      <c r="P43" s="325"/>
      <c r="Q43" s="325"/>
      <c r="R43" s="325"/>
      <c r="S43" s="325"/>
      <c r="T43" s="325"/>
      <c r="U43" s="325"/>
      <c r="V43" s="325"/>
      <c r="W43" s="325"/>
      <c r="X43" s="325"/>
      <c r="Y43" s="325"/>
      <c r="Z43" s="325"/>
    </row>
    <row r="44" spans="1:26" s="326" customFormat="1" x14ac:dyDescent="0.2">
      <c r="A44" s="325"/>
      <c r="B44" s="325"/>
      <c r="C44" s="325"/>
      <c r="D44" s="325"/>
      <c r="E44" s="325"/>
      <c r="F44" s="325"/>
      <c r="G44" s="325"/>
      <c r="H44" s="325"/>
      <c r="I44" s="325"/>
      <c r="J44" s="325"/>
      <c r="K44" s="325"/>
      <c r="L44" s="325"/>
      <c r="M44" s="325"/>
      <c r="N44" s="325"/>
      <c r="O44" s="325"/>
      <c r="P44" s="325"/>
      <c r="Q44" s="325"/>
      <c r="R44" s="325"/>
      <c r="S44" s="325"/>
      <c r="T44" s="325"/>
      <c r="U44" s="325"/>
      <c r="V44" s="325"/>
      <c r="W44" s="325"/>
      <c r="X44" s="325"/>
      <c r="Y44" s="325"/>
      <c r="Z44" s="325"/>
    </row>
    <row r="45" spans="1:26" s="326" customFormat="1" x14ac:dyDescent="0.2">
      <c r="A45" s="325"/>
      <c r="B45" s="325"/>
      <c r="C45" s="325"/>
      <c r="D45" s="325"/>
      <c r="E45" s="325"/>
      <c r="F45" s="325"/>
      <c r="G45" s="325"/>
      <c r="H45" s="325"/>
      <c r="I45" s="325"/>
      <c r="J45" s="325"/>
      <c r="K45" s="325"/>
      <c r="L45" s="325"/>
      <c r="M45" s="325"/>
      <c r="N45" s="325"/>
      <c r="O45" s="325"/>
      <c r="P45" s="325"/>
      <c r="Q45" s="325"/>
      <c r="R45" s="325"/>
      <c r="S45" s="325"/>
      <c r="T45" s="325"/>
      <c r="U45" s="325"/>
      <c r="V45" s="325"/>
      <c r="W45" s="325"/>
      <c r="X45" s="325"/>
      <c r="Y45" s="325"/>
      <c r="Z45" s="325"/>
    </row>
    <row r="46" spans="1:26" s="326" customFormat="1" x14ac:dyDescent="0.2">
      <c r="A46" s="325"/>
      <c r="B46" s="325"/>
      <c r="C46" s="325"/>
      <c r="D46" s="325"/>
      <c r="E46" s="325"/>
      <c r="F46" s="325"/>
      <c r="G46" s="325"/>
      <c r="H46" s="325"/>
      <c r="I46" s="325"/>
      <c r="J46" s="325"/>
      <c r="K46" s="325"/>
      <c r="L46" s="325"/>
      <c r="M46" s="325"/>
      <c r="N46" s="325"/>
      <c r="O46" s="325"/>
      <c r="P46" s="325"/>
      <c r="Q46" s="325"/>
      <c r="R46" s="325"/>
      <c r="S46" s="325"/>
      <c r="T46" s="325"/>
      <c r="U46" s="325"/>
      <c r="V46" s="325"/>
      <c r="W46" s="325"/>
      <c r="X46" s="325"/>
      <c r="Y46" s="325"/>
      <c r="Z46" s="325"/>
    </row>
    <row r="47" spans="1:26" s="326" customFormat="1" x14ac:dyDescent="0.2">
      <c r="A47" s="325"/>
      <c r="B47" s="325"/>
      <c r="C47" s="325"/>
      <c r="D47" s="325"/>
      <c r="E47" s="325"/>
      <c r="F47" s="325"/>
      <c r="G47" s="325"/>
      <c r="H47" s="325"/>
      <c r="I47" s="325"/>
      <c r="J47" s="325"/>
      <c r="K47" s="325"/>
      <c r="L47" s="325"/>
      <c r="M47" s="325"/>
      <c r="N47" s="325"/>
      <c r="O47" s="325"/>
      <c r="P47" s="325"/>
      <c r="Q47" s="325"/>
      <c r="R47" s="325"/>
      <c r="S47" s="325"/>
      <c r="T47" s="325"/>
      <c r="U47" s="325"/>
      <c r="V47" s="325"/>
      <c r="W47" s="325"/>
      <c r="X47" s="325"/>
      <c r="Y47" s="325"/>
      <c r="Z47" s="325"/>
    </row>
    <row r="48" spans="1:26" s="326" customFormat="1" x14ac:dyDescent="0.2">
      <c r="A48" s="325"/>
      <c r="B48" s="325"/>
      <c r="C48" s="325"/>
      <c r="D48" s="325"/>
      <c r="E48" s="325"/>
      <c r="F48" s="325"/>
      <c r="G48" s="325"/>
      <c r="H48" s="325"/>
      <c r="I48" s="325"/>
      <c r="J48" s="325"/>
      <c r="K48" s="325"/>
      <c r="L48" s="325"/>
      <c r="M48" s="325"/>
      <c r="N48" s="325"/>
      <c r="O48" s="325"/>
      <c r="P48" s="325"/>
      <c r="Q48" s="325"/>
      <c r="R48" s="325"/>
      <c r="S48" s="325"/>
      <c r="T48" s="325"/>
      <c r="U48" s="325"/>
      <c r="V48" s="325"/>
      <c r="W48" s="325"/>
      <c r="X48" s="325"/>
      <c r="Y48" s="325"/>
      <c r="Z48" s="325"/>
    </row>
    <row r="49" spans="1:26" s="326" customFormat="1" x14ac:dyDescent="0.2">
      <c r="A49" s="325"/>
      <c r="B49" s="325"/>
      <c r="C49" s="325"/>
      <c r="D49" s="325"/>
      <c r="E49" s="325"/>
      <c r="F49" s="325"/>
      <c r="G49" s="325"/>
      <c r="H49" s="325"/>
      <c r="I49" s="325"/>
      <c r="J49" s="325"/>
      <c r="K49" s="325"/>
      <c r="L49" s="325"/>
      <c r="M49" s="325"/>
      <c r="N49" s="325"/>
      <c r="O49" s="325"/>
      <c r="P49" s="325"/>
      <c r="Q49" s="325"/>
      <c r="R49" s="325"/>
      <c r="S49" s="325"/>
      <c r="T49" s="325"/>
      <c r="U49" s="325"/>
      <c r="V49" s="325"/>
      <c r="W49" s="325"/>
      <c r="X49" s="325"/>
      <c r="Y49" s="325"/>
      <c r="Z49" s="325"/>
    </row>
    <row r="50" spans="1:26" s="326" customFormat="1" x14ac:dyDescent="0.2">
      <c r="A50" s="325"/>
      <c r="B50" s="325"/>
      <c r="C50" s="325"/>
      <c r="D50" s="325"/>
      <c r="E50" s="325"/>
      <c r="F50" s="325"/>
      <c r="G50" s="325"/>
      <c r="H50" s="325"/>
      <c r="I50" s="325"/>
      <c r="J50" s="325"/>
      <c r="K50" s="325"/>
      <c r="L50" s="325"/>
      <c r="M50" s="325"/>
      <c r="N50" s="325"/>
      <c r="O50" s="325"/>
      <c r="P50" s="325"/>
      <c r="Q50" s="325"/>
      <c r="R50" s="325"/>
      <c r="S50" s="325"/>
      <c r="T50" s="325"/>
      <c r="U50" s="325"/>
      <c r="V50" s="325"/>
      <c r="W50" s="325"/>
      <c r="X50" s="325"/>
      <c r="Y50" s="325"/>
      <c r="Z50" s="325"/>
    </row>
    <row r="51" spans="1:26" s="326" customFormat="1" x14ac:dyDescent="0.2">
      <c r="A51" s="325"/>
      <c r="B51" s="325"/>
      <c r="C51" s="325"/>
      <c r="D51" s="325"/>
      <c r="E51" s="325"/>
      <c r="F51" s="325"/>
      <c r="G51" s="325"/>
      <c r="H51" s="325"/>
      <c r="I51" s="325"/>
      <c r="J51" s="325"/>
      <c r="K51" s="325"/>
      <c r="L51" s="325"/>
      <c r="M51" s="325"/>
      <c r="N51" s="325"/>
      <c r="O51" s="325"/>
      <c r="P51" s="325"/>
      <c r="Q51" s="325"/>
      <c r="R51" s="325"/>
      <c r="S51" s="325"/>
      <c r="T51" s="325"/>
      <c r="U51" s="325"/>
      <c r="V51" s="325"/>
      <c r="W51" s="325"/>
      <c r="X51" s="325"/>
      <c r="Y51" s="325"/>
      <c r="Z51" s="325"/>
    </row>
    <row r="52" spans="1:26" s="326" customFormat="1" x14ac:dyDescent="0.2">
      <c r="A52" s="325"/>
      <c r="B52" s="325"/>
      <c r="C52" s="325"/>
      <c r="D52" s="325"/>
      <c r="E52" s="325"/>
      <c r="F52" s="325"/>
      <c r="G52" s="325"/>
      <c r="H52" s="325"/>
      <c r="I52" s="325"/>
      <c r="J52" s="325"/>
      <c r="K52" s="325"/>
      <c r="L52" s="325"/>
      <c r="M52" s="325"/>
      <c r="N52" s="325"/>
      <c r="O52" s="325"/>
      <c r="P52" s="325"/>
      <c r="Q52" s="325"/>
      <c r="R52" s="325"/>
      <c r="S52" s="325"/>
      <c r="T52" s="325"/>
      <c r="U52" s="325"/>
      <c r="V52" s="325"/>
      <c r="W52" s="325"/>
      <c r="X52" s="325"/>
      <c r="Y52" s="325"/>
      <c r="Z52" s="325"/>
    </row>
    <row r="53" spans="1:26" s="326" customFormat="1" x14ac:dyDescent="0.2">
      <c r="A53" s="325"/>
      <c r="B53" s="325"/>
      <c r="C53" s="325"/>
      <c r="D53" s="325"/>
      <c r="E53" s="325"/>
      <c r="F53" s="325"/>
      <c r="G53" s="325"/>
      <c r="H53" s="325"/>
      <c r="I53" s="325"/>
      <c r="J53" s="325"/>
      <c r="K53" s="325"/>
      <c r="L53" s="325"/>
      <c r="M53" s="325"/>
      <c r="N53" s="325"/>
      <c r="O53" s="325"/>
      <c r="P53" s="325"/>
      <c r="Q53" s="325"/>
      <c r="R53" s="325"/>
      <c r="S53" s="325"/>
      <c r="T53" s="325"/>
      <c r="U53" s="325"/>
      <c r="V53" s="325"/>
      <c r="W53" s="325"/>
      <c r="X53" s="325"/>
      <c r="Y53" s="325"/>
      <c r="Z53" s="325"/>
    </row>
    <row r="54" spans="1:26" s="326" customFormat="1" x14ac:dyDescent="0.2">
      <c r="A54" s="325"/>
      <c r="B54" s="325"/>
      <c r="C54" s="325"/>
      <c r="D54" s="325"/>
      <c r="E54" s="325"/>
      <c r="F54" s="325"/>
      <c r="G54" s="325"/>
      <c r="H54" s="325"/>
      <c r="I54" s="325"/>
      <c r="J54" s="325"/>
      <c r="K54" s="325"/>
      <c r="L54" s="325"/>
      <c r="M54" s="325"/>
      <c r="N54" s="325"/>
      <c r="O54" s="325"/>
      <c r="P54" s="325"/>
      <c r="Q54" s="325"/>
      <c r="R54" s="325"/>
      <c r="S54" s="325"/>
      <c r="T54" s="325"/>
      <c r="U54" s="325"/>
      <c r="V54" s="325"/>
      <c r="W54" s="325"/>
      <c r="X54" s="325"/>
      <c r="Y54" s="325"/>
      <c r="Z54" s="325"/>
    </row>
    <row r="55" spans="1:26" x14ac:dyDescent="0.2">
      <c r="A55" s="288"/>
      <c r="B55" s="288"/>
      <c r="C55" s="325"/>
      <c r="D55" s="288"/>
      <c r="E55" s="288"/>
      <c r="F55" s="288"/>
      <c r="G55" s="288"/>
      <c r="H55" s="288"/>
      <c r="I55" s="288"/>
      <c r="J55" s="288"/>
      <c r="K55" s="288"/>
      <c r="L55" s="288"/>
      <c r="M55" s="288"/>
      <c r="N55" s="288"/>
      <c r="O55" s="288"/>
      <c r="P55" s="288"/>
      <c r="Q55" s="288"/>
      <c r="R55" s="288"/>
      <c r="S55" s="288"/>
      <c r="T55" s="288"/>
      <c r="U55" s="288"/>
      <c r="V55" s="288"/>
      <c r="W55" s="288"/>
      <c r="X55" s="288"/>
      <c r="Y55" s="288"/>
      <c r="Z55" s="288"/>
    </row>
    <row r="56" spans="1:26" x14ac:dyDescent="0.2">
      <c r="A56" s="288"/>
      <c r="B56" s="288"/>
      <c r="C56" s="325"/>
      <c r="D56" s="288"/>
      <c r="E56" s="288"/>
      <c r="F56" s="288"/>
      <c r="G56" s="288"/>
      <c r="H56" s="288"/>
      <c r="I56" s="288"/>
      <c r="J56" s="288"/>
      <c r="K56" s="288"/>
      <c r="L56" s="288"/>
      <c r="M56" s="288"/>
      <c r="N56" s="288"/>
      <c r="O56" s="288"/>
      <c r="P56" s="288"/>
      <c r="Q56" s="288"/>
      <c r="R56" s="288"/>
      <c r="S56" s="288"/>
      <c r="T56" s="288"/>
      <c r="U56" s="288"/>
      <c r="V56" s="288"/>
      <c r="W56" s="288"/>
      <c r="X56" s="288"/>
      <c r="Y56" s="288"/>
      <c r="Z56" s="288"/>
    </row>
    <row r="57" spans="1:26" x14ac:dyDescent="0.2">
      <c r="A57" s="288"/>
      <c r="B57" s="288"/>
      <c r="C57" s="325"/>
      <c r="D57" s="288"/>
      <c r="E57" s="288"/>
      <c r="F57" s="288"/>
      <c r="G57" s="288"/>
      <c r="H57" s="288"/>
      <c r="I57" s="288"/>
      <c r="J57" s="288"/>
      <c r="K57" s="288"/>
      <c r="L57" s="288"/>
      <c r="M57" s="288"/>
      <c r="N57" s="288"/>
      <c r="O57" s="288"/>
      <c r="P57" s="288"/>
      <c r="Q57" s="288"/>
      <c r="R57" s="288"/>
      <c r="S57" s="288"/>
      <c r="T57" s="288"/>
      <c r="U57" s="288"/>
      <c r="V57" s="288"/>
      <c r="W57" s="288"/>
      <c r="X57" s="288"/>
      <c r="Y57" s="288"/>
      <c r="Z57" s="288"/>
    </row>
    <row r="58" spans="1:26" x14ac:dyDescent="0.2">
      <c r="A58" s="288"/>
      <c r="B58" s="288"/>
      <c r="C58" s="325"/>
      <c r="D58" s="288"/>
      <c r="E58" s="288"/>
      <c r="F58" s="288"/>
      <c r="G58" s="288"/>
      <c r="H58" s="288"/>
      <c r="I58" s="288"/>
      <c r="J58" s="288"/>
      <c r="K58" s="288"/>
      <c r="L58" s="288"/>
      <c r="M58" s="288"/>
      <c r="N58" s="288"/>
      <c r="O58" s="288"/>
      <c r="P58" s="288"/>
      <c r="Q58" s="288"/>
      <c r="R58" s="288"/>
      <c r="S58" s="288"/>
      <c r="T58" s="288"/>
      <c r="U58" s="288"/>
      <c r="V58" s="288"/>
      <c r="W58" s="288"/>
      <c r="X58" s="288"/>
      <c r="Y58" s="288"/>
      <c r="Z58" s="288"/>
    </row>
    <row r="59" spans="1:26" x14ac:dyDescent="0.2">
      <c r="A59" s="288"/>
      <c r="B59" s="288"/>
      <c r="C59" s="325"/>
      <c r="D59" s="288"/>
      <c r="E59" s="288"/>
      <c r="F59" s="288"/>
      <c r="G59" s="288"/>
      <c r="H59" s="288"/>
      <c r="I59" s="288"/>
      <c r="J59" s="288"/>
      <c r="K59" s="288"/>
      <c r="L59" s="288"/>
      <c r="M59" s="288"/>
      <c r="N59" s="288"/>
      <c r="O59" s="288"/>
      <c r="P59" s="288"/>
      <c r="Q59" s="288"/>
      <c r="R59" s="288"/>
      <c r="S59" s="288"/>
      <c r="T59" s="288"/>
      <c r="U59" s="288"/>
      <c r="V59" s="288"/>
      <c r="W59" s="288"/>
      <c r="X59" s="288"/>
      <c r="Y59" s="288"/>
      <c r="Z59" s="288"/>
    </row>
    <row r="60" spans="1:26" x14ac:dyDescent="0.2">
      <c r="A60" s="288"/>
      <c r="B60" s="288"/>
      <c r="C60" s="325"/>
      <c r="D60" s="288"/>
      <c r="E60" s="288"/>
      <c r="F60" s="288"/>
      <c r="G60" s="288"/>
      <c r="H60" s="288"/>
      <c r="I60" s="288"/>
      <c r="J60" s="288"/>
      <c r="K60" s="288"/>
      <c r="L60" s="288"/>
      <c r="M60" s="288"/>
      <c r="N60" s="288"/>
      <c r="O60" s="288"/>
      <c r="P60" s="288"/>
      <c r="Q60" s="288"/>
      <c r="R60" s="288"/>
      <c r="S60" s="288"/>
      <c r="T60" s="288"/>
      <c r="U60" s="288"/>
      <c r="V60" s="288"/>
      <c r="W60" s="288"/>
      <c r="X60" s="288"/>
      <c r="Y60" s="288"/>
      <c r="Z60" s="288"/>
    </row>
    <row r="61" spans="1:26" x14ac:dyDescent="0.2">
      <c r="A61" s="288"/>
      <c r="B61" s="288"/>
      <c r="C61" s="325"/>
      <c r="D61" s="288"/>
      <c r="E61" s="288"/>
      <c r="F61" s="288"/>
      <c r="G61" s="288"/>
      <c r="H61" s="288"/>
      <c r="I61" s="288"/>
      <c r="J61" s="288"/>
      <c r="K61" s="288"/>
      <c r="L61" s="288"/>
      <c r="M61" s="288"/>
      <c r="N61" s="288"/>
      <c r="O61" s="288"/>
      <c r="P61" s="288"/>
      <c r="Q61" s="288"/>
      <c r="R61" s="288"/>
      <c r="S61" s="288"/>
      <c r="T61" s="288"/>
      <c r="U61" s="288"/>
      <c r="V61" s="288"/>
      <c r="W61" s="288"/>
      <c r="X61" s="288"/>
      <c r="Y61" s="288"/>
      <c r="Z61" s="288"/>
    </row>
    <row r="62" spans="1:26" x14ac:dyDescent="0.2">
      <c r="A62" s="288"/>
      <c r="B62" s="288"/>
      <c r="C62" s="325"/>
      <c r="D62" s="288"/>
      <c r="E62" s="288"/>
      <c r="F62" s="288"/>
      <c r="G62" s="288"/>
      <c r="H62" s="288"/>
      <c r="I62" s="288"/>
      <c r="J62" s="288"/>
      <c r="K62" s="288"/>
      <c r="L62" s="288"/>
      <c r="M62" s="288"/>
      <c r="N62" s="288"/>
      <c r="O62" s="288"/>
      <c r="P62" s="288"/>
      <c r="Q62" s="288"/>
      <c r="R62" s="288"/>
      <c r="S62" s="288"/>
      <c r="T62" s="288"/>
      <c r="U62" s="288"/>
      <c r="V62" s="288"/>
      <c r="W62" s="288"/>
      <c r="X62" s="288"/>
      <c r="Y62" s="288"/>
      <c r="Z62" s="288"/>
    </row>
    <row r="63" spans="1:26" x14ac:dyDescent="0.2">
      <c r="A63" s="288"/>
      <c r="B63" s="288"/>
      <c r="C63" s="325"/>
      <c r="D63" s="288"/>
      <c r="E63" s="288"/>
      <c r="F63" s="288"/>
      <c r="G63" s="288"/>
      <c r="H63" s="288"/>
      <c r="I63" s="288"/>
      <c r="J63" s="288"/>
      <c r="K63" s="288"/>
      <c r="L63" s="288"/>
      <c r="M63" s="288"/>
      <c r="N63" s="288"/>
      <c r="O63" s="288"/>
      <c r="P63" s="288"/>
      <c r="Q63" s="288"/>
      <c r="R63" s="288"/>
      <c r="S63" s="288"/>
      <c r="T63" s="288"/>
      <c r="U63" s="288"/>
      <c r="V63" s="288"/>
      <c r="W63" s="288"/>
      <c r="X63" s="288"/>
      <c r="Y63" s="288"/>
      <c r="Z63" s="288"/>
    </row>
    <row r="64" spans="1:26" x14ac:dyDescent="0.2">
      <c r="A64" s="288"/>
      <c r="B64" s="288"/>
      <c r="C64" s="325"/>
      <c r="D64" s="288"/>
      <c r="E64" s="288"/>
      <c r="F64" s="288"/>
      <c r="G64" s="288"/>
      <c r="H64" s="288"/>
      <c r="I64" s="288"/>
      <c r="J64" s="288"/>
      <c r="K64" s="288"/>
      <c r="L64" s="288"/>
      <c r="M64" s="288"/>
      <c r="N64" s="288"/>
      <c r="O64" s="288"/>
      <c r="P64" s="288"/>
      <c r="Q64" s="288"/>
      <c r="R64" s="288"/>
      <c r="S64" s="288"/>
      <c r="T64" s="288"/>
      <c r="U64" s="288"/>
      <c r="V64" s="288"/>
      <c r="W64" s="288"/>
      <c r="X64" s="288"/>
      <c r="Y64" s="288"/>
      <c r="Z64" s="288"/>
    </row>
    <row r="65" spans="1:26" x14ac:dyDescent="0.2">
      <c r="A65" s="288"/>
      <c r="B65" s="288"/>
      <c r="C65" s="325"/>
      <c r="D65" s="288"/>
      <c r="E65" s="288"/>
      <c r="F65" s="288"/>
      <c r="G65" s="288"/>
      <c r="H65" s="288"/>
      <c r="I65" s="288"/>
      <c r="J65" s="288"/>
      <c r="K65" s="288"/>
      <c r="L65" s="288"/>
      <c r="M65" s="288"/>
      <c r="N65" s="288"/>
      <c r="O65" s="288"/>
      <c r="P65" s="288"/>
      <c r="Q65" s="288"/>
      <c r="R65" s="288"/>
      <c r="S65" s="288"/>
      <c r="T65" s="288"/>
      <c r="U65" s="288"/>
      <c r="V65" s="288"/>
      <c r="W65" s="288"/>
      <c r="X65" s="288"/>
      <c r="Y65" s="288"/>
      <c r="Z65" s="288"/>
    </row>
    <row r="66" spans="1:26" x14ac:dyDescent="0.2">
      <c r="A66" s="288"/>
      <c r="B66" s="288"/>
      <c r="C66" s="325"/>
      <c r="D66" s="288"/>
      <c r="E66" s="288"/>
      <c r="F66" s="288"/>
      <c r="G66" s="288"/>
      <c r="H66" s="288"/>
      <c r="I66" s="288"/>
      <c r="J66" s="288"/>
      <c r="K66" s="288"/>
      <c r="L66" s="288"/>
      <c r="M66" s="288"/>
      <c r="N66" s="288"/>
      <c r="O66" s="288"/>
      <c r="P66" s="288"/>
      <c r="Q66" s="288"/>
      <c r="R66" s="288"/>
      <c r="S66" s="288"/>
      <c r="T66" s="288"/>
      <c r="U66" s="288"/>
      <c r="V66" s="288"/>
      <c r="W66" s="288"/>
      <c r="X66" s="288"/>
      <c r="Y66" s="288"/>
      <c r="Z66" s="288"/>
    </row>
    <row r="67" spans="1:26" x14ac:dyDescent="0.2">
      <c r="A67" s="288"/>
      <c r="B67" s="288"/>
      <c r="C67" s="325"/>
      <c r="D67" s="288"/>
      <c r="E67" s="288"/>
      <c r="F67" s="288"/>
      <c r="G67" s="288"/>
      <c r="H67" s="288"/>
      <c r="I67" s="288"/>
      <c r="J67" s="288"/>
      <c r="K67" s="288"/>
      <c r="L67" s="288"/>
      <c r="M67" s="288"/>
      <c r="N67" s="288"/>
      <c r="O67" s="288"/>
      <c r="P67" s="288"/>
      <c r="Q67" s="288"/>
      <c r="R67" s="288"/>
      <c r="S67" s="288"/>
      <c r="T67" s="288"/>
      <c r="U67" s="288"/>
      <c r="V67" s="288"/>
      <c r="W67" s="288"/>
      <c r="X67" s="288"/>
      <c r="Y67" s="288"/>
      <c r="Z67" s="288"/>
    </row>
    <row r="68" spans="1:26" x14ac:dyDescent="0.2">
      <c r="A68" s="288"/>
      <c r="B68" s="288"/>
      <c r="C68" s="325"/>
      <c r="D68" s="288"/>
      <c r="E68" s="288"/>
      <c r="F68" s="288"/>
      <c r="G68" s="288"/>
      <c r="H68" s="288"/>
      <c r="I68" s="288"/>
      <c r="J68" s="288"/>
      <c r="K68" s="288"/>
      <c r="L68" s="288"/>
      <c r="M68" s="288"/>
      <c r="N68" s="288"/>
      <c r="O68" s="288"/>
      <c r="P68" s="288"/>
      <c r="Q68" s="288"/>
      <c r="R68" s="288"/>
      <c r="S68" s="288"/>
      <c r="T68" s="288"/>
      <c r="U68" s="288"/>
      <c r="V68" s="288"/>
      <c r="W68" s="288"/>
      <c r="X68" s="288"/>
      <c r="Y68" s="288"/>
      <c r="Z68" s="288"/>
    </row>
    <row r="69" spans="1:26" x14ac:dyDescent="0.2">
      <c r="A69" s="288"/>
      <c r="B69" s="288"/>
      <c r="C69" s="325"/>
      <c r="D69" s="288"/>
      <c r="E69" s="288"/>
      <c r="F69" s="288"/>
      <c r="G69" s="288"/>
      <c r="H69" s="288"/>
      <c r="I69" s="288"/>
      <c r="J69" s="288"/>
      <c r="K69" s="288"/>
      <c r="L69" s="288"/>
      <c r="M69" s="288"/>
      <c r="N69" s="288"/>
      <c r="O69" s="288"/>
      <c r="P69" s="288"/>
      <c r="Q69" s="288"/>
      <c r="R69" s="288"/>
      <c r="S69" s="288"/>
      <c r="T69" s="288"/>
      <c r="U69" s="288"/>
      <c r="V69" s="288"/>
      <c r="W69" s="288"/>
      <c r="X69" s="288"/>
      <c r="Y69" s="288"/>
      <c r="Z69" s="288"/>
    </row>
    <row r="70" spans="1:26" x14ac:dyDescent="0.2">
      <c r="A70" s="288"/>
      <c r="B70" s="288"/>
      <c r="C70" s="325"/>
      <c r="D70" s="288"/>
      <c r="E70" s="288"/>
      <c r="F70" s="288"/>
      <c r="G70" s="288"/>
      <c r="H70" s="288"/>
      <c r="I70" s="288"/>
      <c r="J70" s="288"/>
      <c r="K70" s="288"/>
      <c r="L70" s="288"/>
      <c r="M70" s="288"/>
      <c r="N70" s="288"/>
      <c r="O70" s="288"/>
      <c r="P70" s="288"/>
      <c r="Q70" s="288"/>
      <c r="R70" s="288"/>
      <c r="S70" s="288"/>
      <c r="T70" s="288"/>
      <c r="U70" s="288"/>
      <c r="V70" s="288"/>
      <c r="W70" s="288"/>
      <c r="X70" s="288"/>
      <c r="Y70" s="288"/>
      <c r="Z70" s="288"/>
    </row>
  </sheetData>
  <mergeCells count="4">
    <mergeCell ref="F3:H3"/>
    <mergeCell ref="A6:X6"/>
    <mergeCell ref="C7:W7"/>
    <mergeCell ref="D9:X9"/>
  </mergeCells>
  <dataValidations count="1">
    <dataValidation type="list" allowBlank="1" showInputMessage="1" showErrorMessage="1" promptTitle="Permanent, Contract, Probation" sqref="C11:C70" xr:uid="{00000000-0002-0000-0400-000000000000}">
      <formula1>"Yes, No"</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L37"/>
  <sheetViews>
    <sheetView workbookViewId="0">
      <selection activeCell="B2" sqref="B2"/>
    </sheetView>
  </sheetViews>
  <sheetFormatPr defaultColWidth="8.85546875" defaultRowHeight="15.75" x14ac:dyDescent="0.2"/>
  <cols>
    <col min="1" max="1" width="10.7109375" style="3" customWidth="1"/>
    <col min="2" max="2" width="17.140625" style="3" customWidth="1"/>
    <col min="3" max="3" width="23.85546875" style="3" customWidth="1"/>
    <col min="4" max="4" width="24.42578125" style="3" bestFit="1" customWidth="1"/>
    <col min="5" max="5" width="16.85546875" style="74" customWidth="1"/>
    <col min="6" max="6" width="19.7109375" style="74" customWidth="1"/>
    <col min="7" max="16384" width="8.85546875" style="3"/>
  </cols>
  <sheetData>
    <row r="1" spans="1:12" s="55" customFormat="1" ht="15" x14ac:dyDescent="0.2">
      <c r="A1" s="53" t="s">
        <v>261</v>
      </c>
      <c r="B1" s="54"/>
      <c r="E1" s="208"/>
      <c r="F1" s="208"/>
    </row>
    <row r="2" spans="1:12" s="55" customFormat="1" ht="15" x14ac:dyDescent="0.2">
      <c r="A2" s="56" t="s">
        <v>25</v>
      </c>
      <c r="B2" s="57" t="str">
        <f>'Flexi Form Guidelines'!B2:E2</f>
        <v>BUT. American Bureau Shipping</v>
      </c>
      <c r="E2" s="208"/>
      <c r="F2" s="208"/>
    </row>
    <row r="3" spans="1:12" s="55" customFormat="1" x14ac:dyDescent="0.2">
      <c r="A3" s="56" t="s">
        <v>27</v>
      </c>
      <c r="B3" s="153">
        <f>'1. New Employee Data'!D3</f>
        <v>43861</v>
      </c>
      <c r="C3" s="587"/>
      <c r="D3" s="587"/>
      <c r="E3" s="587"/>
      <c r="F3" s="208"/>
      <c r="G3" s="596"/>
      <c r="H3" s="596"/>
      <c r="I3" s="596"/>
      <c r="J3" s="596"/>
      <c r="K3" s="58"/>
      <c r="L3" s="58"/>
    </row>
    <row r="4" spans="1:12" s="55" customFormat="1" ht="15" x14ac:dyDescent="0.2">
      <c r="A4" s="56"/>
      <c r="B4" s="57"/>
      <c r="E4" s="208"/>
      <c r="F4" s="208"/>
      <c r="G4" s="596"/>
      <c r="H4" s="596"/>
      <c r="I4" s="596"/>
      <c r="J4" s="596"/>
      <c r="K4" s="58"/>
      <c r="L4" s="58"/>
    </row>
    <row r="5" spans="1:12" s="55" customFormat="1" x14ac:dyDescent="0.2">
      <c r="A5" s="597" t="s">
        <v>69</v>
      </c>
      <c r="B5" s="597"/>
      <c r="C5" s="597"/>
      <c r="D5" s="597"/>
      <c r="E5" s="597"/>
      <c r="F5" s="597"/>
      <c r="G5" s="596"/>
      <c r="H5" s="596"/>
      <c r="I5" s="596"/>
      <c r="J5" s="596"/>
      <c r="K5" s="58"/>
      <c r="L5" s="58"/>
    </row>
    <row r="6" spans="1:12" s="55" customFormat="1" ht="15" x14ac:dyDescent="0.2">
      <c r="E6" s="208"/>
      <c r="F6" s="208"/>
      <c r="G6" s="596"/>
      <c r="H6" s="596"/>
      <c r="I6" s="596"/>
      <c r="J6" s="596"/>
      <c r="K6" s="58"/>
      <c r="L6" s="58"/>
    </row>
    <row r="7" spans="1:12" s="55" customFormat="1" ht="78.75" x14ac:dyDescent="0.2">
      <c r="A7" s="220" t="s">
        <v>11</v>
      </c>
      <c r="B7" s="221" t="s">
        <v>41</v>
      </c>
      <c r="C7" s="217" t="s">
        <v>273</v>
      </c>
      <c r="D7" s="222" t="s">
        <v>251</v>
      </c>
      <c r="E7" s="222" t="s">
        <v>252</v>
      </c>
      <c r="F7" s="222" t="s">
        <v>253</v>
      </c>
    </row>
    <row r="8" spans="1:12" s="59" customFormat="1" ht="15" x14ac:dyDescent="0.25">
      <c r="A8" s="223">
        <v>1</v>
      </c>
      <c r="B8" s="224"/>
      <c r="C8" s="225"/>
      <c r="D8" s="226">
        <v>0</v>
      </c>
      <c r="E8" s="338">
        <f t="shared" ref="E8:E36" si="0">D8/5%*4%</f>
        <v>0</v>
      </c>
      <c r="F8" s="338">
        <f t="shared" ref="F8:F36" si="1">D8/5%*1%</f>
        <v>0</v>
      </c>
    </row>
    <row r="9" spans="1:12" s="59" customFormat="1" ht="15" x14ac:dyDescent="0.2">
      <c r="A9" s="223">
        <f>A8+1</f>
        <v>2</v>
      </c>
      <c r="B9" s="227"/>
      <c r="C9" s="228"/>
      <c r="D9" s="226">
        <v>0</v>
      </c>
      <c r="E9" s="338">
        <f t="shared" si="0"/>
        <v>0</v>
      </c>
      <c r="F9" s="338">
        <f t="shared" si="1"/>
        <v>0</v>
      </c>
    </row>
    <row r="10" spans="1:12" s="59" customFormat="1" ht="15" x14ac:dyDescent="0.2">
      <c r="A10" s="223">
        <f t="shared" ref="A10:A37" si="2">A9+1</f>
        <v>3</v>
      </c>
      <c r="B10" s="227"/>
      <c r="C10" s="228"/>
      <c r="D10" s="226">
        <v>0</v>
      </c>
      <c r="E10" s="338">
        <f t="shared" si="0"/>
        <v>0</v>
      </c>
      <c r="F10" s="338">
        <f t="shared" si="1"/>
        <v>0</v>
      </c>
    </row>
    <row r="11" spans="1:12" s="59" customFormat="1" ht="15" x14ac:dyDescent="0.2">
      <c r="A11" s="223">
        <f t="shared" si="2"/>
        <v>4</v>
      </c>
      <c r="B11" s="227"/>
      <c r="C11" s="228"/>
      <c r="D11" s="226">
        <v>0</v>
      </c>
      <c r="E11" s="338">
        <f t="shared" si="0"/>
        <v>0</v>
      </c>
      <c r="F11" s="338">
        <f t="shared" si="1"/>
        <v>0</v>
      </c>
    </row>
    <row r="12" spans="1:12" s="59" customFormat="1" ht="15" x14ac:dyDescent="0.2">
      <c r="A12" s="223">
        <f t="shared" si="2"/>
        <v>5</v>
      </c>
      <c r="B12" s="227"/>
      <c r="C12" s="228"/>
      <c r="D12" s="226">
        <v>0</v>
      </c>
      <c r="E12" s="338">
        <f t="shared" si="0"/>
        <v>0</v>
      </c>
      <c r="F12" s="338">
        <f t="shared" si="1"/>
        <v>0</v>
      </c>
    </row>
    <row r="13" spans="1:12" s="59" customFormat="1" ht="15" x14ac:dyDescent="0.2">
      <c r="A13" s="223">
        <f t="shared" si="2"/>
        <v>6</v>
      </c>
      <c r="B13" s="227"/>
      <c r="C13" s="228"/>
      <c r="D13" s="226">
        <v>0</v>
      </c>
      <c r="E13" s="338">
        <f t="shared" si="0"/>
        <v>0</v>
      </c>
      <c r="F13" s="338">
        <f t="shared" si="1"/>
        <v>0</v>
      </c>
    </row>
    <row r="14" spans="1:12" s="59" customFormat="1" ht="15" x14ac:dyDescent="0.2">
      <c r="A14" s="223">
        <f t="shared" si="2"/>
        <v>7</v>
      </c>
      <c r="B14" s="227"/>
      <c r="C14" s="228"/>
      <c r="D14" s="226">
        <v>0</v>
      </c>
      <c r="E14" s="338">
        <f t="shared" si="0"/>
        <v>0</v>
      </c>
      <c r="F14" s="338">
        <f t="shared" si="1"/>
        <v>0</v>
      </c>
    </row>
    <row r="15" spans="1:12" s="59" customFormat="1" ht="15" x14ac:dyDescent="0.2">
      <c r="A15" s="223">
        <f t="shared" si="2"/>
        <v>8</v>
      </c>
      <c r="B15" s="227"/>
      <c r="C15" s="228"/>
      <c r="D15" s="226">
        <v>0</v>
      </c>
      <c r="E15" s="338">
        <f t="shared" si="0"/>
        <v>0</v>
      </c>
      <c r="F15" s="338">
        <f t="shared" si="1"/>
        <v>0</v>
      </c>
    </row>
    <row r="16" spans="1:12" s="59" customFormat="1" ht="15" x14ac:dyDescent="0.2">
      <c r="A16" s="223">
        <f t="shared" si="2"/>
        <v>9</v>
      </c>
      <c r="B16" s="224"/>
      <c r="C16" s="229"/>
      <c r="D16" s="226">
        <v>0</v>
      </c>
      <c r="E16" s="338">
        <f t="shared" si="0"/>
        <v>0</v>
      </c>
      <c r="F16" s="338">
        <f t="shared" si="1"/>
        <v>0</v>
      </c>
    </row>
    <row r="17" spans="1:6" s="59" customFormat="1" ht="15" x14ac:dyDescent="0.2">
      <c r="A17" s="223">
        <f t="shared" si="2"/>
        <v>10</v>
      </c>
      <c r="B17" s="224"/>
      <c r="C17" s="229"/>
      <c r="D17" s="226">
        <v>0</v>
      </c>
      <c r="E17" s="338">
        <f t="shared" si="0"/>
        <v>0</v>
      </c>
      <c r="F17" s="338">
        <f t="shared" si="1"/>
        <v>0</v>
      </c>
    </row>
    <row r="18" spans="1:6" s="59" customFormat="1" ht="15" x14ac:dyDescent="0.2">
      <c r="A18" s="223">
        <f t="shared" si="2"/>
        <v>11</v>
      </c>
      <c r="B18" s="224"/>
      <c r="C18" s="229"/>
      <c r="D18" s="226">
        <v>0</v>
      </c>
      <c r="E18" s="338">
        <f t="shared" si="0"/>
        <v>0</v>
      </c>
      <c r="F18" s="338">
        <f t="shared" si="1"/>
        <v>0</v>
      </c>
    </row>
    <row r="19" spans="1:6" s="59" customFormat="1" ht="15" x14ac:dyDescent="0.2">
      <c r="A19" s="223">
        <f t="shared" si="2"/>
        <v>12</v>
      </c>
      <c r="B19" s="224"/>
      <c r="C19" s="229"/>
      <c r="D19" s="226">
        <v>0</v>
      </c>
      <c r="E19" s="338">
        <f t="shared" si="0"/>
        <v>0</v>
      </c>
      <c r="F19" s="338">
        <f t="shared" si="1"/>
        <v>0</v>
      </c>
    </row>
    <row r="20" spans="1:6" s="59" customFormat="1" ht="15" x14ac:dyDescent="0.2">
      <c r="A20" s="223">
        <f t="shared" si="2"/>
        <v>13</v>
      </c>
      <c r="B20" s="224"/>
      <c r="C20" s="229"/>
      <c r="D20" s="226">
        <v>0</v>
      </c>
      <c r="E20" s="338">
        <f t="shared" si="0"/>
        <v>0</v>
      </c>
      <c r="F20" s="338">
        <f t="shared" si="1"/>
        <v>0</v>
      </c>
    </row>
    <row r="21" spans="1:6" s="59" customFormat="1" ht="15" x14ac:dyDescent="0.2">
      <c r="A21" s="223">
        <f t="shared" si="2"/>
        <v>14</v>
      </c>
      <c r="B21" s="224"/>
      <c r="C21" s="229"/>
      <c r="D21" s="226">
        <v>0</v>
      </c>
      <c r="E21" s="338">
        <f t="shared" si="0"/>
        <v>0</v>
      </c>
      <c r="F21" s="338">
        <f t="shared" si="1"/>
        <v>0</v>
      </c>
    </row>
    <row r="22" spans="1:6" s="59" customFormat="1" ht="15" x14ac:dyDescent="0.2">
      <c r="A22" s="223">
        <f t="shared" si="2"/>
        <v>15</v>
      </c>
      <c r="B22" s="224"/>
      <c r="C22" s="229"/>
      <c r="D22" s="226">
        <v>0</v>
      </c>
      <c r="E22" s="338">
        <f t="shared" si="0"/>
        <v>0</v>
      </c>
      <c r="F22" s="338">
        <f t="shared" si="1"/>
        <v>0</v>
      </c>
    </row>
    <row r="23" spans="1:6" s="59" customFormat="1" ht="15" x14ac:dyDescent="0.2">
      <c r="A23" s="223">
        <f t="shared" si="2"/>
        <v>16</v>
      </c>
      <c r="B23" s="224"/>
      <c r="C23" s="229"/>
      <c r="D23" s="226">
        <v>0</v>
      </c>
      <c r="E23" s="338">
        <f t="shared" si="0"/>
        <v>0</v>
      </c>
      <c r="F23" s="338">
        <f t="shared" si="1"/>
        <v>0</v>
      </c>
    </row>
    <row r="24" spans="1:6" s="59" customFormat="1" ht="15" x14ac:dyDescent="0.2">
      <c r="A24" s="223">
        <f t="shared" si="2"/>
        <v>17</v>
      </c>
      <c r="B24" s="224"/>
      <c r="C24" s="229"/>
      <c r="D24" s="226">
        <v>0</v>
      </c>
      <c r="E24" s="338">
        <f t="shared" si="0"/>
        <v>0</v>
      </c>
      <c r="F24" s="338">
        <f t="shared" si="1"/>
        <v>0</v>
      </c>
    </row>
    <row r="25" spans="1:6" s="59" customFormat="1" ht="15" x14ac:dyDescent="0.2">
      <c r="A25" s="223">
        <f t="shared" si="2"/>
        <v>18</v>
      </c>
      <c r="B25" s="224"/>
      <c r="C25" s="229"/>
      <c r="D25" s="226">
        <v>0</v>
      </c>
      <c r="E25" s="338">
        <f t="shared" si="0"/>
        <v>0</v>
      </c>
      <c r="F25" s="338">
        <f t="shared" si="1"/>
        <v>0</v>
      </c>
    </row>
    <row r="26" spans="1:6" s="59" customFormat="1" ht="15" x14ac:dyDescent="0.2">
      <c r="A26" s="223">
        <f t="shared" si="2"/>
        <v>19</v>
      </c>
      <c r="B26" s="224"/>
      <c r="C26" s="229"/>
      <c r="D26" s="226">
        <v>0</v>
      </c>
      <c r="E26" s="338">
        <f t="shared" si="0"/>
        <v>0</v>
      </c>
      <c r="F26" s="338">
        <f t="shared" si="1"/>
        <v>0</v>
      </c>
    </row>
    <row r="27" spans="1:6" s="59" customFormat="1" ht="15" x14ac:dyDescent="0.2">
      <c r="A27" s="223">
        <f t="shared" si="2"/>
        <v>20</v>
      </c>
      <c r="B27" s="224"/>
      <c r="C27" s="229"/>
      <c r="D27" s="226">
        <v>0</v>
      </c>
      <c r="E27" s="338">
        <f t="shared" si="0"/>
        <v>0</v>
      </c>
      <c r="F27" s="338">
        <f t="shared" si="1"/>
        <v>0</v>
      </c>
    </row>
    <row r="28" spans="1:6" s="59" customFormat="1" ht="15" x14ac:dyDescent="0.2">
      <c r="A28" s="223">
        <f t="shared" si="2"/>
        <v>21</v>
      </c>
      <c r="B28" s="224"/>
      <c r="C28" s="229"/>
      <c r="D28" s="226">
        <v>0</v>
      </c>
      <c r="E28" s="338">
        <f t="shared" si="0"/>
        <v>0</v>
      </c>
      <c r="F28" s="338">
        <f t="shared" si="1"/>
        <v>0</v>
      </c>
    </row>
    <row r="29" spans="1:6" s="59" customFormat="1" ht="15" x14ac:dyDescent="0.2">
      <c r="A29" s="223">
        <f t="shared" si="2"/>
        <v>22</v>
      </c>
      <c r="B29" s="224"/>
      <c r="C29" s="229"/>
      <c r="D29" s="226">
        <v>0</v>
      </c>
      <c r="E29" s="338">
        <f t="shared" si="0"/>
        <v>0</v>
      </c>
      <c r="F29" s="338">
        <f t="shared" si="1"/>
        <v>0</v>
      </c>
    </row>
    <row r="30" spans="1:6" s="59" customFormat="1" ht="15" x14ac:dyDescent="0.2">
      <c r="A30" s="223">
        <f t="shared" si="2"/>
        <v>23</v>
      </c>
      <c r="B30" s="224"/>
      <c r="C30" s="229"/>
      <c r="D30" s="226">
        <v>0</v>
      </c>
      <c r="E30" s="338">
        <f t="shared" si="0"/>
        <v>0</v>
      </c>
      <c r="F30" s="338">
        <f t="shared" si="1"/>
        <v>0</v>
      </c>
    </row>
    <row r="31" spans="1:6" s="59" customFormat="1" ht="15" x14ac:dyDescent="0.2">
      <c r="A31" s="223">
        <f t="shared" si="2"/>
        <v>24</v>
      </c>
      <c r="B31" s="224"/>
      <c r="C31" s="229"/>
      <c r="D31" s="226">
        <v>0</v>
      </c>
      <c r="E31" s="338">
        <f t="shared" si="0"/>
        <v>0</v>
      </c>
      <c r="F31" s="338">
        <f t="shared" si="1"/>
        <v>0</v>
      </c>
    </row>
    <row r="32" spans="1:6" s="59" customFormat="1" ht="15" x14ac:dyDescent="0.2">
      <c r="A32" s="223">
        <f t="shared" si="2"/>
        <v>25</v>
      </c>
      <c r="B32" s="224"/>
      <c r="C32" s="229"/>
      <c r="D32" s="226">
        <v>0</v>
      </c>
      <c r="E32" s="338">
        <f t="shared" si="0"/>
        <v>0</v>
      </c>
      <c r="F32" s="338">
        <f t="shared" si="1"/>
        <v>0</v>
      </c>
    </row>
    <row r="33" spans="1:6" s="59" customFormat="1" ht="15" x14ac:dyDescent="0.2">
      <c r="A33" s="223">
        <f t="shared" si="2"/>
        <v>26</v>
      </c>
      <c r="B33" s="224"/>
      <c r="C33" s="229"/>
      <c r="D33" s="226">
        <v>0</v>
      </c>
      <c r="E33" s="338">
        <f t="shared" si="0"/>
        <v>0</v>
      </c>
      <c r="F33" s="338">
        <f t="shared" si="1"/>
        <v>0</v>
      </c>
    </row>
    <row r="34" spans="1:6" s="59" customFormat="1" ht="15" x14ac:dyDescent="0.2">
      <c r="A34" s="223">
        <f t="shared" si="2"/>
        <v>27</v>
      </c>
      <c r="B34" s="224"/>
      <c r="C34" s="229"/>
      <c r="D34" s="226">
        <v>0</v>
      </c>
      <c r="E34" s="338">
        <f t="shared" si="0"/>
        <v>0</v>
      </c>
      <c r="F34" s="338">
        <f t="shared" si="1"/>
        <v>0</v>
      </c>
    </row>
    <row r="35" spans="1:6" s="59" customFormat="1" ht="15" x14ac:dyDescent="0.2">
      <c r="A35" s="223">
        <f t="shared" si="2"/>
        <v>28</v>
      </c>
      <c r="B35" s="224"/>
      <c r="C35" s="229"/>
      <c r="D35" s="226">
        <v>0</v>
      </c>
      <c r="E35" s="338">
        <f t="shared" si="0"/>
        <v>0</v>
      </c>
      <c r="F35" s="338">
        <f t="shared" si="1"/>
        <v>0</v>
      </c>
    </row>
    <row r="36" spans="1:6" s="59" customFormat="1" ht="15" x14ac:dyDescent="0.2">
      <c r="A36" s="223">
        <f t="shared" si="2"/>
        <v>29</v>
      </c>
      <c r="B36" s="224"/>
      <c r="C36" s="229"/>
      <c r="D36" s="226">
        <v>0</v>
      </c>
      <c r="E36" s="338">
        <f t="shared" si="0"/>
        <v>0</v>
      </c>
      <c r="F36" s="338">
        <f t="shared" si="1"/>
        <v>0</v>
      </c>
    </row>
    <row r="37" spans="1:6" s="59" customFormat="1" ht="15" x14ac:dyDescent="0.2">
      <c r="A37" s="223">
        <f t="shared" si="2"/>
        <v>30</v>
      </c>
      <c r="B37" s="224"/>
      <c r="C37" s="229"/>
      <c r="D37" s="226">
        <v>0</v>
      </c>
      <c r="E37" s="338">
        <f t="shared" ref="E37" si="3">D37/5%*4%</f>
        <v>0</v>
      </c>
      <c r="F37" s="338">
        <f t="shared" ref="F37" si="4">D37/5%*1%</f>
        <v>0</v>
      </c>
    </row>
  </sheetData>
  <mergeCells count="6">
    <mergeCell ref="G3:G6"/>
    <mergeCell ref="H3:H6"/>
    <mergeCell ref="I3:I6"/>
    <mergeCell ref="J3:J6"/>
    <mergeCell ref="A5:F5"/>
    <mergeCell ref="C3:E3"/>
  </mergeCells>
  <hyperlinks>
    <hyperlink ref="C7" location="'1'!A1" display="'1'!A1" xr:uid="{00000000-0004-0000-0500-000000000000}"/>
  </hyperlinks>
  <pageMargins left="0.75" right="0.75" top="1" bottom="1" header="0.5" footer="0.5"/>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V41"/>
  <sheetViews>
    <sheetView showGridLines="0" workbookViewId="0">
      <pane xSplit="4" ySplit="10" topLeftCell="N11" activePane="bottomRight" state="frozen"/>
      <selection activeCell="R9" sqref="R9:R10"/>
      <selection pane="topRight" activeCell="R9" sqref="R9:R10"/>
      <selection pane="bottomLeft" activeCell="R9" sqref="R9:R10"/>
      <selection pane="bottomRight" activeCell="D3" sqref="D3"/>
    </sheetView>
  </sheetViews>
  <sheetFormatPr defaultColWidth="9.140625" defaultRowHeight="15" x14ac:dyDescent="0.2"/>
  <cols>
    <col min="1" max="1" width="4.42578125" style="55" customWidth="1"/>
    <col min="2" max="2" width="16.7109375" style="77" customWidth="1"/>
    <col min="3" max="3" width="10.85546875" style="77" customWidth="1"/>
    <col min="4" max="4" width="35.28515625" style="77" customWidth="1"/>
    <col min="5" max="5" width="27.42578125" style="77" customWidth="1"/>
    <col min="6" max="6" width="13.28515625" style="77" customWidth="1"/>
    <col min="7" max="7" width="12.85546875" style="77" customWidth="1"/>
    <col min="8" max="8" width="9.140625" style="77" customWidth="1"/>
    <col min="9" max="9" width="15.85546875" style="77" customWidth="1"/>
    <col min="10" max="10" width="16.42578125" style="77" bestFit="1" customWidth="1"/>
    <col min="11" max="11" width="18.85546875" style="77" customWidth="1"/>
    <col min="12" max="12" width="27.42578125" style="77" customWidth="1"/>
    <col min="13" max="13" width="10.7109375" style="77" customWidth="1"/>
    <col min="14" max="14" width="9.42578125" style="77" customWidth="1"/>
    <col min="15" max="15" width="9.28515625" style="78" customWidth="1"/>
    <col min="16" max="16" width="38.28515625" style="78" bestFit="1" customWidth="1"/>
    <col min="17" max="17" width="16.140625" style="77" bestFit="1" customWidth="1"/>
    <col min="18" max="18" width="50.28515625" style="77" customWidth="1"/>
    <col min="19" max="22" width="27.42578125" style="77" customWidth="1"/>
    <col min="23" max="16384" width="9.140625" style="55"/>
  </cols>
  <sheetData>
    <row r="1" spans="1:22" s="3" customFormat="1" ht="12.75" customHeight="1" x14ac:dyDescent="0.2">
      <c r="A1" s="1" t="s">
        <v>262</v>
      </c>
      <c r="B1" s="2"/>
      <c r="C1" s="186"/>
      <c r="D1" s="4"/>
      <c r="E1" s="4"/>
      <c r="F1" s="4"/>
      <c r="G1" s="4"/>
      <c r="H1" s="4"/>
      <c r="I1" s="31"/>
      <c r="J1" s="31"/>
      <c r="K1" s="4"/>
      <c r="L1" s="4"/>
      <c r="O1" s="30"/>
      <c r="P1" s="30"/>
      <c r="R1" s="4"/>
      <c r="S1" s="4"/>
      <c r="T1" s="4"/>
      <c r="U1" s="4"/>
      <c r="V1" s="4"/>
    </row>
    <row r="2" spans="1:22" s="3" customFormat="1" ht="12.75" customHeight="1" x14ac:dyDescent="0.2">
      <c r="A2" s="5" t="s">
        <v>25</v>
      </c>
      <c r="B2" s="2"/>
      <c r="C2" s="212" t="s">
        <v>230</v>
      </c>
      <c r="D2" s="6" t="str">
        <f>'Flexi Form Guidelines'!B2</f>
        <v>BUT. American Bureau Shipping</v>
      </c>
      <c r="E2" s="6"/>
      <c r="F2" s="6"/>
      <c r="G2" s="6"/>
      <c r="H2" s="6"/>
      <c r="I2" s="6"/>
      <c r="J2" s="6"/>
      <c r="K2" s="6"/>
      <c r="L2" s="6"/>
      <c r="O2" s="30"/>
      <c r="P2" s="30"/>
      <c r="R2" s="6"/>
      <c r="S2" s="6"/>
      <c r="T2" s="6"/>
      <c r="U2" s="6"/>
      <c r="V2" s="6"/>
    </row>
    <row r="3" spans="1:22" s="3" customFormat="1" ht="15.75" x14ac:dyDescent="0.2">
      <c r="A3" s="5" t="s">
        <v>229</v>
      </c>
      <c r="B3" s="2"/>
      <c r="C3" s="212" t="s">
        <v>230</v>
      </c>
      <c r="D3" s="211">
        <v>43466</v>
      </c>
      <c r="E3" s="587" t="s">
        <v>249</v>
      </c>
      <c r="F3" s="587"/>
      <c r="G3" s="587"/>
      <c r="H3" s="73"/>
      <c r="I3" s="73"/>
      <c r="J3" s="73"/>
      <c r="K3" s="73"/>
      <c r="L3" s="73"/>
      <c r="M3" s="74"/>
      <c r="N3" s="74"/>
      <c r="O3" s="75"/>
      <c r="P3" s="75"/>
      <c r="Q3" s="31"/>
      <c r="R3" s="76"/>
      <c r="S3" s="76"/>
      <c r="T3" s="76"/>
      <c r="U3" s="76"/>
      <c r="V3" s="76"/>
    </row>
    <row r="4" spans="1:22" s="3" customFormat="1" ht="15.75" x14ac:dyDescent="0.2">
      <c r="A4" s="188" t="s">
        <v>231</v>
      </c>
      <c r="B4" s="186"/>
      <c r="C4" s="212" t="s">
        <v>230</v>
      </c>
      <c r="D4" s="72">
        <v>43496</v>
      </c>
      <c r="E4" s="587" t="s">
        <v>249</v>
      </c>
      <c r="F4" s="587"/>
      <c r="G4" s="587"/>
      <c r="H4" s="73"/>
      <c r="I4" s="73"/>
      <c r="J4" s="73"/>
      <c r="K4" s="73"/>
      <c r="L4" s="73"/>
      <c r="M4" s="74"/>
      <c r="N4" s="74"/>
      <c r="O4" s="75"/>
      <c r="P4" s="75"/>
      <c r="Q4" s="31"/>
      <c r="R4" s="76"/>
      <c r="S4" s="76"/>
      <c r="T4" s="76"/>
      <c r="U4" s="76"/>
      <c r="V4" s="76"/>
    </row>
    <row r="5" spans="1:22" s="3" customFormat="1" ht="15.75" x14ac:dyDescent="0.2">
      <c r="A5" s="5" t="s">
        <v>26</v>
      </c>
      <c r="B5" s="2"/>
      <c r="C5" s="212" t="s">
        <v>230</v>
      </c>
      <c r="D5" s="6" t="s">
        <v>75</v>
      </c>
      <c r="E5" s="6"/>
      <c r="F5" s="6"/>
      <c r="G5" s="6"/>
      <c r="H5" s="6"/>
      <c r="I5" s="6"/>
      <c r="J5" s="6"/>
      <c r="K5" s="6"/>
      <c r="L5" s="6"/>
      <c r="O5" s="30"/>
      <c r="P5" s="30"/>
      <c r="R5" s="6"/>
      <c r="S5" s="6"/>
      <c r="T5" s="6"/>
      <c r="U5" s="6"/>
      <c r="V5" s="6"/>
    </row>
    <row r="6" spans="1:22" s="3" customFormat="1" ht="15.75" x14ac:dyDescent="0.2">
      <c r="A6" s="587" t="s">
        <v>69</v>
      </c>
      <c r="B6" s="587"/>
      <c r="C6" s="587"/>
      <c r="D6" s="587"/>
      <c r="E6" s="587"/>
      <c r="F6" s="587"/>
      <c r="G6" s="587"/>
      <c r="H6" s="587"/>
      <c r="I6" s="587"/>
      <c r="J6" s="587"/>
      <c r="K6" s="587"/>
      <c r="L6" s="587"/>
      <c r="M6" s="587"/>
      <c r="N6" s="587"/>
      <c r="O6" s="587"/>
      <c r="P6" s="587"/>
      <c r="Q6" s="587"/>
    </row>
    <row r="7" spans="1:22" s="31" customFormat="1" ht="18.75" customHeight="1" x14ac:dyDescent="0.2">
      <c r="A7" s="68"/>
      <c r="B7" s="68"/>
      <c r="C7" s="68"/>
      <c r="D7" s="214" t="s">
        <v>234</v>
      </c>
      <c r="E7" s="68"/>
      <c r="F7" s="68"/>
      <c r="G7" s="68"/>
      <c r="H7" s="599" t="s">
        <v>234</v>
      </c>
      <c r="I7" s="599"/>
      <c r="J7" s="599"/>
      <c r="K7" s="599"/>
      <c r="L7" s="599"/>
      <c r="M7" s="599"/>
      <c r="N7" s="599"/>
      <c r="O7" s="68"/>
      <c r="P7" s="68"/>
      <c r="Q7" s="68"/>
      <c r="R7" s="68"/>
      <c r="S7" s="68"/>
      <c r="T7" s="68"/>
      <c r="U7" s="68"/>
      <c r="V7" s="68"/>
    </row>
    <row r="8" spans="1:22" s="3" customFormat="1" ht="27" customHeight="1" x14ac:dyDescent="0.2">
      <c r="A8" s="598" t="s">
        <v>11</v>
      </c>
      <c r="B8" s="598" t="s">
        <v>257</v>
      </c>
      <c r="C8" s="598" t="s">
        <v>232</v>
      </c>
      <c r="D8" s="598" t="s">
        <v>233</v>
      </c>
      <c r="E8" s="598" t="s">
        <v>188</v>
      </c>
      <c r="F8" s="598" t="s">
        <v>189</v>
      </c>
      <c r="G8" s="598" t="s">
        <v>78</v>
      </c>
      <c r="H8" s="598" t="s">
        <v>79</v>
      </c>
      <c r="I8" s="598" t="s">
        <v>80</v>
      </c>
      <c r="J8" s="600" t="s">
        <v>29</v>
      </c>
      <c r="K8" s="600"/>
      <c r="L8" s="600" t="s">
        <v>30</v>
      </c>
      <c r="M8" s="600"/>
      <c r="N8" s="600"/>
      <c r="O8" s="598" t="s">
        <v>28</v>
      </c>
      <c r="P8" s="598" t="s">
        <v>81</v>
      </c>
      <c r="Q8" s="598" t="s">
        <v>82</v>
      </c>
      <c r="R8" s="598" t="s">
        <v>83</v>
      </c>
      <c r="S8" s="598" t="s">
        <v>84</v>
      </c>
    </row>
    <row r="9" spans="1:22" s="3" customFormat="1" ht="15.75" x14ac:dyDescent="0.2">
      <c r="A9" s="598"/>
      <c r="B9" s="598"/>
      <c r="C9" s="598"/>
      <c r="D9" s="598"/>
      <c r="E9" s="598"/>
      <c r="F9" s="598"/>
      <c r="G9" s="598"/>
      <c r="H9" s="598"/>
      <c r="I9" s="598"/>
      <c r="J9" s="195">
        <v>1.5</v>
      </c>
      <c r="K9" s="193">
        <v>2</v>
      </c>
      <c r="L9" s="193">
        <v>2</v>
      </c>
      <c r="M9" s="193">
        <v>3</v>
      </c>
      <c r="N9" s="193">
        <v>4</v>
      </c>
      <c r="O9" s="598"/>
      <c r="P9" s="598"/>
      <c r="Q9" s="598"/>
      <c r="R9" s="598"/>
      <c r="S9" s="598"/>
    </row>
    <row r="10" spans="1:22" ht="15.75" x14ac:dyDescent="0.2">
      <c r="A10" s="110">
        <v>1</v>
      </c>
      <c r="B10" s="67" t="s">
        <v>99</v>
      </c>
      <c r="C10" s="111">
        <v>42583</v>
      </c>
      <c r="D10" s="213">
        <f>IF(ISBLANK(C10),"",C10)</f>
        <v>42583</v>
      </c>
      <c r="E10" s="112">
        <v>0.25</v>
      </c>
      <c r="F10" s="112">
        <v>0.41666666666666669</v>
      </c>
      <c r="G10" s="112">
        <v>0</v>
      </c>
      <c r="H10" s="203">
        <f>(F10-E10)-G10</f>
        <v>0.16666666666666669</v>
      </c>
      <c r="I10" s="280" t="str">
        <f>IFERROR(IF(WEEKDAY(D10,2)&lt;6,"Work Day","Holiday"),"")</f>
        <v>Work Day</v>
      </c>
      <c r="J10" s="278">
        <f>IF($I10="Work Day",IF(HOUR($H10)&gt;1,1,$H10*24),0)</f>
        <v>1</v>
      </c>
      <c r="K10" s="278">
        <f>IF($I10="Work Day",IF(HOUR($H10)&gt;1,(($H10*24)-1),0),0)</f>
        <v>3</v>
      </c>
      <c r="L10" s="278">
        <f>IF($I10="Holiday",IF(HOUR($H10)&gt;8,8,($H10*24)),0)</f>
        <v>0</v>
      </c>
      <c r="M10" s="278">
        <f>IF($I10="Holiday",IF(HOUR($H10)&gt;9,1,IF(AND(HOUR($H10)&gt;8,HOUR($H10)&lt;=9),(9-($H10*24)))*0),0)</f>
        <v>0</v>
      </c>
      <c r="N10" s="278">
        <f>IF($I10="Holiday",IF(HOUR($H10)&gt;9,(($H10*24)-9),0),0)</f>
        <v>0</v>
      </c>
      <c r="O10" s="67" t="s">
        <v>101</v>
      </c>
      <c r="P10" s="113">
        <v>5000000</v>
      </c>
      <c r="Q10" s="113">
        <f>P10/173</f>
        <v>28901.734104046242</v>
      </c>
      <c r="R10" s="281">
        <f>(J10*$J$9)+(K10*$K$9)+(L10*$L$9)+(M10*$M$9)+(N10*$N$9)</f>
        <v>7.5</v>
      </c>
      <c r="S10" s="114">
        <f>R10*Q10</f>
        <v>216763.00578034681</v>
      </c>
      <c r="T10" s="55"/>
      <c r="U10" s="55"/>
      <c r="V10" s="55"/>
    </row>
    <row r="11" spans="1:22" ht="15.75" x14ac:dyDescent="0.2">
      <c r="A11" s="251"/>
      <c r="B11" s="252"/>
      <c r="C11" s="253"/>
      <c r="D11" s="254" t="str">
        <f t="shared" ref="D11:D41" si="0">IF(ISBLANK(C11),"",C11)</f>
        <v/>
      </c>
      <c r="E11" s="255"/>
      <c r="F11" s="255"/>
      <c r="G11" s="255"/>
      <c r="H11" s="256">
        <f t="shared" ref="H11:H41" si="1">(F11-E11)-G11</f>
        <v>0</v>
      </c>
      <c r="I11" s="257" t="str">
        <f t="shared" ref="I11:I41" si="2">IFERROR(IF(WEEKDAY(D11,2)&lt;6,"Work Day","Holiday"),"")</f>
        <v/>
      </c>
      <c r="J11" s="279">
        <f t="shared" ref="J11:J41" si="3">IF($I11="Work Day",IF(HOUR($H11)&gt;1,1,$H11*24),0)</f>
        <v>0</v>
      </c>
      <c r="K11" s="279">
        <f t="shared" ref="K11:K41" si="4">IF($I11="Work Day",IF(HOUR($H11)&gt;1,(($H11*24)-1),0),0)</f>
        <v>0</v>
      </c>
      <c r="L11" s="279">
        <f t="shared" ref="L11:L41" si="5">IF($I11="Holiday",IF(HOUR($H11)&gt;8,8,($H11*24)),0)</f>
        <v>0</v>
      </c>
      <c r="M11" s="279">
        <f t="shared" ref="M11:M41" si="6">IF($I11="Holiday",IF(HOUR($H11)&gt;9,1,IF(AND(HOUR($H11)&gt;8,HOUR($H11)&lt;=9),(9-($H11*24)))*0),0)</f>
        <v>0</v>
      </c>
      <c r="N11" s="279">
        <f t="shared" ref="N11:N41" si="7">IF($I11="Holiday",IF(HOUR($H11)&gt;9,(($H11*24)-9),0),0)</f>
        <v>0</v>
      </c>
      <c r="O11" s="252"/>
      <c r="P11" s="258"/>
      <c r="Q11" s="259">
        <f t="shared" ref="Q11:Q41" si="8">P11/173</f>
        <v>0</v>
      </c>
      <c r="R11" s="282">
        <f t="shared" ref="R11:R41" si="9">(J11*$J$9)+(K11*$K$9)+(L11*$L$9)+(M11*$M$9)+(N11*$N$9)</f>
        <v>0</v>
      </c>
      <c r="S11" s="260">
        <f t="shared" ref="S11:S41" si="10">R11*Q11</f>
        <v>0</v>
      </c>
      <c r="T11" s="55"/>
      <c r="U11" s="55"/>
      <c r="V11" s="55"/>
    </row>
    <row r="12" spans="1:22" ht="15.75" x14ac:dyDescent="0.2">
      <c r="A12" s="251"/>
      <c r="B12" s="252"/>
      <c r="C12" s="253"/>
      <c r="D12" s="254" t="str">
        <f t="shared" si="0"/>
        <v/>
      </c>
      <c r="E12" s="255"/>
      <c r="F12" s="255"/>
      <c r="G12" s="255"/>
      <c r="H12" s="256">
        <f t="shared" si="1"/>
        <v>0</v>
      </c>
      <c r="I12" s="257" t="str">
        <f t="shared" si="2"/>
        <v/>
      </c>
      <c r="J12" s="279">
        <f t="shared" si="3"/>
        <v>0</v>
      </c>
      <c r="K12" s="279">
        <f t="shared" si="4"/>
        <v>0</v>
      </c>
      <c r="L12" s="279">
        <f t="shared" si="5"/>
        <v>0</v>
      </c>
      <c r="M12" s="279">
        <f t="shared" si="6"/>
        <v>0</v>
      </c>
      <c r="N12" s="279">
        <f t="shared" si="7"/>
        <v>0</v>
      </c>
      <c r="O12" s="252"/>
      <c r="P12" s="258"/>
      <c r="Q12" s="259">
        <f t="shared" si="8"/>
        <v>0</v>
      </c>
      <c r="R12" s="282">
        <f t="shared" si="9"/>
        <v>0</v>
      </c>
      <c r="S12" s="260">
        <f t="shared" si="10"/>
        <v>0</v>
      </c>
      <c r="T12" s="55"/>
      <c r="U12" s="55"/>
      <c r="V12" s="55"/>
    </row>
    <row r="13" spans="1:22" ht="15.75" x14ac:dyDescent="0.2">
      <c r="A13" s="251"/>
      <c r="B13" s="252"/>
      <c r="C13" s="253"/>
      <c r="D13" s="254" t="str">
        <f t="shared" si="0"/>
        <v/>
      </c>
      <c r="E13" s="255"/>
      <c r="F13" s="255"/>
      <c r="G13" s="255"/>
      <c r="H13" s="256">
        <f t="shared" si="1"/>
        <v>0</v>
      </c>
      <c r="I13" s="257" t="str">
        <f t="shared" si="2"/>
        <v/>
      </c>
      <c r="J13" s="279">
        <f t="shared" si="3"/>
        <v>0</v>
      </c>
      <c r="K13" s="279">
        <f t="shared" si="4"/>
        <v>0</v>
      </c>
      <c r="L13" s="279">
        <f t="shared" si="5"/>
        <v>0</v>
      </c>
      <c r="M13" s="279">
        <f t="shared" si="6"/>
        <v>0</v>
      </c>
      <c r="N13" s="279">
        <f t="shared" si="7"/>
        <v>0</v>
      </c>
      <c r="O13" s="252"/>
      <c r="P13" s="258"/>
      <c r="Q13" s="259">
        <f t="shared" si="8"/>
        <v>0</v>
      </c>
      <c r="R13" s="282">
        <f t="shared" si="9"/>
        <v>0</v>
      </c>
      <c r="S13" s="260">
        <f t="shared" si="10"/>
        <v>0</v>
      </c>
      <c r="T13" s="55"/>
      <c r="U13" s="55"/>
      <c r="V13" s="55"/>
    </row>
    <row r="14" spans="1:22" ht="15.75" x14ac:dyDescent="0.2">
      <c r="A14" s="251"/>
      <c r="B14" s="252"/>
      <c r="C14" s="253"/>
      <c r="D14" s="254" t="str">
        <f t="shared" si="0"/>
        <v/>
      </c>
      <c r="E14" s="255"/>
      <c r="F14" s="255"/>
      <c r="G14" s="255"/>
      <c r="H14" s="256">
        <f t="shared" si="1"/>
        <v>0</v>
      </c>
      <c r="I14" s="257" t="str">
        <f t="shared" si="2"/>
        <v/>
      </c>
      <c r="J14" s="279">
        <f t="shared" si="3"/>
        <v>0</v>
      </c>
      <c r="K14" s="279">
        <f t="shared" si="4"/>
        <v>0</v>
      </c>
      <c r="L14" s="279">
        <f t="shared" si="5"/>
        <v>0</v>
      </c>
      <c r="M14" s="279">
        <f t="shared" si="6"/>
        <v>0</v>
      </c>
      <c r="N14" s="279">
        <f t="shared" si="7"/>
        <v>0</v>
      </c>
      <c r="O14" s="252"/>
      <c r="P14" s="258"/>
      <c r="Q14" s="259">
        <f t="shared" si="8"/>
        <v>0</v>
      </c>
      <c r="R14" s="282">
        <f t="shared" si="9"/>
        <v>0</v>
      </c>
      <c r="S14" s="260">
        <f t="shared" si="10"/>
        <v>0</v>
      </c>
      <c r="T14" s="55"/>
      <c r="U14" s="55"/>
      <c r="V14" s="55"/>
    </row>
    <row r="15" spans="1:22" ht="15.75" x14ac:dyDescent="0.2">
      <c r="A15" s="251"/>
      <c r="B15" s="252"/>
      <c r="C15" s="253"/>
      <c r="D15" s="254" t="str">
        <f t="shared" si="0"/>
        <v/>
      </c>
      <c r="E15" s="255"/>
      <c r="F15" s="255"/>
      <c r="G15" s="255"/>
      <c r="H15" s="256">
        <f t="shared" si="1"/>
        <v>0</v>
      </c>
      <c r="I15" s="257" t="str">
        <f t="shared" si="2"/>
        <v/>
      </c>
      <c r="J15" s="279">
        <f t="shared" si="3"/>
        <v>0</v>
      </c>
      <c r="K15" s="279">
        <f t="shared" si="4"/>
        <v>0</v>
      </c>
      <c r="L15" s="279">
        <f t="shared" si="5"/>
        <v>0</v>
      </c>
      <c r="M15" s="279">
        <f t="shared" si="6"/>
        <v>0</v>
      </c>
      <c r="N15" s="279">
        <f t="shared" si="7"/>
        <v>0</v>
      </c>
      <c r="O15" s="252"/>
      <c r="P15" s="258"/>
      <c r="Q15" s="259">
        <f t="shared" si="8"/>
        <v>0</v>
      </c>
      <c r="R15" s="282">
        <f t="shared" si="9"/>
        <v>0</v>
      </c>
      <c r="S15" s="260">
        <f t="shared" si="10"/>
        <v>0</v>
      </c>
      <c r="T15" s="55"/>
      <c r="U15" s="55"/>
      <c r="V15" s="55"/>
    </row>
    <row r="16" spans="1:22" ht="15.75" x14ac:dyDescent="0.2">
      <c r="A16" s="251"/>
      <c r="B16" s="252"/>
      <c r="C16" s="253"/>
      <c r="D16" s="254" t="str">
        <f t="shared" si="0"/>
        <v/>
      </c>
      <c r="E16" s="255"/>
      <c r="F16" s="255"/>
      <c r="G16" s="255"/>
      <c r="H16" s="256">
        <f t="shared" si="1"/>
        <v>0</v>
      </c>
      <c r="I16" s="257" t="str">
        <f t="shared" si="2"/>
        <v/>
      </c>
      <c r="J16" s="279">
        <f t="shared" si="3"/>
        <v>0</v>
      </c>
      <c r="K16" s="279">
        <f t="shared" si="4"/>
        <v>0</v>
      </c>
      <c r="L16" s="279">
        <f t="shared" si="5"/>
        <v>0</v>
      </c>
      <c r="M16" s="279">
        <f t="shared" si="6"/>
        <v>0</v>
      </c>
      <c r="N16" s="279">
        <f t="shared" si="7"/>
        <v>0</v>
      </c>
      <c r="O16" s="252"/>
      <c r="P16" s="258"/>
      <c r="Q16" s="259">
        <f t="shared" si="8"/>
        <v>0</v>
      </c>
      <c r="R16" s="282">
        <f t="shared" si="9"/>
        <v>0</v>
      </c>
      <c r="S16" s="260">
        <f t="shared" si="10"/>
        <v>0</v>
      </c>
      <c r="T16" s="55"/>
      <c r="U16" s="55"/>
      <c r="V16" s="55"/>
    </row>
    <row r="17" spans="1:22" ht="15.75" x14ac:dyDescent="0.2">
      <c r="A17" s="251"/>
      <c r="B17" s="252"/>
      <c r="C17" s="253"/>
      <c r="D17" s="254" t="str">
        <f t="shared" si="0"/>
        <v/>
      </c>
      <c r="E17" s="255"/>
      <c r="F17" s="255"/>
      <c r="G17" s="255"/>
      <c r="H17" s="256">
        <f t="shared" si="1"/>
        <v>0</v>
      </c>
      <c r="I17" s="257" t="str">
        <f t="shared" si="2"/>
        <v/>
      </c>
      <c r="J17" s="279">
        <f t="shared" si="3"/>
        <v>0</v>
      </c>
      <c r="K17" s="279">
        <f t="shared" si="4"/>
        <v>0</v>
      </c>
      <c r="L17" s="279">
        <f t="shared" si="5"/>
        <v>0</v>
      </c>
      <c r="M17" s="279">
        <f t="shared" si="6"/>
        <v>0</v>
      </c>
      <c r="N17" s="279">
        <f t="shared" si="7"/>
        <v>0</v>
      </c>
      <c r="O17" s="252"/>
      <c r="P17" s="258"/>
      <c r="Q17" s="259">
        <f t="shared" si="8"/>
        <v>0</v>
      </c>
      <c r="R17" s="282">
        <f t="shared" si="9"/>
        <v>0</v>
      </c>
      <c r="S17" s="260">
        <f t="shared" si="10"/>
        <v>0</v>
      </c>
      <c r="T17" s="55"/>
      <c r="U17" s="55"/>
      <c r="V17" s="55"/>
    </row>
    <row r="18" spans="1:22" ht="15.75" x14ac:dyDescent="0.2">
      <c r="A18" s="251"/>
      <c r="B18" s="252"/>
      <c r="C18" s="253"/>
      <c r="D18" s="254" t="str">
        <f t="shared" si="0"/>
        <v/>
      </c>
      <c r="E18" s="255"/>
      <c r="F18" s="255"/>
      <c r="G18" s="255"/>
      <c r="H18" s="256">
        <f t="shared" si="1"/>
        <v>0</v>
      </c>
      <c r="I18" s="257" t="str">
        <f t="shared" si="2"/>
        <v/>
      </c>
      <c r="J18" s="279">
        <f t="shared" si="3"/>
        <v>0</v>
      </c>
      <c r="K18" s="279">
        <f t="shared" si="4"/>
        <v>0</v>
      </c>
      <c r="L18" s="279">
        <f t="shared" si="5"/>
        <v>0</v>
      </c>
      <c r="M18" s="279">
        <f t="shared" si="6"/>
        <v>0</v>
      </c>
      <c r="N18" s="279">
        <f t="shared" si="7"/>
        <v>0</v>
      </c>
      <c r="O18" s="252"/>
      <c r="P18" s="258"/>
      <c r="Q18" s="259">
        <f t="shared" si="8"/>
        <v>0</v>
      </c>
      <c r="R18" s="282">
        <f t="shared" si="9"/>
        <v>0</v>
      </c>
      <c r="S18" s="260">
        <f t="shared" si="10"/>
        <v>0</v>
      </c>
      <c r="T18" s="55"/>
      <c r="U18" s="55"/>
      <c r="V18" s="55"/>
    </row>
    <row r="19" spans="1:22" ht="15.75" x14ac:dyDescent="0.2">
      <c r="A19" s="251"/>
      <c r="B19" s="252"/>
      <c r="C19" s="253"/>
      <c r="D19" s="254" t="str">
        <f t="shared" si="0"/>
        <v/>
      </c>
      <c r="E19" s="255"/>
      <c r="F19" s="255"/>
      <c r="G19" s="255"/>
      <c r="H19" s="256">
        <f t="shared" si="1"/>
        <v>0</v>
      </c>
      <c r="I19" s="257" t="str">
        <f t="shared" si="2"/>
        <v/>
      </c>
      <c r="J19" s="279">
        <f t="shared" si="3"/>
        <v>0</v>
      </c>
      <c r="K19" s="279">
        <f t="shared" si="4"/>
        <v>0</v>
      </c>
      <c r="L19" s="279">
        <f t="shared" si="5"/>
        <v>0</v>
      </c>
      <c r="M19" s="279">
        <f t="shared" si="6"/>
        <v>0</v>
      </c>
      <c r="N19" s="279">
        <f t="shared" si="7"/>
        <v>0</v>
      </c>
      <c r="O19" s="252"/>
      <c r="P19" s="258"/>
      <c r="Q19" s="259">
        <f t="shared" si="8"/>
        <v>0</v>
      </c>
      <c r="R19" s="282">
        <f t="shared" si="9"/>
        <v>0</v>
      </c>
      <c r="S19" s="260">
        <f t="shared" si="10"/>
        <v>0</v>
      </c>
      <c r="T19" s="55"/>
      <c r="U19" s="55"/>
      <c r="V19" s="55"/>
    </row>
    <row r="20" spans="1:22" ht="15.75" x14ac:dyDescent="0.2">
      <c r="A20" s="251"/>
      <c r="B20" s="252"/>
      <c r="C20" s="253"/>
      <c r="D20" s="254" t="str">
        <f t="shared" si="0"/>
        <v/>
      </c>
      <c r="E20" s="255"/>
      <c r="F20" s="255"/>
      <c r="G20" s="255"/>
      <c r="H20" s="256">
        <f t="shared" si="1"/>
        <v>0</v>
      </c>
      <c r="I20" s="257" t="str">
        <f t="shared" si="2"/>
        <v/>
      </c>
      <c r="J20" s="279">
        <f t="shared" si="3"/>
        <v>0</v>
      </c>
      <c r="K20" s="279">
        <f t="shared" si="4"/>
        <v>0</v>
      </c>
      <c r="L20" s="279">
        <f t="shared" si="5"/>
        <v>0</v>
      </c>
      <c r="M20" s="279">
        <f t="shared" si="6"/>
        <v>0</v>
      </c>
      <c r="N20" s="279">
        <f t="shared" si="7"/>
        <v>0</v>
      </c>
      <c r="O20" s="252"/>
      <c r="P20" s="258"/>
      <c r="Q20" s="259">
        <f t="shared" si="8"/>
        <v>0</v>
      </c>
      <c r="R20" s="282">
        <f t="shared" si="9"/>
        <v>0</v>
      </c>
      <c r="S20" s="260">
        <f t="shared" si="10"/>
        <v>0</v>
      </c>
      <c r="T20" s="55"/>
      <c r="U20" s="55"/>
      <c r="V20" s="55"/>
    </row>
    <row r="21" spans="1:22" ht="15.75" x14ac:dyDescent="0.2">
      <c r="A21" s="251"/>
      <c r="B21" s="252"/>
      <c r="C21" s="253"/>
      <c r="D21" s="254" t="str">
        <f t="shared" si="0"/>
        <v/>
      </c>
      <c r="E21" s="255"/>
      <c r="F21" s="255"/>
      <c r="G21" s="255"/>
      <c r="H21" s="256">
        <f t="shared" si="1"/>
        <v>0</v>
      </c>
      <c r="I21" s="257" t="str">
        <f t="shared" si="2"/>
        <v/>
      </c>
      <c r="J21" s="279">
        <f t="shared" si="3"/>
        <v>0</v>
      </c>
      <c r="K21" s="279">
        <f t="shared" si="4"/>
        <v>0</v>
      </c>
      <c r="L21" s="279">
        <f t="shared" si="5"/>
        <v>0</v>
      </c>
      <c r="M21" s="279">
        <f t="shared" si="6"/>
        <v>0</v>
      </c>
      <c r="N21" s="279">
        <f t="shared" si="7"/>
        <v>0</v>
      </c>
      <c r="O21" s="252"/>
      <c r="P21" s="258"/>
      <c r="Q21" s="259">
        <f t="shared" si="8"/>
        <v>0</v>
      </c>
      <c r="R21" s="282">
        <f t="shared" si="9"/>
        <v>0</v>
      </c>
      <c r="S21" s="260">
        <f t="shared" si="10"/>
        <v>0</v>
      </c>
      <c r="T21" s="55"/>
      <c r="U21" s="55"/>
      <c r="V21" s="55"/>
    </row>
    <row r="22" spans="1:22" ht="15.75" x14ac:dyDescent="0.2">
      <c r="A22" s="251"/>
      <c r="B22" s="252"/>
      <c r="C22" s="253"/>
      <c r="D22" s="254" t="str">
        <f t="shared" si="0"/>
        <v/>
      </c>
      <c r="E22" s="255"/>
      <c r="F22" s="255"/>
      <c r="G22" s="255"/>
      <c r="H22" s="256">
        <f t="shared" si="1"/>
        <v>0</v>
      </c>
      <c r="I22" s="257" t="str">
        <f t="shared" si="2"/>
        <v/>
      </c>
      <c r="J22" s="279">
        <f t="shared" si="3"/>
        <v>0</v>
      </c>
      <c r="K22" s="279">
        <f t="shared" si="4"/>
        <v>0</v>
      </c>
      <c r="L22" s="279">
        <f t="shared" si="5"/>
        <v>0</v>
      </c>
      <c r="M22" s="279">
        <f t="shared" si="6"/>
        <v>0</v>
      </c>
      <c r="N22" s="279">
        <f t="shared" si="7"/>
        <v>0</v>
      </c>
      <c r="O22" s="252"/>
      <c r="P22" s="258"/>
      <c r="Q22" s="259">
        <f t="shared" si="8"/>
        <v>0</v>
      </c>
      <c r="R22" s="282">
        <f t="shared" si="9"/>
        <v>0</v>
      </c>
      <c r="S22" s="260">
        <f t="shared" si="10"/>
        <v>0</v>
      </c>
      <c r="T22" s="55"/>
      <c r="U22" s="55"/>
      <c r="V22" s="55"/>
    </row>
    <row r="23" spans="1:22" ht="15.75" x14ac:dyDescent="0.2">
      <c r="A23" s="251"/>
      <c r="B23" s="252"/>
      <c r="C23" s="253"/>
      <c r="D23" s="254" t="str">
        <f t="shared" si="0"/>
        <v/>
      </c>
      <c r="E23" s="255"/>
      <c r="F23" s="255"/>
      <c r="G23" s="255"/>
      <c r="H23" s="256">
        <f t="shared" si="1"/>
        <v>0</v>
      </c>
      <c r="I23" s="257" t="str">
        <f t="shared" si="2"/>
        <v/>
      </c>
      <c r="J23" s="279">
        <f t="shared" si="3"/>
        <v>0</v>
      </c>
      <c r="K23" s="279">
        <f t="shared" si="4"/>
        <v>0</v>
      </c>
      <c r="L23" s="279">
        <f t="shared" si="5"/>
        <v>0</v>
      </c>
      <c r="M23" s="279">
        <f t="shared" si="6"/>
        <v>0</v>
      </c>
      <c r="N23" s="279">
        <f t="shared" si="7"/>
        <v>0</v>
      </c>
      <c r="O23" s="252"/>
      <c r="P23" s="258"/>
      <c r="Q23" s="259">
        <f t="shared" si="8"/>
        <v>0</v>
      </c>
      <c r="R23" s="282">
        <f t="shared" si="9"/>
        <v>0</v>
      </c>
      <c r="S23" s="260">
        <f t="shared" si="10"/>
        <v>0</v>
      </c>
      <c r="T23" s="55"/>
      <c r="U23" s="55"/>
      <c r="V23" s="55"/>
    </row>
    <row r="24" spans="1:22" ht="15.75" x14ac:dyDescent="0.2">
      <c r="A24" s="251"/>
      <c r="B24" s="252"/>
      <c r="C24" s="253"/>
      <c r="D24" s="254" t="str">
        <f t="shared" si="0"/>
        <v/>
      </c>
      <c r="E24" s="255"/>
      <c r="F24" s="255"/>
      <c r="G24" s="255"/>
      <c r="H24" s="256">
        <f t="shared" si="1"/>
        <v>0</v>
      </c>
      <c r="I24" s="257" t="str">
        <f t="shared" si="2"/>
        <v/>
      </c>
      <c r="J24" s="279">
        <f t="shared" si="3"/>
        <v>0</v>
      </c>
      <c r="K24" s="279">
        <f t="shared" si="4"/>
        <v>0</v>
      </c>
      <c r="L24" s="279">
        <f t="shared" si="5"/>
        <v>0</v>
      </c>
      <c r="M24" s="279">
        <f t="shared" si="6"/>
        <v>0</v>
      </c>
      <c r="N24" s="279">
        <f t="shared" si="7"/>
        <v>0</v>
      </c>
      <c r="O24" s="252"/>
      <c r="P24" s="258"/>
      <c r="Q24" s="259">
        <f t="shared" si="8"/>
        <v>0</v>
      </c>
      <c r="R24" s="282">
        <f t="shared" si="9"/>
        <v>0</v>
      </c>
      <c r="S24" s="260">
        <f t="shared" si="10"/>
        <v>0</v>
      </c>
      <c r="T24" s="55"/>
      <c r="U24" s="55"/>
      <c r="V24" s="55"/>
    </row>
    <row r="25" spans="1:22" ht="15.75" x14ac:dyDescent="0.2">
      <c r="A25" s="251"/>
      <c r="B25" s="252"/>
      <c r="C25" s="253"/>
      <c r="D25" s="254" t="str">
        <f t="shared" si="0"/>
        <v/>
      </c>
      <c r="E25" s="255"/>
      <c r="F25" s="255"/>
      <c r="G25" s="255"/>
      <c r="H25" s="256">
        <f t="shared" si="1"/>
        <v>0</v>
      </c>
      <c r="I25" s="257" t="str">
        <f t="shared" si="2"/>
        <v/>
      </c>
      <c r="J25" s="279">
        <f t="shared" si="3"/>
        <v>0</v>
      </c>
      <c r="K25" s="279">
        <f t="shared" si="4"/>
        <v>0</v>
      </c>
      <c r="L25" s="279">
        <f t="shared" si="5"/>
        <v>0</v>
      </c>
      <c r="M25" s="279">
        <f t="shared" si="6"/>
        <v>0</v>
      </c>
      <c r="N25" s="279">
        <f t="shared" si="7"/>
        <v>0</v>
      </c>
      <c r="O25" s="252"/>
      <c r="P25" s="258"/>
      <c r="Q25" s="259">
        <f t="shared" si="8"/>
        <v>0</v>
      </c>
      <c r="R25" s="282">
        <f t="shared" si="9"/>
        <v>0</v>
      </c>
      <c r="S25" s="260">
        <f t="shared" si="10"/>
        <v>0</v>
      </c>
      <c r="T25" s="55"/>
      <c r="U25" s="55"/>
      <c r="V25" s="55"/>
    </row>
    <row r="26" spans="1:22" ht="15.75" x14ac:dyDescent="0.2">
      <c r="A26" s="251"/>
      <c r="B26" s="252"/>
      <c r="C26" s="253"/>
      <c r="D26" s="254" t="str">
        <f t="shared" si="0"/>
        <v/>
      </c>
      <c r="E26" s="255"/>
      <c r="F26" s="255"/>
      <c r="G26" s="255"/>
      <c r="H26" s="256">
        <f t="shared" si="1"/>
        <v>0</v>
      </c>
      <c r="I26" s="257" t="str">
        <f t="shared" si="2"/>
        <v/>
      </c>
      <c r="J26" s="279">
        <f t="shared" si="3"/>
        <v>0</v>
      </c>
      <c r="K26" s="279">
        <f t="shared" si="4"/>
        <v>0</v>
      </c>
      <c r="L26" s="279">
        <f t="shared" si="5"/>
        <v>0</v>
      </c>
      <c r="M26" s="279">
        <f t="shared" si="6"/>
        <v>0</v>
      </c>
      <c r="N26" s="279">
        <f t="shared" si="7"/>
        <v>0</v>
      </c>
      <c r="O26" s="252"/>
      <c r="P26" s="258"/>
      <c r="Q26" s="259">
        <f t="shared" si="8"/>
        <v>0</v>
      </c>
      <c r="R26" s="282">
        <f t="shared" si="9"/>
        <v>0</v>
      </c>
      <c r="S26" s="260">
        <f t="shared" si="10"/>
        <v>0</v>
      </c>
      <c r="T26" s="55"/>
      <c r="U26" s="55"/>
      <c r="V26" s="55"/>
    </row>
    <row r="27" spans="1:22" ht="15.75" x14ac:dyDescent="0.2">
      <c r="A27" s="251"/>
      <c r="B27" s="252"/>
      <c r="C27" s="253"/>
      <c r="D27" s="254" t="str">
        <f t="shared" si="0"/>
        <v/>
      </c>
      <c r="E27" s="255"/>
      <c r="F27" s="255"/>
      <c r="G27" s="255"/>
      <c r="H27" s="256">
        <f t="shared" si="1"/>
        <v>0</v>
      </c>
      <c r="I27" s="257" t="str">
        <f t="shared" si="2"/>
        <v/>
      </c>
      <c r="J27" s="279">
        <f t="shared" si="3"/>
        <v>0</v>
      </c>
      <c r="K27" s="279">
        <f t="shared" si="4"/>
        <v>0</v>
      </c>
      <c r="L27" s="279">
        <f t="shared" si="5"/>
        <v>0</v>
      </c>
      <c r="M27" s="279">
        <f t="shared" si="6"/>
        <v>0</v>
      </c>
      <c r="N27" s="279">
        <f t="shared" si="7"/>
        <v>0</v>
      </c>
      <c r="O27" s="252"/>
      <c r="P27" s="258"/>
      <c r="Q27" s="259">
        <f t="shared" si="8"/>
        <v>0</v>
      </c>
      <c r="R27" s="282">
        <f t="shared" si="9"/>
        <v>0</v>
      </c>
      <c r="S27" s="260">
        <f t="shared" si="10"/>
        <v>0</v>
      </c>
      <c r="T27" s="55"/>
      <c r="U27" s="55"/>
      <c r="V27" s="55"/>
    </row>
    <row r="28" spans="1:22" ht="15.75" x14ac:dyDescent="0.2">
      <c r="A28" s="251"/>
      <c r="B28" s="252"/>
      <c r="C28" s="253"/>
      <c r="D28" s="254" t="str">
        <f t="shared" si="0"/>
        <v/>
      </c>
      <c r="E28" s="255"/>
      <c r="F28" s="255"/>
      <c r="G28" s="255"/>
      <c r="H28" s="256">
        <f t="shared" si="1"/>
        <v>0</v>
      </c>
      <c r="I28" s="257" t="str">
        <f t="shared" si="2"/>
        <v/>
      </c>
      <c r="J28" s="279">
        <f t="shared" si="3"/>
        <v>0</v>
      </c>
      <c r="K28" s="279">
        <f t="shared" si="4"/>
        <v>0</v>
      </c>
      <c r="L28" s="279">
        <f t="shared" si="5"/>
        <v>0</v>
      </c>
      <c r="M28" s="279">
        <f t="shared" si="6"/>
        <v>0</v>
      </c>
      <c r="N28" s="279">
        <f t="shared" si="7"/>
        <v>0</v>
      </c>
      <c r="O28" s="252"/>
      <c r="P28" s="258"/>
      <c r="Q28" s="259">
        <f t="shared" si="8"/>
        <v>0</v>
      </c>
      <c r="R28" s="282">
        <f t="shared" si="9"/>
        <v>0</v>
      </c>
      <c r="S28" s="260">
        <f t="shared" si="10"/>
        <v>0</v>
      </c>
      <c r="T28" s="55"/>
      <c r="U28" s="55"/>
      <c r="V28" s="55"/>
    </row>
    <row r="29" spans="1:22" ht="15.75" x14ac:dyDescent="0.2">
      <c r="A29" s="251"/>
      <c r="B29" s="252"/>
      <c r="C29" s="253"/>
      <c r="D29" s="254" t="str">
        <f t="shared" si="0"/>
        <v/>
      </c>
      <c r="E29" s="255"/>
      <c r="F29" s="255"/>
      <c r="G29" s="255"/>
      <c r="H29" s="256">
        <f t="shared" si="1"/>
        <v>0</v>
      </c>
      <c r="I29" s="257" t="str">
        <f t="shared" si="2"/>
        <v/>
      </c>
      <c r="J29" s="279">
        <f t="shared" si="3"/>
        <v>0</v>
      </c>
      <c r="K29" s="279">
        <f t="shared" si="4"/>
        <v>0</v>
      </c>
      <c r="L29" s="279">
        <f t="shared" si="5"/>
        <v>0</v>
      </c>
      <c r="M29" s="279">
        <f t="shared" si="6"/>
        <v>0</v>
      </c>
      <c r="N29" s="279">
        <f t="shared" si="7"/>
        <v>0</v>
      </c>
      <c r="O29" s="252"/>
      <c r="P29" s="258"/>
      <c r="Q29" s="259">
        <f t="shared" si="8"/>
        <v>0</v>
      </c>
      <c r="R29" s="282">
        <f t="shared" si="9"/>
        <v>0</v>
      </c>
      <c r="S29" s="260">
        <f t="shared" si="10"/>
        <v>0</v>
      </c>
      <c r="T29" s="55"/>
      <c r="U29" s="55"/>
      <c r="V29" s="55"/>
    </row>
    <row r="30" spans="1:22" ht="15.75" x14ac:dyDescent="0.2">
      <c r="A30" s="251"/>
      <c r="B30" s="252"/>
      <c r="C30" s="253"/>
      <c r="D30" s="254" t="str">
        <f t="shared" si="0"/>
        <v/>
      </c>
      <c r="E30" s="255"/>
      <c r="F30" s="255"/>
      <c r="G30" s="255"/>
      <c r="H30" s="256">
        <f t="shared" si="1"/>
        <v>0</v>
      </c>
      <c r="I30" s="257" t="str">
        <f t="shared" si="2"/>
        <v/>
      </c>
      <c r="J30" s="279">
        <f t="shared" si="3"/>
        <v>0</v>
      </c>
      <c r="K30" s="279">
        <f t="shared" si="4"/>
        <v>0</v>
      </c>
      <c r="L30" s="279">
        <f t="shared" si="5"/>
        <v>0</v>
      </c>
      <c r="M30" s="279">
        <f t="shared" si="6"/>
        <v>0</v>
      </c>
      <c r="N30" s="279">
        <f t="shared" si="7"/>
        <v>0</v>
      </c>
      <c r="O30" s="252"/>
      <c r="P30" s="258"/>
      <c r="Q30" s="259">
        <f t="shared" si="8"/>
        <v>0</v>
      </c>
      <c r="R30" s="282">
        <f t="shared" si="9"/>
        <v>0</v>
      </c>
      <c r="S30" s="260">
        <f t="shared" si="10"/>
        <v>0</v>
      </c>
      <c r="T30" s="55"/>
      <c r="U30" s="55"/>
      <c r="V30" s="55"/>
    </row>
    <row r="31" spans="1:22" ht="15.75" x14ac:dyDescent="0.2">
      <c r="A31" s="251"/>
      <c r="B31" s="252"/>
      <c r="C31" s="253"/>
      <c r="D31" s="254" t="str">
        <f t="shared" si="0"/>
        <v/>
      </c>
      <c r="E31" s="255"/>
      <c r="F31" s="255"/>
      <c r="G31" s="255"/>
      <c r="H31" s="256">
        <f t="shared" si="1"/>
        <v>0</v>
      </c>
      <c r="I31" s="257" t="str">
        <f t="shared" si="2"/>
        <v/>
      </c>
      <c r="J31" s="279">
        <f t="shared" si="3"/>
        <v>0</v>
      </c>
      <c r="K31" s="279">
        <f t="shared" si="4"/>
        <v>0</v>
      </c>
      <c r="L31" s="279">
        <f t="shared" si="5"/>
        <v>0</v>
      </c>
      <c r="M31" s="279">
        <f t="shared" si="6"/>
        <v>0</v>
      </c>
      <c r="N31" s="279">
        <f t="shared" si="7"/>
        <v>0</v>
      </c>
      <c r="O31" s="252"/>
      <c r="P31" s="258"/>
      <c r="Q31" s="259">
        <f t="shared" si="8"/>
        <v>0</v>
      </c>
      <c r="R31" s="282">
        <f t="shared" si="9"/>
        <v>0</v>
      </c>
      <c r="S31" s="260">
        <f t="shared" si="10"/>
        <v>0</v>
      </c>
      <c r="T31" s="55"/>
      <c r="U31" s="55"/>
      <c r="V31" s="55"/>
    </row>
    <row r="32" spans="1:22" ht="15.75" x14ac:dyDescent="0.2">
      <c r="A32" s="251"/>
      <c r="B32" s="252"/>
      <c r="C32" s="253"/>
      <c r="D32" s="254" t="str">
        <f t="shared" si="0"/>
        <v/>
      </c>
      <c r="E32" s="255"/>
      <c r="F32" s="255"/>
      <c r="G32" s="255"/>
      <c r="H32" s="256">
        <f t="shared" si="1"/>
        <v>0</v>
      </c>
      <c r="I32" s="257" t="str">
        <f t="shared" si="2"/>
        <v/>
      </c>
      <c r="J32" s="279">
        <f t="shared" si="3"/>
        <v>0</v>
      </c>
      <c r="K32" s="279">
        <f t="shared" si="4"/>
        <v>0</v>
      </c>
      <c r="L32" s="279">
        <f t="shared" si="5"/>
        <v>0</v>
      </c>
      <c r="M32" s="279">
        <f t="shared" si="6"/>
        <v>0</v>
      </c>
      <c r="N32" s="279">
        <f t="shared" si="7"/>
        <v>0</v>
      </c>
      <c r="O32" s="252"/>
      <c r="P32" s="258"/>
      <c r="Q32" s="259">
        <f t="shared" si="8"/>
        <v>0</v>
      </c>
      <c r="R32" s="282">
        <f t="shared" si="9"/>
        <v>0</v>
      </c>
      <c r="S32" s="260">
        <f t="shared" si="10"/>
        <v>0</v>
      </c>
      <c r="T32" s="55"/>
      <c r="U32" s="55"/>
      <c r="V32" s="55"/>
    </row>
    <row r="33" spans="1:22" ht="15.75" x14ac:dyDescent="0.2">
      <c r="A33" s="251"/>
      <c r="B33" s="252"/>
      <c r="C33" s="253"/>
      <c r="D33" s="254" t="str">
        <f t="shared" si="0"/>
        <v/>
      </c>
      <c r="E33" s="255"/>
      <c r="F33" s="255"/>
      <c r="G33" s="255"/>
      <c r="H33" s="256">
        <f t="shared" si="1"/>
        <v>0</v>
      </c>
      <c r="I33" s="257" t="str">
        <f t="shared" si="2"/>
        <v/>
      </c>
      <c r="J33" s="279">
        <f t="shared" si="3"/>
        <v>0</v>
      </c>
      <c r="K33" s="279">
        <f t="shared" si="4"/>
        <v>0</v>
      </c>
      <c r="L33" s="279">
        <f t="shared" si="5"/>
        <v>0</v>
      </c>
      <c r="M33" s="279">
        <f t="shared" si="6"/>
        <v>0</v>
      </c>
      <c r="N33" s="279">
        <f t="shared" si="7"/>
        <v>0</v>
      </c>
      <c r="O33" s="252"/>
      <c r="P33" s="258"/>
      <c r="Q33" s="259">
        <f t="shared" si="8"/>
        <v>0</v>
      </c>
      <c r="R33" s="282">
        <f t="shared" si="9"/>
        <v>0</v>
      </c>
      <c r="S33" s="260">
        <f t="shared" si="10"/>
        <v>0</v>
      </c>
      <c r="T33" s="55"/>
      <c r="U33" s="55"/>
      <c r="V33" s="55"/>
    </row>
    <row r="34" spans="1:22" ht="15.75" x14ac:dyDescent="0.2">
      <c r="A34" s="251"/>
      <c r="B34" s="252"/>
      <c r="C34" s="253"/>
      <c r="D34" s="254" t="str">
        <f t="shared" si="0"/>
        <v/>
      </c>
      <c r="E34" s="255"/>
      <c r="F34" s="255"/>
      <c r="G34" s="255"/>
      <c r="H34" s="256">
        <f t="shared" si="1"/>
        <v>0</v>
      </c>
      <c r="I34" s="257" t="str">
        <f t="shared" si="2"/>
        <v/>
      </c>
      <c r="J34" s="279">
        <f t="shared" si="3"/>
        <v>0</v>
      </c>
      <c r="K34" s="279">
        <f t="shared" si="4"/>
        <v>0</v>
      </c>
      <c r="L34" s="279">
        <f t="shared" si="5"/>
        <v>0</v>
      </c>
      <c r="M34" s="279">
        <f t="shared" si="6"/>
        <v>0</v>
      </c>
      <c r="N34" s="279">
        <f t="shared" si="7"/>
        <v>0</v>
      </c>
      <c r="O34" s="252"/>
      <c r="P34" s="258"/>
      <c r="Q34" s="259">
        <f t="shared" si="8"/>
        <v>0</v>
      </c>
      <c r="R34" s="282">
        <f t="shared" si="9"/>
        <v>0</v>
      </c>
      <c r="S34" s="260">
        <f t="shared" si="10"/>
        <v>0</v>
      </c>
      <c r="T34" s="55"/>
      <c r="U34" s="55"/>
      <c r="V34" s="55"/>
    </row>
    <row r="35" spans="1:22" ht="15.75" x14ac:dyDescent="0.2">
      <c r="A35" s="251"/>
      <c r="B35" s="252"/>
      <c r="C35" s="253"/>
      <c r="D35" s="254" t="str">
        <f t="shared" si="0"/>
        <v/>
      </c>
      <c r="E35" s="255"/>
      <c r="F35" s="255"/>
      <c r="G35" s="255"/>
      <c r="H35" s="256">
        <f t="shared" si="1"/>
        <v>0</v>
      </c>
      <c r="I35" s="257" t="str">
        <f t="shared" si="2"/>
        <v/>
      </c>
      <c r="J35" s="279">
        <f t="shared" si="3"/>
        <v>0</v>
      </c>
      <c r="K35" s="279">
        <f t="shared" si="4"/>
        <v>0</v>
      </c>
      <c r="L35" s="279">
        <f t="shared" si="5"/>
        <v>0</v>
      </c>
      <c r="M35" s="279">
        <f t="shared" si="6"/>
        <v>0</v>
      </c>
      <c r="N35" s="279">
        <f t="shared" si="7"/>
        <v>0</v>
      </c>
      <c r="O35" s="252"/>
      <c r="P35" s="258"/>
      <c r="Q35" s="259">
        <f t="shared" si="8"/>
        <v>0</v>
      </c>
      <c r="R35" s="282">
        <f t="shared" si="9"/>
        <v>0</v>
      </c>
      <c r="S35" s="260">
        <f t="shared" si="10"/>
        <v>0</v>
      </c>
      <c r="T35" s="55"/>
      <c r="U35" s="55"/>
      <c r="V35" s="55"/>
    </row>
    <row r="36" spans="1:22" ht="15.75" x14ac:dyDescent="0.2">
      <c r="A36" s="251"/>
      <c r="B36" s="252"/>
      <c r="C36" s="253"/>
      <c r="D36" s="254" t="str">
        <f t="shared" si="0"/>
        <v/>
      </c>
      <c r="E36" s="255"/>
      <c r="F36" s="255"/>
      <c r="G36" s="255"/>
      <c r="H36" s="256">
        <f t="shared" si="1"/>
        <v>0</v>
      </c>
      <c r="I36" s="257" t="str">
        <f t="shared" si="2"/>
        <v/>
      </c>
      <c r="J36" s="279">
        <f t="shared" si="3"/>
        <v>0</v>
      </c>
      <c r="K36" s="279">
        <f t="shared" si="4"/>
        <v>0</v>
      </c>
      <c r="L36" s="279">
        <f t="shared" si="5"/>
        <v>0</v>
      </c>
      <c r="M36" s="279">
        <f t="shared" si="6"/>
        <v>0</v>
      </c>
      <c r="N36" s="279">
        <f t="shared" si="7"/>
        <v>0</v>
      </c>
      <c r="O36" s="252"/>
      <c r="P36" s="258"/>
      <c r="Q36" s="259">
        <f t="shared" si="8"/>
        <v>0</v>
      </c>
      <c r="R36" s="282">
        <f t="shared" si="9"/>
        <v>0</v>
      </c>
      <c r="S36" s="260">
        <f t="shared" si="10"/>
        <v>0</v>
      </c>
      <c r="T36" s="55"/>
      <c r="U36" s="55"/>
      <c r="V36" s="55"/>
    </row>
    <row r="37" spans="1:22" ht="15.75" x14ac:dyDescent="0.2">
      <c r="A37" s="251"/>
      <c r="B37" s="252"/>
      <c r="C37" s="253"/>
      <c r="D37" s="254" t="str">
        <f t="shared" si="0"/>
        <v/>
      </c>
      <c r="E37" s="255"/>
      <c r="F37" s="255"/>
      <c r="G37" s="255"/>
      <c r="H37" s="256">
        <f t="shared" si="1"/>
        <v>0</v>
      </c>
      <c r="I37" s="257" t="str">
        <f t="shared" si="2"/>
        <v/>
      </c>
      <c r="J37" s="279">
        <f t="shared" si="3"/>
        <v>0</v>
      </c>
      <c r="K37" s="279">
        <f t="shared" si="4"/>
        <v>0</v>
      </c>
      <c r="L37" s="279">
        <f t="shared" si="5"/>
        <v>0</v>
      </c>
      <c r="M37" s="279">
        <f t="shared" si="6"/>
        <v>0</v>
      </c>
      <c r="N37" s="279">
        <f t="shared" si="7"/>
        <v>0</v>
      </c>
      <c r="O37" s="252"/>
      <c r="P37" s="258"/>
      <c r="Q37" s="259">
        <f t="shared" si="8"/>
        <v>0</v>
      </c>
      <c r="R37" s="282">
        <f t="shared" si="9"/>
        <v>0</v>
      </c>
      <c r="S37" s="260">
        <f t="shared" si="10"/>
        <v>0</v>
      </c>
      <c r="T37" s="55"/>
      <c r="U37" s="55"/>
      <c r="V37" s="55"/>
    </row>
    <row r="38" spans="1:22" ht="15.75" x14ac:dyDescent="0.2">
      <c r="A38" s="251"/>
      <c r="B38" s="252"/>
      <c r="C38" s="253"/>
      <c r="D38" s="254" t="str">
        <f t="shared" si="0"/>
        <v/>
      </c>
      <c r="E38" s="255"/>
      <c r="F38" s="255"/>
      <c r="G38" s="255"/>
      <c r="H38" s="256">
        <f t="shared" si="1"/>
        <v>0</v>
      </c>
      <c r="I38" s="257" t="str">
        <f t="shared" si="2"/>
        <v/>
      </c>
      <c r="J38" s="279">
        <f t="shared" si="3"/>
        <v>0</v>
      </c>
      <c r="K38" s="279">
        <f t="shared" si="4"/>
        <v>0</v>
      </c>
      <c r="L38" s="279">
        <f t="shared" si="5"/>
        <v>0</v>
      </c>
      <c r="M38" s="279">
        <f t="shared" si="6"/>
        <v>0</v>
      </c>
      <c r="N38" s="279">
        <f t="shared" si="7"/>
        <v>0</v>
      </c>
      <c r="O38" s="252"/>
      <c r="P38" s="258"/>
      <c r="Q38" s="259">
        <f t="shared" si="8"/>
        <v>0</v>
      </c>
      <c r="R38" s="282">
        <f t="shared" si="9"/>
        <v>0</v>
      </c>
      <c r="S38" s="260">
        <f t="shared" si="10"/>
        <v>0</v>
      </c>
      <c r="T38" s="55"/>
      <c r="U38" s="55"/>
      <c r="V38" s="55"/>
    </row>
    <row r="39" spans="1:22" ht="15.75" x14ac:dyDescent="0.2">
      <c r="A39" s="251"/>
      <c r="B39" s="252"/>
      <c r="C39" s="253"/>
      <c r="D39" s="254" t="str">
        <f t="shared" si="0"/>
        <v/>
      </c>
      <c r="E39" s="255"/>
      <c r="F39" s="255"/>
      <c r="G39" s="255"/>
      <c r="H39" s="256">
        <f t="shared" si="1"/>
        <v>0</v>
      </c>
      <c r="I39" s="257" t="str">
        <f t="shared" si="2"/>
        <v/>
      </c>
      <c r="J39" s="279">
        <f t="shared" si="3"/>
        <v>0</v>
      </c>
      <c r="K39" s="279">
        <f t="shared" si="4"/>
        <v>0</v>
      </c>
      <c r="L39" s="279">
        <f t="shared" si="5"/>
        <v>0</v>
      </c>
      <c r="M39" s="279">
        <f t="shared" si="6"/>
        <v>0</v>
      </c>
      <c r="N39" s="279">
        <f t="shared" si="7"/>
        <v>0</v>
      </c>
      <c r="O39" s="252"/>
      <c r="P39" s="258"/>
      <c r="Q39" s="259">
        <f t="shared" si="8"/>
        <v>0</v>
      </c>
      <c r="R39" s="282">
        <f t="shared" si="9"/>
        <v>0</v>
      </c>
      <c r="S39" s="260">
        <f t="shared" si="10"/>
        <v>0</v>
      </c>
      <c r="T39" s="55"/>
      <c r="U39" s="55"/>
      <c r="V39" s="55"/>
    </row>
    <row r="40" spans="1:22" ht="15.75" x14ac:dyDescent="0.2">
      <c r="A40" s="251"/>
      <c r="B40" s="252"/>
      <c r="C40" s="253"/>
      <c r="D40" s="254" t="str">
        <f t="shared" si="0"/>
        <v/>
      </c>
      <c r="E40" s="255"/>
      <c r="F40" s="255"/>
      <c r="G40" s="255"/>
      <c r="H40" s="256">
        <f t="shared" si="1"/>
        <v>0</v>
      </c>
      <c r="I40" s="257" t="str">
        <f t="shared" si="2"/>
        <v/>
      </c>
      <c r="J40" s="279">
        <f t="shared" si="3"/>
        <v>0</v>
      </c>
      <c r="K40" s="279">
        <f t="shared" si="4"/>
        <v>0</v>
      </c>
      <c r="L40" s="279">
        <f t="shared" si="5"/>
        <v>0</v>
      </c>
      <c r="M40" s="279">
        <f t="shared" si="6"/>
        <v>0</v>
      </c>
      <c r="N40" s="279">
        <f t="shared" si="7"/>
        <v>0</v>
      </c>
      <c r="O40" s="252"/>
      <c r="P40" s="258"/>
      <c r="Q40" s="259">
        <f t="shared" si="8"/>
        <v>0</v>
      </c>
      <c r="R40" s="282">
        <f t="shared" si="9"/>
        <v>0</v>
      </c>
      <c r="S40" s="260">
        <f t="shared" si="10"/>
        <v>0</v>
      </c>
      <c r="T40" s="55"/>
      <c r="U40" s="55"/>
      <c r="V40" s="55"/>
    </row>
    <row r="41" spans="1:22" ht="15.75" x14ac:dyDescent="0.2">
      <c r="A41" s="251"/>
      <c r="B41" s="252"/>
      <c r="C41" s="253"/>
      <c r="D41" s="254" t="str">
        <f t="shared" si="0"/>
        <v/>
      </c>
      <c r="E41" s="255"/>
      <c r="F41" s="255"/>
      <c r="G41" s="255"/>
      <c r="H41" s="256">
        <f t="shared" si="1"/>
        <v>0</v>
      </c>
      <c r="I41" s="257" t="str">
        <f t="shared" si="2"/>
        <v/>
      </c>
      <c r="J41" s="279">
        <f t="shared" si="3"/>
        <v>0</v>
      </c>
      <c r="K41" s="279">
        <f t="shared" si="4"/>
        <v>0</v>
      </c>
      <c r="L41" s="279">
        <f t="shared" si="5"/>
        <v>0</v>
      </c>
      <c r="M41" s="279">
        <f t="shared" si="6"/>
        <v>0</v>
      </c>
      <c r="N41" s="279">
        <f t="shared" si="7"/>
        <v>0</v>
      </c>
      <c r="O41" s="252"/>
      <c r="P41" s="258"/>
      <c r="Q41" s="259">
        <f t="shared" si="8"/>
        <v>0</v>
      </c>
      <c r="R41" s="282">
        <f t="shared" si="9"/>
        <v>0</v>
      </c>
      <c r="S41" s="260">
        <f t="shared" si="10"/>
        <v>0</v>
      </c>
      <c r="T41" s="55"/>
      <c r="U41" s="55"/>
      <c r="V41" s="55"/>
    </row>
  </sheetData>
  <mergeCells count="20">
    <mergeCell ref="R8:R9"/>
    <mergeCell ref="S8:S9"/>
    <mergeCell ref="H8:H9"/>
    <mergeCell ref="I8:I9"/>
    <mergeCell ref="J8:K8"/>
    <mergeCell ref="L8:N8"/>
    <mergeCell ref="O8:O9"/>
    <mergeCell ref="P8:P9"/>
    <mergeCell ref="F8:F9"/>
    <mergeCell ref="G8:G9"/>
    <mergeCell ref="Q8:Q9"/>
    <mergeCell ref="E4:G4"/>
    <mergeCell ref="E3:G3"/>
    <mergeCell ref="A6:Q6"/>
    <mergeCell ref="A8:A9"/>
    <mergeCell ref="B8:B9"/>
    <mergeCell ref="C8:C9"/>
    <mergeCell ref="D8:D9"/>
    <mergeCell ref="E8:E9"/>
    <mergeCell ref="H7:N7"/>
  </mergeCells>
  <dataValidations count="1">
    <dataValidation type="list" allowBlank="1" showInputMessage="1" showErrorMessage="1" sqref="I10:I41" xr:uid="{00000000-0002-0000-0600-000000000000}">
      <formula1>"Work Day, Holiday"</formula1>
    </dataValidation>
  </dataValidations>
  <pageMargins left="0.70866141732283472" right="0.70866141732283472" top="0.59055118110236227" bottom="0.74803149606299213" header="0.31496062992125984" footer="0.31496062992125984"/>
  <headerFooter alignWithMargins="0"/>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J27"/>
  <sheetViews>
    <sheetView workbookViewId="0">
      <selection activeCell="I12" sqref="I12"/>
    </sheetView>
  </sheetViews>
  <sheetFormatPr defaultColWidth="9.140625" defaultRowHeight="15.75" x14ac:dyDescent="0.25"/>
  <cols>
    <col min="1" max="1" width="11.7109375" style="13" customWidth="1"/>
    <col min="2" max="2" width="16.7109375" style="13" customWidth="1"/>
    <col min="3" max="4" width="24.7109375" style="13" customWidth="1"/>
    <col min="5" max="5" width="14.140625" style="14" bestFit="1" customWidth="1"/>
    <col min="6" max="8" width="14.140625" style="14" customWidth="1"/>
    <col min="9" max="9" width="17.42578125" style="13" customWidth="1"/>
    <col min="10" max="10" width="17.28515625" style="13" customWidth="1"/>
    <col min="11" max="16384" width="9.140625" style="13"/>
  </cols>
  <sheetData>
    <row r="1" spans="1:10" x14ac:dyDescent="0.25">
      <c r="A1" s="33" t="s">
        <v>98</v>
      </c>
      <c r="B1" s="2"/>
    </row>
    <row r="2" spans="1:10" x14ac:dyDescent="0.25">
      <c r="A2" s="5" t="s">
        <v>25</v>
      </c>
      <c r="B2" s="87" t="s">
        <v>210</v>
      </c>
      <c r="C2" s="88" t="str">
        <f>'1. New Employee Data'!D2</f>
        <v>BUT. American Bureau Shipping</v>
      </c>
      <c r="D2" s="88"/>
    </row>
    <row r="3" spans="1:10" x14ac:dyDescent="0.25">
      <c r="A3" s="5" t="s">
        <v>27</v>
      </c>
      <c r="B3" s="87" t="s">
        <v>210</v>
      </c>
      <c r="C3" s="153">
        <f>'1. New Employee Data'!D3</f>
        <v>43861</v>
      </c>
      <c r="D3" s="153"/>
      <c r="E3" s="587" t="s">
        <v>249</v>
      </c>
      <c r="F3" s="587"/>
      <c r="G3" s="587"/>
      <c r="H3" s="587"/>
    </row>
    <row r="4" spans="1:10" x14ac:dyDescent="0.25">
      <c r="A4" s="5" t="s">
        <v>26</v>
      </c>
      <c r="B4" s="87" t="s">
        <v>210</v>
      </c>
      <c r="C4" s="88" t="str">
        <f>'1. New Employee Data'!D4</f>
        <v>IDR</v>
      </c>
      <c r="D4" s="88"/>
    </row>
    <row r="5" spans="1:10" x14ac:dyDescent="0.25">
      <c r="A5" s="5"/>
      <c r="B5" s="2"/>
      <c r="C5" s="6"/>
      <c r="D5" s="189"/>
    </row>
    <row r="6" spans="1:10" x14ac:dyDescent="0.25">
      <c r="A6" s="597" t="s">
        <v>69</v>
      </c>
      <c r="B6" s="597"/>
      <c r="C6" s="597"/>
      <c r="D6" s="597"/>
      <c r="E6" s="597"/>
      <c r="F6" s="597"/>
      <c r="G6" s="597"/>
      <c r="H6" s="597"/>
      <c r="I6" s="597"/>
      <c r="J6" s="597"/>
    </row>
    <row r="7" spans="1:10" x14ac:dyDescent="0.25">
      <c r="A7" s="15"/>
      <c r="B7" s="15"/>
    </row>
    <row r="8" spans="1:10" s="32" customFormat="1" ht="46.5" customHeight="1" x14ac:dyDescent="0.2">
      <c r="A8" s="180" t="s">
        <v>11</v>
      </c>
      <c r="B8" s="180" t="s">
        <v>257</v>
      </c>
      <c r="C8" s="179" t="s">
        <v>109</v>
      </c>
      <c r="D8" s="179" t="s">
        <v>94</v>
      </c>
      <c r="E8" s="179" t="s">
        <v>39</v>
      </c>
      <c r="F8" s="179" t="s">
        <v>40</v>
      </c>
      <c r="G8" s="490"/>
      <c r="H8" s="180" t="s">
        <v>71</v>
      </c>
      <c r="I8" s="180" t="s">
        <v>72</v>
      </c>
      <c r="J8" s="180" t="s">
        <v>28</v>
      </c>
    </row>
    <row r="9" spans="1:10" x14ac:dyDescent="0.25">
      <c r="A9" s="142">
        <v>1</v>
      </c>
      <c r="B9" s="142" t="s">
        <v>100</v>
      </c>
      <c r="C9" s="143" t="s">
        <v>316</v>
      </c>
      <c r="D9" s="143">
        <v>10000000</v>
      </c>
      <c r="E9" s="144">
        <v>12</v>
      </c>
      <c r="F9" s="145">
        <f>ROUND(D9/E9,0)</f>
        <v>833333</v>
      </c>
      <c r="G9" s="491"/>
      <c r="H9" s="146">
        <v>42005</v>
      </c>
      <c r="I9" s="147">
        <v>42369</v>
      </c>
      <c r="J9" s="141" t="s">
        <v>101</v>
      </c>
    </row>
    <row r="10" spans="1:10" x14ac:dyDescent="0.25">
      <c r="A10" s="476">
        <v>1</v>
      </c>
      <c r="B10" s="476">
        <v>71415</v>
      </c>
      <c r="C10" s="479" t="s">
        <v>316</v>
      </c>
      <c r="D10" s="480">
        <v>3619985</v>
      </c>
      <c r="E10" s="478">
        <v>5</v>
      </c>
      <c r="F10" s="480">
        <v>723997</v>
      </c>
      <c r="G10" s="482"/>
      <c r="H10" s="61">
        <v>43831</v>
      </c>
      <c r="I10" s="481">
        <v>43982</v>
      </c>
      <c r="J10" s="18"/>
    </row>
    <row r="11" spans="1:10" x14ac:dyDescent="0.25">
      <c r="A11" s="476">
        <v>2</v>
      </c>
      <c r="B11" s="476">
        <v>71427</v>
      </c>
      <c r="C11" s="479" t="s">
        <v>316</v>
      </c>
      <c r="D11" s="480">
        <v>3619985</v>
      </c>
      <c r="E11" s="478">
        <v>5</v>
      </c>
      <c r="F11" s="480">
        <v>723997</v>
      </c>
      <c r="G11" s="482"/>
      <c r="H11" s="61">
        <v>43831</v>
      </c>
      <c r="I11" s="481">
        <v>43982</v>
      </c>
      <c r="J11" s="19"/>
    </row>
    <row r="12" spans="1:10" x14ac:dyDescent="0.25">
      <c r="A12" s="476"/>
      <c r="B12" s="476"/>
      <c r="C12" s="479"/>
      <c r="D12" s="480"/>
      <c r="E12" s="478"/>
      <c r="F12" s="480"/>
      <c r="G12" s="482"/>
      <c r="H12" s="61"/>
      <c r="I12" s="481"/>
      <c r="J12" s="19"/>
    </row>
    <row r="13" spans="1:10" x14ac:dyDescent="0.25">
      <c r="A13" s="476"/>
      <c r="B13" s="476"/>
      <c r="C13" s="479"/>
      <c r="D13" s="480"/>
      <c r="E13" s="478"/>
      <c r="F13" s="480"/>
      <c r="G13" s="482"/>
      <c r="H13" s="61"/>
      <c r="I13" s="481"/>
      <c r="J13" s="19"/>
    </row>
    <row r="14" spans="1:10" x14ac:dyDescent="0.25">
      <c r="A14" s="476"/>
      <c r="B14" s="476"/>
      <c r="C14" s="479"/>
      <c r="D14" s="480"/>
      <c r="E14" s="478"/>
      <c r="F14" s="480"/>
      <c r="G14" s="482"/>
      <c r="H14" s="61"/>
      <c r="I14" s="481"/>
      <c r="J14" s="18"/>
    </row>
    <row r="15" spans="1:10" x14ac:dyDescent="0.25">
      <c r="A15" s="476"/>
      <c r="B15" s="476"/>
      <c r="C15" s="479"/>
      <c r="D15" s="480"/>
      <c r="E15" s="478"/>
      <c r="F15" s="480"/>
      <c r="G15" s="482"/>
      <c r="H15" s="61"/>
      <c r="I15" s="481"/>
      <c r="J15" s="18"/>
    </row>
    <row r="16" spans="1:10" x14ac:dyDescent="0.25">
      <c r="A16" s="476"/>
      <c r="B16" s="476"/>
      <c r="C16" s="479"/>
      <c r="D16" s="480"/>
      <c r="E16" s="478"/>
      <c r="F16" s="480"/>
      <c r="G16" s="482"/>
      <c r="H16" s="61"/>
      <c r="I16" s="481"/>
      <c r="J16" s="18"/>
    </row>
    <row r="17" spans="1:10" x14ac:dyDescent="0.25">
      <c r="A17" s="476"/>
      <c r="B17" s="476"/>
      <c r="C17" s="479"/>
      <c r="D17" s="480"/>
      <c r="E17" s="478"/>
      <c r="F17" s="480"/>
      <c r="G17" s="482"/>
      <c r="H17" s="61"/>
      <c r="I17" s="481"/>
      <c r="J17" s="18"/>
    </row>
    <row r="18" spans="1:10" x14ac:dyDescent="0.25">
      <c r="A18" s="476"/>
      <c r="B18" s="477"/>
      <c r="C18" s="479"/>
      <c r="D18" s="482"/>
      <c r="E18" s="478"/>
      <c r="F18" s="482"/>
      <c r="G18" s="482"/>
      <c r="H18" s="61"/>
      <c r="I18" s="481"/>
      <c r="J18" s="474"/>
    </row>
    <row r="19" spans="1:10" x14ac:dyDescent="0.25">
      <c r="A19" s="476"/>
      <c r="B19" s="477"/>
      <c r="C19" s="479"/>
      <c r="D19" s="482"/>
      <c r="E19" s="478"/>
      <c r="F19" s="482"/>
      <c r="G19" s="482"/>
      <c r="H19" s="61"/>
      <c r="I19" s="481"/>
      <c r="J19" s="474"/>
    </row>
    <row r="20" spans="1:10" x14ac:dyDescent="0.25">
      <c r="A20" s="476"/>
      <c r="B20" s="477"/>
      <c r="C20" s="479"/>
      <c r="D20" s="482"/>
      <c r="E20" s="478"/>
      <c r="F20" s="482"/>
      <c r="G20" s="482"/>
      <c r="H20" s="61"/>
      <c r="I20" s="481"/>
      <c r="J20" s="493"/>
    </row>
    <row r="21" spans="1:10" x14ac:dyDescent="0.25">
      <c r="A21" s="476"/>
      <c r="B21" s="477"/>
      <c r="C21" s="479"/>
      <c r="D21" s="492"/>
      <c r="E21" s="478"/>
      <c r="F21" s="482"/>
      <c r="G21" s="482"/>
      <c r="H21" s="61"/>
      <c r="I21" s="481"/>
      <c r="J21" s="493"/>
    </row>
    <row r="22" spans="1:10" x14ac:dyDescent="0.25">
      <c r="A22" s="476"/>
      <c r="B22" s="477"/>
      <c r="C22" s="479"/>
      <c r="D22" s="482"/>
      <c r="E22" s="478"/>
      <c r="F22" s="482"/>
      <c r="G22" s="482"/>
      <c r="H22" s="61"/>
      <c r="I22" s="481"/>
      <c r="J22" s="493"/>
    </row>
    <row r="23" spans="1:10" x14ac:dyDescent="0.25">
      <c r="A23" s="476"/>
      <c r="B23" s="477"/>
      <c r="C23" s="479"/>
      <c r="D23" s="482"/>
      <c r="E23" s="478"/>
      <c r="F23" s="482"/>
      <c r="G23" s="482"/>
      <c r="H23" s="61"/>
      <c r="I23" s="481"/>
      <c r="J23" s="474"/>
    </row>
    <row r="24" spans="1:10" x14ac:dyDescent="0.25">
      <c r="A24" s="476"/>
      <c r="B24" s="477"/>
      <c r="C24" s="479"/>
      <c r="D24" s="482"/>
      <c r="E24" s="478"/>
      <c r="F24" s="482"/>
      <c r="G24" s="482"/>
      <c r="H24" s="61"/>
      <c r="I24" s="481"/>
      <c r="J24" s="493"/>
    </row>
    <row r="25" spans="1:10" x14ac:dyDescent="0.25">
      <c r="A25" s="476"/>
      <c r="B25" s="477"/>
      <c r="C25" s="479"/>
      <c r="D25" s="482"/>
      <c r="E25" s="478"/>
      <c r="F25" s="482"/>
      <c r="G25" s="482"/>
      <c r="H25" s="61"/>
      <c r="I25" s="481"/>
      <c r="J25" s="474"/>
    </row>
    <row r="26" spans="1:10" x14ac:dyDescent="0.25">
      <c r="A26" s="483"/>
      <c r="B26" s="483"/>
      <c r="C26" s="479"/>
      <c r="D26" s="485"/>
      <c r="E26" s="484"/>
      <c r="F26" s="485"/>
      <c r="G26" s="485"/>
      <c r="H26" s="61"/>
      <c r="I26" s="481"/>
      <c r="J26" s="483"/>
    </row>
    <row r="27" spans="1:10" x14ac:dyDescent="0.25">
      <c r="A27" s="474"/>
      <c r="B27" s="474"/>
      <c r="C27" s="474"/>
      <c r="D27" s="474"/>
      <c r="E27" s="475"/>
      <c r="F27" s="475"/>
      <c r="G27" s="475"/>
      <c r="H27" s="475"/>
      <c r="I27" s="474"/>
      <c r="J27" s="474"/>
    </row>
  </sheetData>
  <mergeCells count="2">
    <mergeCell ref="A6:J6"/>
    <mergeCell ref="E3:H3"/>
  </mergeCells>
  <phoneticPr fontId="8" type="noConversion"/>
  <dataValidations count="1">
    <dataValidation type="list" allowBlank="1" showInputMessage="1" showErrorMessage="1" sqref="C10:C26" xr:uid="{00000000-0002-0000-0700-000000000000}">
      <formula1>"Medical Insurance, Others"</formula1>
    </dataValidation>
  </dataValidations>
  <pageMargins left="0.75" right="0.75" top="0.7" bottom="1" header="0.5" footer="0.5"/>
  <headerFooter alignWithMargins="0"/>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H45"/>
  <sheetViews>
    <sheetView zoomScaleNormal="115" zoomScalePageLayoutView="115" workbookViewId="0">
      <pane xSplit="2" ySplit="8" topLeftCell="C9" activePane="bottomRight" state="frozen"/>
      <selection activeCell="F4" sqref="F4"/>
      <selection pane="topRight" activeCell="F4" sqref="F4"/>
      <selection pane="bottomLeft" activeCell="F4" sqref="F4"/>
      <selection pane="bottomRight" activeCell="F16" sqref="F16"/>
    </sheetView>
  </sheetViews>
  <sheetFormatPr defaultColWidth="9.140625" defaultRowHeight="15.75" x14ac:dyDescent="0.25"/>
  <cols>
    <col min="1" max="1" width="10.42578125" style="13" customWidth="1"/>
    <col min="2" max="2" width="16.42578125" style="13" bestFit="1" customWidth="1"/>
    <col min="3" max="3" width="62.5703125" style="14" customWidth="1"/>
    <col min="4" max="6" width="10" style="13" customWidth="1"/>
    <col min="7" max="16384" width="9.140625" style="13"/>
  </cols>
  <sheetData>
    <row r="1" spans="1:8" x14ac:dyDescent="0.25">
      <c r="A1" s="1" t="s">
        <v>55</v>
      </c>
      <c r="B1" s="2"/>
      <c r="D1" s="14"/>
    </row>
    <row r="2" spans="1:8" x14ac:dyDescent="0.25">
      <c r="A2" s="5" t="s">
        <v>25</v>
      </c>
      <c r="B2" s="87" t="s">
        <v>210</v>
      </c>
      <c r="C2" s="88" t="str">
        <f>'1. New Employee Data'!D2</f>
        <v>BUT. American Bureau Shipping</v>
      </c>
      <c r="D2" s="14"/>
    </row>
    <row r="3" spans="1:8" x14ac:dyDescent="0.25">
      <c r="A3" s="5" t="s">
        <v>27</v>
      </c>
      <c r="B3" s="87" t="s">
        <v>210</v>
      </c>
      <c r="C3" s="153">
        <f>'1. New Employee Data'!D3</f>
        <v>43861</v>
      </c>
      <c r="D3" s="587" t="s">
        <v>249</v>
      </c>
      <c r="E3" s="587"/>
      <c r="F3" s="587"/>
    </row>
    <row r="4" spans="1:8" x14ac:dyDescent="0.25">
      <c r="A4" s="5" t="s">
        <v>26</v>
      </c>
      <c r="B4" s="87" t="s">
        <v>210</v>
      </c>
      <c r="C4" s="88" t="str">
        <f>'1. New Employee Data'!D4</f>
        <v>IDR</v>
      </c>
      <c r="D4" s="14"/>
    </row>
    <row r="5" spans="1:8" x14ac:dyDescent="0.25">
      <c r="A5" s="5"/>
      <c r="B5" s="2"/>
      <c r="C5" s="6"/>
      <c r="D5" s="14"/>
    </row>
    <row r="6" spans="1:8" x14ac:dyDescent="0.25">
      <c r="A6" s="597" t="s">
        <v>69</v>
      </c>
      <c r="B6" s="597"/>
      <c r="C6" s="597"/>
      <c r="D6" s="597"/>
      <c r="E6" s="597"/>
      <c r="F6" s="597"/>
      <c r="G6" s="597"/>
      <c r="H6" s="597"/>
    </row>
    <row r="7" spans="1:8" x14ac:dyDescent="0.25">
      <c r="A7" s="15"/>
      <c r="B7" s="15"/>
      <c r="D7" s="14"/>
    </row>
    <row r="8" spans="1:8" s="2" customFormat="1" x14ac:dyDescent="0.2">
      <c r="A8" s="22" t="s">
        <v>11</v>
      </c>
      <c r="B8" s="16" t="s">
        <v>257</v>
      </c>
      <c r="C8" s="17" t="s">
        <v>12</v>
      </c>
    </row>
    <row r="9" spans="1:8" x14ac:dyDescent="0.25">
      <c r="A9" s="65">
        <v>1</v>
      </c>
      <c r="B9" s="65" t="s">
        <v>24</v>
      </c>
      <c r="C9" s="66" t="s">
        <v>44</v>
      </c>
    </row>
    <row r="10" spans="1:8" x14ac:dyDescent="0.25">
      <c r="A10" s="18"/>
      <c r="B10" s="18"/>
      <c r="C10" s="432"/>
    </row>
    <row r="11" spans="1:8" x14ac:dyDescent="0.25">
      <c r="A11" s="18"/>
      <c r="B11" s="18"/>
      <c r="C11" s="21"/>
    </row>
    <row r="12" spans="1:8" x14ac:dyDescent="0.25">
      <c r="A12" s="18"/>
      <c r="B12" s="18"/>
      <c r="C12" s="21"/>
    </row>
    <row r="13" spans="1:8" x14ac:dyDescent="0.25">
      <c r="A13" s="18"/>
      <c r="B13" s="18"/>
      <c r="C13" s="21"/>
    </row>
    <row r="14" spans="1:8" x14ac:dyDescent="0.25">
      <c r="A14" s="18"/>
      <c r="B14" s="18"/>
      <c r="C14" s="21"/>
    </row>
    <row r="15" spans="1:8" x14ac:dyDescent="0.25">
      <c r="A15" s="18"/>
      <c r="B15" s="18"/>
      <c r="C15" s="21"/>
    </row>
    <row r="16" spans="1:8" x14ac:dyDescent="0.25">
      <c r="A16" s="18"/>
      <c r="B16" s="18"/>
      <c r="C16" s="21"/>
    </row>
    <row r="17" spans="1:3" x14ac:dyDescent="0.25">
      <c r="A17" s="18"/>
      <c r="B17" s="18"/>
      <c r="C17" s="21"/>
    </row>
    <row r="18" spans="1:3" x14ac:dyDescent="0.25">
      <c r="A18" s="18"/>
      <c r="B18" s="18"/>
      <c r="C18" s="21"/>
    </row>
    <row r="19" spans="1:3" x14ac:dyDescent="0.25">
      <c r="A19" s="18"/>
      <c r="B19" s="18"/>
      <c r="C19" s="21"/>
    </row>
    <row r="20" spans="1:3" x14ac:dyDescent="0.25">
      <c r="A20" s="18"/>
      <c r="B20" s="18"/>
      <c r="C20" s="21"/>
    </row>
    <row r="21" spans="1:3" x14ac:dyDescent="0.25">
      <c r="A21" s="18"/>
      <c r="B21" s="18"/>
      <c r="C21" s="21"/>
    </row>
    <row r="22" spans="1:3" x14ac:dyDescent="0.25">
      <c r="A22" s="18"/>
      <c r="B22" s="18"/>
      <c r="C22" s="21"/>
    </row>
    <row r="23" spans="1:3" x14ac:dyDescent="0.25">
      <c r="A23" s="18"/>
      <c r="B23" s="18"/>
      <c r="C23" s="21"/>
    </row>
    <row r="24" spans="1:3" x14ac:dyDescent="0.25">
      <c r="A24" s="18"/>
      <c r="B24" s="18"/>
      <c r="C24" s="21"/>
    </row>
    <row r="25" spans="1:3" x14ac:dyDescent="0.25">
      <c r="A25" s="18"/>
      <c r="B25" s="18"/>
      <c r="C25" s="21"/>
    </row>
    <row r="26" spans="1:3" x14ac:dyDescent="0.25">
      <c r="A26" s="18"/>
      <c r="B26" s="18"/>
      <c r="C26" s="21"/>
    </row>
    <row r="27" spans="1:3" x14ac:dyDescent="0.25">
      <c r="A27" s="18"/>
      <c r="B27" s="18"/>
      <c r="C27" s="21"/>
    </row>
    <row r="28" spans="1:3" s="36" customFormat="1" x14ac:dyDescent="0.25">
      <c r="A28" s="34"/>
      <c r="B28" s="35"/>
      <c r="C28" s="35"/>
    </row>
    <row r="29" spans="1:3" x14ac:dyDescent="0.25">
      <c r="A29" s="18"/>
      <c r="B29" s="27"/>
      <c r="C29" s="27"/>
    </row>
    <row r="30" spans="1:3" x14ac:dyDescent="0.25">
      <c r="A30" s="18"/>
      <c r="B30" s="20"/>
      <c r="C30" s="20"/>
    </row>
    <row r="31" spans="1:3" x14ac:dyDescent="0.25">
      <c r="A31" s="18"/>
      <c r="B31" s="20"/>
      <c r="C31" s="20"/>
    </row>
    <row r="32" spans="1:3" s="26" customFormat="1" x14ac:dyDescent="0.25">
      <c r="A32" s="24"/>
      <c r="B32" s="25"/>
      <c r="C32" s="25"/>
    </row>
    <row r="33" spans="1:3" s="26" customFormat="1" x14ac:dyDescent="0.25">
      <c r="A33" s="24"/>
      <c r="B33" s="25"/>
      <c r="C33" s="25"/>
    </row>
    <row r="34" spans="1:3" s="26" customFormat="1" x14ac:dyDescent="0.25">
      <c r="A34" s="24"/>
      <c r="B34" s="25"/>
      <c r="C34" s="25"/>
    </row>
    <row r="35" spans="1:3" s="26" customFormat="1" x14ac:dyDescent="0.25">
      <c r="A35" s="24"/>
      <c r="B35" s="25"/>
      <c r="C35" s="25"/>
    </row>
    <row r="36" spans="1:3" x14ac:dyDescent="0.25">
      <c r="A36" s="18"/>
      <c r="B36" s="20"/>
      <c r="C36" s="20"/>
    </row>
    <row r="37" spans="1:3" x14ac:dyDescent="0.25">
      <c r="A37" s="18"/>
      <c r="B37" s="20"/>
      <c r="C37" s="20"/>
    </row>
    <row r="38" spans="1:3" x14ac:dyDescent="0.25">
      <c r="A38" s="18"/>
      <c r="B38" s="20"/>
      <c r="C38" s="20"/>
    </row>
    <row r="39" spans="1:3" x14ac:dyDescent="0.25">
      <c r="A39" s="18"/>
      <c r="B39" s="20"/>
      <c r="C39" s="20"/>
    </row>
    <row r="40" spans="1:3" s="26" customFormat="1" x14ac:dyDescent="0.25">
      <c r="A40" s="24"/>
      <c r="B40" s="25"/>
      <c r="C40" s="25"/>
    </row>
    <row r="41" spans="1:3" s="26" customFormat="1" x14ac:dyDescent="0.25">
      <c r="A41" s="24"/>
      <c r="B41" s="25"/>
      <c r="C41" s="25"/>
    </row>
    <row r="42" spans="1:3" s="26" customFormat="1" x14ac:dyDescent="0.25">
      <c r="A42" s="24"/>
      <c r="B42" s="25"/>
      <c r="C42" s="25"/>
    </row>
    <row r="43" spans="1:3" x14ac:dyDescent="0.25">
      <c r="A43" s="18"/>
      <c r="B43" s="20"/>
      <c r="C43" s="20"/>
    </row>
    <row r="44" spans="1:3" x14ac:dyDescent="0.25">
      <c r="A44" s="18"/>
      <c r="B44" s="20"/>
      <c r="C44" s="20"/>
    </row>
    <row r="45" spans="1:3" x14ac:dyDescent="0.25">
      <c r="A45" s="18"/>
      <c r="B45" s="20"/>
      <c r="C45" s="20"/>
    </row>
  </sheetData>
  <mergeCells count="2">
    <mergeCell ref="A6:H6"/>
    <mergeCell ref="D3:F3"/>
  </mergeCells>
  <phoneticPr fontId="8" type="noConversion"/>
  <dataValidations count="1">
    <dataValidation type="list" allowBlank="1" showInputMessage="1" showErrorMessage="1" sqref="C9" xr:uid="{00000000-0002-0000-0800-000000000000}">
      <formula1>"Case, do not have bank account"</formula1>
    </dataValidation>
  </dataValidations>
  <pageMargins left="0.7" right="0.7" top="0.75" bottom="0.75" header="0.3" footer="0.3"/>
  <pageSetup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17</vt:i4>
      </vt:variant>
      <vt:variant>
        <vt:lpstr>Named Ranges</vt:lpstr>
      </vt:variant>
      <vt:variant>
        <vt:i4>7</vt:i4>
      </vt:variant>
    </vt:vector>
  </HeadingPairs>
  <TitlesOfParts>
    <vt:vector size="24" baseType="lpstr">
      <vt:lpstr>Flexi Form Guidelines</vt:lpstr>
      <vt:lpstr>1. New Employee Data</vt:lpstr>
      <vt:lpstr>2. Variable Income&amp;Deductio LOC</vt:lpstr>
      <vt:lpstr>2.Variable Income&amp;Deduction USD</vt:lpstr>
      <vt:lpstr>2. Variable Income&amp;Deductio EXP</vt:lpstr>
      <vt:lpstr>3. BPJS Healthcare</vt:lpstr>
      <vt:lpstr>4. Overtime</vt:lpstr>
      <vt:lpstr>5. Fixed Deduction</vt:lpstr>
      <vt:lpstr>6. Hold Salary</vt:lpstr>
      <vt:lpstr>7. Salary Change</vt:lpstr>
      <vt:lpstr>8. Mutation</vt:lpstr>
      <vt:lpstr>9. Resign</vt:lpstr>
      <vt:lpstr>10. BankAccountChange</vt:lpstr>
      <vt:lpstr>11. Tax Status Change</vt:lpstr>
      <vt:lpstr>12. Other Personal Data Change</vt:lpstr>
      <vt:lpstr>13. SPT 1721 A1 Ex Company</vt:lpstr>
      <vt:lpstr>14. Unpaid Leave</vt:lpstr>
      <vt:lpstr>INTERN</vt:lpstr>
      <vt:lpstr>'10. BankAccountChange'!Print_Area</vt:lpstr>
      <vt:lpstr>'11. Tax Status Change'!Print_Area</vt:lpstr>
      <vt:lpstr>'14. Unpaid Leave'!Print_Area</vt:lpstr>
      <vt:lpstr>'4. Overtime'!Print_Area</vt:lpstr>
      <vt:lpstr>'5. Fixed Deduction'!Print_Area</vt:lpstr>
      <vt:lpstr>'7. Salary Change'!Print_Area</vt:lpstr>
    </vt:vector>
  </TitlesOfParts>
  <Company>KPSG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albert.wijaya</dc:creator>
  <cp:lastModifiedBy>Arun  Mishra </cp:lastModifiedBy>
  <cp:lastPrinted>2019-02-18T07:19:04Z</cp:lastPrinted>
  <dcterms:created xsi:type="dcterms:W3CDTF">2011-06-23T08:31:15Z</dcterms:created>
  <dcterms:modified xsi:type="dcterms:W3CDTF">2020-01-02T10:08:06Z</dcterms:modified>
</cp:coreProperties>
</file>