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Proyectos\Python\starting in Zero\"/>
    </mc:Choice>
  </mc:AlternateContent>
  <xr:revisionPtr revIDLastSave="0" documentId="13_ncr:1_{4E43F149-2850-4539-B618-ECB1D26BC27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bf7ffed708fcd033de4f60e04dd446d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59" i="2" l="1"/>
  <c r="O71" i="2"/>
  <c r="N71" i="2"/>
  <c r="O66" i="2"/>
  <c r="N66" i="2"/>
  <c r="R63" i="2"/>
  <c r="N63" i="2"/>
  <c r="Q63" i="2"/>
  <c r="Q51" i="2"/>
  <c r="Q52" i="2"/>
  <c r="Q53" i="2"/>
  <c r="Q54" i="2"/>
  <c r="Q55" i="2"/>
  <c r="Q56" i="2"/>
  <c r="Q57" i="2"/>
  <c r="Q58" i="2"/>
  <c r="Q50" i="2"/>
  <c r="O63" i="2"/>
  <c r="P63" i="2"/>
  <c r="P51" i="2"/>
  <c r="P52" i="2"/>
  <c r="P53" i="2"/>
  <c r="P54" i="2"/>
  <c r="P55" i="2"/>
  <c r="P56" i="2"/>
  <c r="P57" i="2"/>
  <c r="P58" i="2"/>
  <c r="P59" i="2"/>
  <c r="P5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" i="2"/>
</calcChain>
</file>

<file path=xl/sharedStrings.xml><?xml version="1.0" encoding="utf-8"?>
<sst xmlns="http://schemas.openxmlformats.org/spreadsheetml/2006/main" count="788" uniqueCount="218">
  <si>
    <t>adviser</t>
  </si>
  <si>
    <t>32/60</t>
  </si>
  <si>
    <t>amdahl</t>
  </si>
  <si>
    <t>470v/7</t>
  </si>
  <si>
    <t>470v/7a</t>
  </si>
  <si>
    <t>470v/7b</t>
  </si>
  <si>
    <t>470v/7c</t>
  </si>
  <si>
    <t>470v/b</t>
  </si>
  <si>
    <t>580-5840</t>
  </si>
  <si>
    <t>580-5850</t>
  </si>
  <si>
    <t>580-5860</t>
  </si>
  <si>
    <t>580-5880</t>
  </si>
  <si>
    <t>apollo</t>
  </si>
  <si>
    <t>dn320</t>
  </si>
  <si>
    <t>dn420</t>
  </si>
  <si>
    <t>basf</t>
  </si>
  <si>
    <t>7/65</t>
  </si>
  <si>
    <t>7/68</t>
  </si>
  <si>
    <t>bti</t>
  </si>
  <si>
    <t>burroughs</t>
  </si>
  <si>
    <t>b1955</t>
  </si>
  <si>
    <t>b2900</t>
  </si>
  <si>
    <t>b2925</t>
  </si>
  <si>
    <t>b4955</t>
  </si>
  <si>
    <t>b5900</t>
  </si>
  <si>
    <t>b5920</t>
  </si>
  <si>
    <t>b6900</t>
  </si>
  <si>
    <t>b6925</t>
  </si>
  <si>
    <t>c.r.d</t>
  </si>
  <si>
    <t>68/10-80</t>
  </si>
  <si>
    <t>universe:2203t</t>
  </si>
  <si>
    <t>universe:68</t>
  </si>
  <si>
    <t>universe:68/05</t>
  </si>
  <si>
    <t>universe:68/137</t>
  </si>
  <si>
    <t>universe:68/37</t>
  </si>
  <si>
    <t>cdc</t>
  </si>
  <si>
    <t>cyber:170/750</t>
  </si>
  <si>
    <t>cyber:170/760</t>
  </si>
  <si>
    <t>cyber:170/815</t>
  </si>
  <si>
    <t>cyber:170/825</t>
  </si>
  <si>
    <t>cyber:170/835</t>
  </si>
  <si>
    <t>cyber:170/845</t>
  </si>
  <si>
    <t>omega:480-i</t>
  </si>
  <si>
    <t>omega:480-ii</t>
  </si>
  <si>
    <t>omega:480-iii</t>
  </si>
  <si>
    <t>cambex</t>
  </si>
  <si>
    <t>1636-1</t>
  </si>
  <si>
    <t>1636-10</t>
  </si>
  <si>
    <t>1641-1</t>
  </si>
  <si>
    <t>1641-11</t>
  </si>
  <si>
    <t>1651-1</t>
  </si>
  <si>
    <t>dec</t>
  </si>
  <si>
    <t>decsys:10:1091</t>
  </si>
  <si>
    <t>decsys:20:2060</t>
  </si>
  <si>
    <t>microvax-1</t>
  </si>
  <si>
    <t>vax:11/730</t>
  </si>
  <si>
    <t>vax:11/750</t>
  </si>
  <si>
    <t>vax:11/780</t>
  </si>
  <si>
    <t>dg</t>
  </si>
  <si>
    <t>eclipse:c/350</t>
  </si>
  <si>
    <t>eclipse:m/600</t>
  </si>
  <si>
    <t>eclipse:mv/10000</t>
  </si>
  <si>
    <t>eclipse:mv/4000</t>
  </si>
  <si>
    <t>eclipse:mv/6000</t>
  </si>
  <si>
    <t>eclipse:mv/8000</t>
  </si>
  <si>
    <t>eclipse:mv/8000-ii</t>
  </si>
  <si>
    <t>formation</t>
  </si>
  <si>
    <t>f4000/100</t>
  </si>
  <si>
    <t>f4000/200</t>
  </si>
  <si>
    <t>f4000/200ap</t>
  </si>
  <si>
    <t>f4000/300</t>
  </si>
  <si>
    <t>f4000/300ap</t>
  </si>
  <si>
    <t>four-phase</t>
  </si>
  <si>
    <t>2000/260</t>
  </si>
  <si>
    <t>gould</t>
  </si>
  <si>
    <t>concept:32/8705</t>
  </si>
  <si>
    <t>concept:32/8750</t>
  </si>
  <si>
    <t>concept:32/8780</t>
  </si>
  <si>
    <t>hp</t>
  </si>
  <si>
    <t>3000/30</t>
  </si>
  <si>
    <t>3000/40</t>
  </si>
  <si>
    <t>3000/44</t>
  </si>
  <si>
    <t>3000/48</t>
  </si>
  <si>
    <t>3000/64</t>
  </si>
  <si>
    <t>3000/88</t>
  </si>
  <si>
    <t>3000/iii</t>
  </si>
  <si>
    <t>harris</t>
  </si>
  <si>
    <t>honeywell</t>
  </si>
  <si>
    <t>dps:6/35</t>
  </si>
  <si>
    <t>dps:6/92</t>
  </si>
  <si>
    <t>dps:6/96</t>
  </si>
  <si>
    <t>dps:7/35</t>
  </si>
  <si>
    <t>dps:7/45</t>
  </si>
  <si>
    <t>dps:7/55</t>
  </si>
  <si>
    <t>dps:7/65</t>
  </si>
  <si>
    <t>dps:8/44</t>
  </si>
  <si>
    <t>dps:8/49</t>
  </si>
  <si>
    <t>dps:8/50</t>
  </si>
  <si>
    <t>dps:8/52</t>
  </si>
  <si>
    <t>dps:8/62</t>
  </si>
  <si>
    <t>dps:8/20</t>
  </si>
  <si>
    <t>ibm</t>
  </si>
  <si>
    <t>3033:s</t>
  </si>
  <si>
    <t>3033:u</t>
  </si>
  <si>
    <t>3081:d</t>
  </si>
  <si>
    <t>3083:b</t>
  </si>
  <si>
    <t>3083:e</t>
  </si>
  <si>
    <t>370/125-2</t>
  </si>
  <si>
    <t>370/148</t>
  </si>
  <si>
    <t>370/158-3</t>
  </si>
  <si>
    <t>38/3</t>
  </si>
  <si>
    <t>38/4</t>
  </si>
  <si>
    <t>38/5</t>
  </si>
  <si>
    <t>38/7</t>
  </si>
  <si>
    <t>38/8</t>
  </si>
  <si>
    <t>4331-1</t>
  </si>
  <si>
    <t>4331-11</t>
  </si>
  <si>
    <t>4331-2</t>
  </si>
  <si>
    <t>4341-1</t>
  </si>
  <si>
    <t>4341-10</t>
  </si>
  <si>
    <t>4341-11</t>
  </si>
  <si>
    <t>4341-12</t>
  </si>
  <si>
    <t>4341-2</t>
  </si>
  <si>
    <t>4341-9</t>
  </si>
  <si>
    <t>4361-4</t>
  </si>
  <si>
    <t>4361-5</t>
  </si>
  <si>
    <t>4381-1</t>
  </si>
  <si>
    <t>4381-2</t>
  </si>
  <si>
    <t>8130-a</t>
  </si>
  <si>
    <t>8130-b</t>
  </si>
  <si>
    <t>ipl</t>
  </si>
  <si>
    <t>magnuson</t>
  </si>
  <si>
    <t>m80/30</t>
  </si>
  <si>
    <t>m80/31</t>
  </si>
  <si>
    <t>m80/32</t>
  </si>
  <si>
    <t>m80/42</t>
  </si>
  <si>
    <t>m80/43</t>
  </si>
  <si>
    <t>m80/44</t>
  </si>
  <si>
    <t>microdata</t>
  </si>
  <si>
    <t>seq.ms/3200</t>
  </si>
  <si>
    <t>nas</t>
  </si>
  <si>
    <t>as/3000</t>
  </si>
  <si>
    <t>as/3000-n</t>
  </si>
  <si>
    <t>as/5000</t>
  </si>
  <si>
    <t>as/5000-e</t>
  </si>
  <si>
    <t>as/5000-n</t>
  </si>
  <si>
    <t>as/6130</t>
  </si>
  <si>
    <t>as/6150</t>
  </si>
  <si>
    <t>as/6620</t>
  </si>
  <si>
    <t>as/6630</t>
  </si>
  <si>
    <t>as/6650</t>
  </si>
  <si>
    <t>as/7000</t>
  </si>
  <si>
    <t>as/7000-n</t>
  </si>
  <si>
    <t>as/8040</t>
  </si>
  <si>
    <t>as/8050</t>
  </si>
  <si>
    <t>as/8060</t>
  </si>
  <si>
    <t>as/9000-dpc</t>
  </si>
  <si>
    <t>as/9000-n</t>
  </si>
  <si>
    <t>as/9040</t>
  </si>
  <si>
    <t>as/9060</t>
  </si>
  <si>
    <t>ncr</t>
  </si>
  <si>
    <t>v8535:ii</t>
  </si>
  <si>
    <t>v8545:ii</t>
  </si>
  <si>
    <t>v8555:ii</t>
  </si>
  <si>
    <t>v8565:ii</t>
  </si>
  <si>
    <t>v8565:ii-e</t>
  </si>
  <si>
    <t>v8575:ii</t>
  </si>
  <si>
    <t>v8585:ii</t>
  </si>
  <si>
    <t>v8595:ii</t>
  </si>
  <si>
    <t>v8635</t>
  </si>
  <si>
    <t>v8650</t>
  </si>
  <si>
    <t>v8655</t>
  </si>
  <si>
    <t>v8665</t>
  </si>
  <si>
    <t>v8670</t>
  </si>
  <si>
    <t>nixdorf</t>
  </si>
  <si>
    <t>8890/30</t>
  </si>
  <si>
    <t>8890/50</t>
  </si>
  <si>
    <t>8890/70</t>
  </si>
  <si>
    <t>perkin-elmer</t>
  </si>
  <si>
    <t>prime</t>
  </si>
  <si>
    <t>50-2250</t>
  </si>
  <si>
    <t>50-250-ii</t>
  </si>
  <si>
    <t>50-550-ii</t>
  </si>
  <si>
    <t>50-750-ii</t>
  </si>
  <si>
    <t>50-850-ii</t>
  </si>
  <si>
    <t>siemens</t>
  </si>
  <si>
    <t>7.865-2</t>
  </si>
  <si>
    <t>7.870-2</t>
  </si>
  <si>
    <t>7.872-2</t>
  </si>
  <si>
    <t>7.875-2</t>
  </si>
  <si>
    <t>7.880-2</t>
  </si>
  <si>
    <t>7.881-2</t>
  </si>
  <si>
    <t>sperry</t>
  </si>
  <si>
    <t>1100/61-h1</t>
  </si>
  <si>
    <t>1100/81</t>
  </si>
  <si>
    <t>1100/82</t>
  </si>
  <si>
    <t>1100/83</t>
  </si>
  <si>
    <t>1100/84</t>
  </si>
  <si>
    <t>1100/93</t>
  </si>
  <si>
    <t>1100/94</t>
  </si>
  <si>
    <t>80/3</t>
  </si>
  <si>
    <t>80/4</t>
  </si>
  <si>
    <t>80/5</t>
  </si>
  <si>
    <t>80/6</t>
  </si>
  <si>
    <t>80/8</t>
  </si>
  <si>
    <t>90/80-model-3</t>
  </si>
  <si>
    <t>sratus</t>
  </si>
  <si>
    <t>wang</t>
  </si>
  <si>
    <t>vs-100</t>
  </si>
  <si>
    <t>vs-90</t>
  </si>
  <si>
    <t>kb</t>
  </si>
  <si>
    <t>x*y</t>
  </si>
  <si>
    <t>x^2</t>
  </si>
  <si>
    <t>x</t>
  </si>
  <si>
    <t xml:space="preserve">y </t>
  </si>
  <si>
    <t>(x)^2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</si>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</sst>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bf7ffed708fcd033de4f60e04dd446d!$E$1:$E$209</c:f>
              <c:numCache>
                <c:formatCode>General</c:formatCode>
                <c:ptCount val="209"/>
                <c:pt idx="0">
                  <c:v>64</c:v>
                </c:pt>
                <c:pt idx="1">
                  <c:v>512</c:v>
                </c:pt>
                <c:pt idx="2">
                  <c:v>1000</c:v>
                </c:pt>
                <c:pt idx="3">
                  <c:v>1000</c:v>
                </c:pt>
                <c:pt idx="4">
                  <c:v>768</c:v>
                </c:pt>
                <c:pt idx="5">
                  <c:v>512</c:v>
                </c:pt>
                <c:pt idx="6">
                  <c:v>1000</c:v>
                </c:pt>
                <c:pt idx="7">
                  <c:v>1500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3000</c:v>
                </c:pt>
                <c:pt idx="28">
                  <c:v>2000</c:v>
                </c:pt>
                <c:pt idx="29">
                  <c:v>2000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3500</c:v>
                </c:pt>
                <c:pt idx="40">
                  <c:v>4000</c:v>
                </c:pt>
                <c:pt idx="41">
                  <c:v>4000</c:v>
                </c:pt>
                <c:pt idx="42">
                  <c:v>3000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4000</c:v>
                </c:pt>
                <c:pt idx="51">
                  <c:v>4000</c:v>
                </c:pt>
                <c:pt idx="52">
                  <c:v>6000</c:v>
                </c:pt>
                <c:pt idx="53">
                  <c:v>6000</c:v>
                </c:pt>
                <c:pt idx="54">
                  <c:v>5000</c:v>
                </c:pt>
                <c:pt idx="55">
                  <c:v>4000</c:v>
                </c:pt>
                <c:pt idx="56">
                  <c:v>5000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5000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6000</c:v>
                </c:pt>
                <c:pt idx="82">
                  <c:v>6000</c:v>
                </c:pt>
                <c:pt idx="83">
                  <c:v>6300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6200</c:v>
                </c:pt>
                <c:pt idx="90">
                  <c:v>6200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6000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6200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12000</c:v>
                </c:pt>
                <c:pt idx="115">
                  <c:v>12000</c:v>
                </c:pt>
                <c:pt idx="116">
                  <c:v>8000</c:v>
                </c:pt>
                <c:pt idx="117">
                  <c:v>8000</c:v>
                </c:pt>
                <c:pt idx="118">
                  <c:v>8000</c:v>
                </c:pt>
                <c:pt idx="119">
                  <c:v>12000</c:v>
                </c:pt>
                <c:pt idx="120">
                  <c:v>8000</c:v>
                </c:pt>
                <c:pt idx="121">
                  <c:v>12000</c:v>
                </c:pt>
                <c:pt idx="122">
                  <c:v>12000</c:v>
                </c:pt>
                <c:pt idx="123">
                  <c:v>8000</c:v>
                </c:pt>
                <c:pt idx="124">
                  <c:v>8000</c:v>
                </c:pt>
                <c:pt idx="125">
                  <c:v>12000</c:v>
                </c:pt>
                <c:pt idx="126">
                  <c:v>12000</c:v>
                </c:pt>
                <c:pt idx="127">
                  <c:v>16000</c:v>
                </c:pt>
                <c:pt idx="128">
                  <c:v>16000</c:v>
                </c:pt>
                <c:pt idx="129">
                  <c:v>12000</c:v>
                </c:pt>
                <c:pt idx="130">
                  <c:v>12000</c:v>
                </c:pt>
                <c:pt idx="131">
                  <c:v>8000</c:v>
                </c:pt>
                <c:pt idx="132">
                  <c:v>8000</c:v>
                </c:pt>
                <c:pt idx="133">
                  <c:v>16000</c:v>
                </c:pt>
                <c:pt idx="134">
                  <c:v>16000</c:v>
                </c:pt>
                <c:pt idx="135">
                  <c:v>10480</c:v>
                </c:pt>
                <c:pt idx="136">
                  <c:v>10480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8000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8000</c:v>
                </c:pt>
                <c:pt idx="145">
                  <c:v>8000</c:v>
                </c:pt>
                <c:pt idx="146">
                  <c:v>16000</c:v>
                </c:pt>
                <c:pt idx="147">
                  <c:v>12000</c:v>
                </c:pt>
                <c:pt idx="148">
                  <c:v>16000</c:v>
                </c:pt>
                <c:pt idx="149">
                  <c:v>16000</c:v>
                </c:pt>
                <c:pt idx="150">
                  <c:v>16000</c:v>
                </c:pt>
                <c:pt idx="151">
                  <c:v>16000</c:v>
                </c:pt>
                <c:pt idx="152">
                  <c:v>16000</c:v>
                </c:pt>
                <c:pt idx="153">
                  <c:v>16000</c:v>
                </c:pt>
                <c:pt idx="154">
                  <c:v>16000</c:v>
                </c:pt>
                <c:pt idx="155">
                  <c:v>16000</c:v>
                </c:pt>
                <c:pt idx="156">
                  <c:v>16000</c:v>
                </c:pt>
                <c:pt idx="157">
                  <c:v>2620</c:v>
                </c:pt>
                <c:pt idx="158">
                  <c:v>2620</c:v>
                </c:pt>
                <c:pt idx="159">
                  <c:v>16000</c:v>
                </c:pt>
                <c:pt idx="160">
                  <c:v>16000</c:v>
                </c:pt>
                <c:pt idx="161">
                  <c:v>16000</c:v>
                </c:pt>
                <c:pt idx="162">
                  <c:v>16000</c:v>
                </c:pt>
                <c:pt idx="163">
                  <c:v>16000</c:v>
                </c:pt>
                <c:pt idx="164">
                  <c:v>16000</c:v>
                </c:pt>
                <c:pt idx="165">
                  <c:v>16000</c:v>
                </c:pt>
                <c:pt idx="166">
                  <c:v>16000</c:v>
                </c:pt>
                <c:pt idx="167">
                  <c:v>5000</c:v>
                </c:pt>
                <c:pt idx="168">
                  <c:v>16000</c:v>
                </c:pt>
                <c:pt idx="169">
                  <c:v>16000</c:v>
                </c:pt>
                <c:pt idx="170">
                  <c:v>16000</c:v>
                </c:pt>
                <c:pt idx="171">
                  <c:v>20970</c:v>
                </c:pt>
                <c:pt idx="172">
                  <c:v>20970</c:v>
                </c:pt>
                <c:pt idx="173">
                  <c:v>16000</c:v>
                </c:pt>
                <c:pt idx="174">
                  <c:v>16000</c:v>
                </c:pt>
                <c:pt idx="175">
                  <c:v>24000</c:v>
                </c:pt>
                <c:pt idx="176">
                  <c:v>16000</c:v>
                </c:pt>
                <c:pt idx="177">
                  <c:v>24000</c:v>
                </c:pt>
                <c:pt idx="178">
                  <c:v>32000</c:v>
                </c:pt>
                <c:pt idx="179">
                  <c:v>32000</c:v>
                </c:pt>
                <c:pt idx="180">
                  <c:v>32000</c:v>
                </c:pt>
                <c:pt idx="181">
                  <c:v>32000</c:v>
                </c:pt>
                <c:pt idx="182">
                  <c:v>24000</c:v>
                </c:pt>
                <c:pt idx="183">
                  <c:v>16000</c:v>
                </c:pt>
                <c:pt idx="184">
                  <c:v>6000</c:v>
                </c:pt>
                <c:pt idx="185">
                  <c:v>32000</c:v>
                </c:pt>
                <c:pt idx="186">
                  <c:v>32000</c:v>
                </c:pt>
                <c:pt idx="187">
                  <c:v>32000</c:v>
                </c:pt>
                <c:pt idx="188">
                  <c:v>32000</c:v>
                </c:pt>
                <c:pt idx="189">
                  <c:v>32000</c:v>
                </c:pt>
                <c:pt idx="190">
                  <c:v>32000</c:v>
                </c:pt>
                <c:pt idx="191">
                  <c:v>32000</c:v>
                </c:pt>
                <c:pt idx="192">
                  <c:v>32000</c:v>
                </c:pt>
                <c:pt idx="193">
                  <c:v>32000</c:v>
                </c:pt>
                <c:pt idx="194">
                  <c:v>24000</c:v>
                </c:pt>
                <c:pt idx="195">
                  <c:v>32000</c:v>
                </c:pt>
                <c:pt idx="196">
                  <c:v>32000</c:v>
                </c:pt>
                <c:pt idx="197">
                  <c:v>32000</c:v>
                </c:pt>
                <c:pt idx="198">
                  <c:v>32000</c:v>
                </c:pt>
                <c:pt idx="199">
                  <c:v>32000</c:v>
                </c:pt>
                <c:pt idx="200">
                  <c:v>32000</c:v>
                </c:pt>
                <c:pt idx="201">
                  <c:v>32000</c:v>
                </c:pt>
                <c:pt idx="202">
                  <c:v>32000</c:v>
                </c:pt>
                <c:pt idx="203">
                  <c:v>32000</c:v>
                </c:pt>
                <c:pt idx="204">
                  <c:v>32000</c:v>
                </c:pt>
                <c:pt idx="205">
                  <c:v>64000</c:v>
                </c:pt>
                <c:pt idx="206">
                  <c:v>64000</c:v>
                </c:pt>
                <c:pt idx="207">
                  <c:v>64000</c:v>
                </c:pt>
                <c:pt idx="208">
                  <c:v>64000</c:v>
                </c:pt>
              </c:numCache>
            </c:numRef>
          </c:xVal>
          <c:yVal>
            <c:numRef>
              <c:f>bf7ffed708fcd033de4f60e04dd446d!$J$1:$J$209</c:f>
              <c:numCache>
                <c:formatCode>General</c:formatCode>
                <c:ptCount val="209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42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50</c:v>
                </c:pt>
                <c:pt idx="114">
                  <c:v>50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54</c:v>
                </c:pt>
                <c:pt idx="121">
                  <c:v>54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59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67</c:v>
                </c:pt>
                <c:pt idx="131">
                  <c:v>67</c:v>
                </c:pt>
                <c:pt idx="132">
                  <c:v>70</c:v>
                </c:pt>
                <c:pt idx="133">
                  <c:v>72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76</c:v>
                </c:pt>
                <c:pt idx="143">
                  <c:v>78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81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86</c:v>
                </c:pt>
                <c:pt idx="152">
                  <c:v>88</c:v>
                </c:pt>
                <c:pt idx="153">
                  <c:v>88</c:v>
                </c:pt>
                <c:pt idx="154">
                  <c:v>95</c:v>
                </c:pt>
                <c:pt idx="155">
                  <c:v>99</c:v>
                </c:pt>
                <c:pt idx="156">
                  <c:v>101</c:v>
                </c:pt>
                <c:pt idx="157">
                  <c:v>102</c:v>
                </c:pt>
                <c:pt idx="158">
                  <c:v>102</c:v>
                </c:pt>
                <c:pt idx="159">
                  <c:v>107</c:v>
                </c:pt>
                <c:pt idx="160">
                  <c:v>113</c:v>
                </c:pt>
                <c:pt idx="161">
                  <c:v>113</c:v>
                </c:pt>
                <c:pt idx="162">
                  <c:v>116</c:v>
                </c:pt>
                <c:pt idx="163">
                  <c:v>117</c:v>
                </c:pt>
                <c:pt idx="164">
                  <c:v>117</c:v>
                </c:pt>
                <c:pt idx="165">
                  <c:v>119</c:v>
                </c:pt>
                <c:pt idx="166">
                  <c:v>120</c:v>
                </c:pt>
                <c:pt idx="167">
                  <c:v>124</c:v>
                </c:pt>
                <c:pt idx="168">
                  <c:v>126</c:v>
                </c:pt>
                <c:pt idx="169">
                  <c:v>128</c:v>
                </c:pt>
                <c:pt idx="170">
                  <c:v>132</c:v>
                </c:pt>
                <c:pt idx="171">
                  <c:v>136</c:v>
                </c:pt>
                <c:pt idx="172">
                  <c:v>138</c:v>
                </c:pt>
                <c:pt idx="173">
                  <c:v>142</c:v>
                </c:pt>
                <c:pt idx="174">
                  <c:v>149</c:v>
                </c:pt>
                <c:pt idx="175">
                  <c:v>151</c:v>
                </c:pt>
                <c:pt idx="176">
                  <c:v>157</c:v>
                </c:pt>
                <c:pt idx="177">
                  <c:v>171</c:v>
                </c:pt>
                <c:pt idx="178">
                  <c:v>175</c:v>
                </c:pt>
                <c:pt idx="179">
                  <c:v>181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190</c:v>
                </c:pt>
                <c:pt idx="184">
                  <c:v>199</c:v>
                </c:pt>
                <c:pt idx="185">
                  <c:v>220</c:v>
                </c:pt>
                <c:pt idx="186">
                  <c:v>227</c:v>
                </c:pt>
                <c:pt idx="187">
                  <c:v>253</c:v>
                </c:pt>
                <c:pt idx="188">
                  <c:v>253</c:v>
                </c:pt>
                <c:pt idx="189">
                  <c:v>253</c:v>
                </c:pt>
                <c:pt idx="190">
                  <c:v>266</c:v>
                </c:pt>
                <c:pt idx="191">
                  <c:v>267</c:v>
                </c:pt>
                <c:pt idx="192">
                  <c:v>270</c:v>
                </c:pt>
                <c:pt idx="193">
                  <c:v>275</c:v>
                </c:pt>
                <c:pt idx="194">
                  <c:v>281</c:v>
                </c:pt>
                <c:pt idx="195">
                  <c:v>290</c:v>
                </c:pt>
                <c:pt idx="196">
                  <c:v>341</c:v>
                </c:pt>
                <c:pt idx="197">
                  <c:v>350</c:v>
                </c:pt>
                <c:pt idx="198">
                  <c:v>360</c:v>
                </c:pt>
                <c:pt idx="199">
                  <c:v>361</c:v>
                </c:pt>
                <c:pt idx="200">
                  <c:v>381</c:v>
                </c:pt>
                <c:pt idx="201">
                  <c:v>381</c:v>
                </c:pt>
                <c:pt idx="202">
                  <c:v>382</c:v>
                </c:pt>
                <c:pt idx="203">
                  <c:v>426</c:v>
                </c:pt>
                <c:pt idx="204">
                  <c:v>603</c:v>
                </c:pt>
                <c:pt idx="205">
                  <c:v>749</c:v>
                </c:pt>
                <c:pt idx="206">
                  <c:v>919</c:v>
                </c:pt>
                <c:pt idx="207">
                  <c:v>978</c:v>
                </c:pt>
                <c:pt idx="208">
                  <c:v>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5-40F6-8117-4C4BFD8B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35480"/>
        <c:axId val="329134824"/>
      </c:scatterChart>
      <c:valAx>
        <c:axId val="3291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134824"/>
        <c:crosses val="autoZero"/>
        <c:crossBetween val="midCat"/>
      </c:valAx>
      <c:valAx>
        <c:axId val="3291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1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Hoja1!$N$1:$N$14</c:f>
              <c:numCache>
                <c:formatCode>General</c:formatCode>
                <c:ptCount val="14"/>
                <c:pt idx="0">
                  <c:v>64</c:v>
                </c:pt>
                <c:pt idx="1">
                  <c:v>512</c:v>
                </c:pt>
                <c:pt idx="2">
                  <c:v>768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8000</c:v>
                </c:pt>
                <c:pt idx="10">
                  <c:v>6300</c:v>
                </c:pt>
                <c:pt idx="11">
                  <c:v>6200</c:v>
                </c:pt>
                <c:pt idx="12">
                  <c:v>12000</c:v>
                </c:pt>
                <c:pt idx="13">
                  <c:v>12000</c:v>
                </c:pt>
              </c:numCache>
            </c:numRef>
          </c:xVal>
          <c:yVal>
            <c:numRef>
              <c:f>Hoja1!$P$1:$P$14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27</c:v>
                </c:pt>
                <c:pt idx="9">
                  <c:v>34</c:v>
                </c:pt>
                <c:pt idx="10">
                  <c:v>35</c:v>
                </c:pt>
                <c:pt idx="11">
                  <c:v>39</c:v>
                </c:pt>
                <c:pt idx="12">
                  <c:v>50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E-4D2F-89BD-6D6939FD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33840"/>
        <c:axId val="329132528"/>
      </c:scatterChart>
      <c:valAx>
        <c:axId val="3291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132528"/>
        <c:crosses val="autoZero"/>
        <c:crossBetween val="midCat"/>
      </c:valAx>
      <c:valAx>
        <c:axId val="329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1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Hoja1!$N$1:$N$10</c:f>
              <c:numCache>
                <c:formatCode>General</c:formatCode>
                <c:ptCount val="10"/>
                <c:pt idx="0">
                  <c:v>64</c:v>
                </c:pt>
                <c:pt idx="1">
                  <c:v>512</c:v>
                </c:pt>
                <c:pt idx="2">
                  <c:v>768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8000</c:v>
                </c:pt>
              </c:numCache>
            </c:numRef>
          </c:xVal>
          <c:yVal>
            <c:numRef>
              <c:f>Hoja1!$P$1:$P$10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27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D-4E2D-8997-021D93FA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72056"/>
        <c:axId val="552274352"/>
      </c:scatterChart>
      <c:valAx>
        <c:axId val="55227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274352"/>
        <c:crosses val="autoZero"/>
        <c:crossBetween val="midCat"/>
      </c:valAx>
      <c:valAx>
        <c:axId val="5522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27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48272090988627"/>
                  <c:y val="-6.1367016622922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Hoja1!$O$1:$O$10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0.51200000000000001</c:v>
                </c:pt>
                <c:pt idx="2">
                  <c:v>0.76800000000000002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8</c:v>
                </c:pt>
              </c:numCache>
            </c:numRef>
          </c:xVal>
          <c:yVal>
            <c:numRef>
              <c:f>Hoja1!$P$1:$P$10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27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4048-809A-1006E0EB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77960"/>
        <c:axId val="552278288"/>
      </c:scatterChart>
      <c:valAx>
        <c:axId val="5522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278288"/>
        <c:crosses val="autoZero"/>
        <c:crossBetween val="midCat"/>
      </c:valAx>
      <c:valAx>
        <c:axId val="552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27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174</xdr:row>
      <xdr:rowOff>147637</xdr:rowOff>
    </xdr:from>
    <xdr:to>
      <xdr:col>19</xdr:col>
      <xdr:colOff>257175</xdr:colOff>
      <xdr:row>191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B577E5-CDCD-4894-A309-9A53F39A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695325</xdr:colOff>
      <xdr:row>10</xdr:row>
      <xdr:rowOff>4762</xdr:rowOff>
    </xdr:from>
    <xdr:to>
      <xdr:col>21</xdr:col>
      <xdr:colOff>695325</xdr:colOff>
      <xdr:row>26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A16F71-9F64-411A-99A2-E0AE49F9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20</xdr:row>
      <xdr:rowOff>138112</xdr:rowOff>
    </xdr:from>
    <xdr:to>
      <xdr:col>17</xdr:col>
      <xdr:colOff>295275</xdr:colOff>
      <xdr:row>37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92D9F1-9689-4DAE-B1E7-FD8BBAF2A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53</xdr:row>
      <xdr:rowOff>147637</xdr:rowOff>
    </xdr:from>
    <xdr:to>
      <xdr:col>11</xdr:col>
      <xdr:colOff>685800</xdr:colOff>
      <xdr:row>70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64B3A2-20E5-4BC6-8C62-FE12D94E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"/>
  <sheetViews>
    <sheetView topLeftCell="A171" zoomScaleNormal="100" zoomScalePageLayoutView="60" workbookViewId="0">
      <selection sqref="A1:J209"/>
    </sheetView>
  </sheetViews>
  <sheetFormatPr baseColWidth="10" defaultColWidth="11.5703125" defaultRowHeight="12.75" x14ac:dyDescent="0.2"/>
  <cols>
    <col min="1" max="1" width="11.42578125" customWidth="1"/>
    <col min="2" max="2" width="16.140625" customWidth="1"/>
    <col min="3" max="3" width="5.28515625" customWidth="1"/>
    <col min="4" max="5" width="6.42578125" customWidth="1"/>
    <col min="6" max="6" width="4.42578125" customWidth="1"/>
    <col min="7" max="7" width="3.5703125" customWidth="1"/>
    <col min="8" max="8" width="4.42578125" customWidth="1"/>
    <col min="9" max="9" width="5.28515625" customWidth="1"/>
    <col min="10" max="10" width="5.42578125" customWidth="1"/>
  </cols>
  <sheetData>
    <row r="1" spans="1:15" x14ac:dyDescent="0.2">
      <c r="A1" t="s">
        <v>18</v>
      </c>
      <c r="B1">
        <v>5000</v>
      </c>
      <c r="C1">
        <v>350</v>
      </c>
      <c r="D1">
        <v>64</v>
      </c>
      <c r="E1">
        <v>64</v>
      </c>
      <c r="F1">
        <v>0</v>
      </c>
      <c r="G1">
        <v>1</v>
      </c>
      <c r="H1">
        <v>4</v>
      </c>
      <c r="I1">
        <v>10</v>
      </c>
      <c r="J1">
        <v>15</v>
      </c>
      <c r="N1">
        <v>64</v>
      </c>
      <c r="O1">
        <v>15</v>
      </c>
    </row>
    <row r="2" spans="1:15" x14ac:dyDescent="0.2">
      <c r="A2" t="s">
        <v>101</v>
      </c>
      <c r="B2" t="s">
        <v>107</v>
      </c>
      <c r="C2">
        <v>480</v>
      </c>
      <c r="D2">
        <v>96</v>
      </c>
      <c r="E2">
        <v>512</v>
      </c>
      <c r="F2">
        <v>0</v>
      </c>
      <c r="G2">
        <v>1</v>
      </c>
      <c r="H2">
        <v>1</v>
      </c>
      <c r="I2">
        <v>6</v>
      </c>
      <c r="J2">
        <v>15</v>
      </c>
      <c r="N2">
        <v>512</v>
      </c>
      <c r="O2">
        <v>18</v>
      </c>
    </row>
    <row r="3" spans="1:15" x14ac:dyDescent="0.2">
      <c r="A3" t="s">
        <v>101</v>
      </c>
      <c r="B3" t="s">
        <v>115</v>
      </c>
      <c r="C3">
        <v>900</v>
      </c>
      <c r="D3">
        <v>512</v>
      </c>
      <c r="E3">
        <v>1000</v>
      </c>
      <c r="F3">
        <v>0</v>
      </c>
      <c r="G3">
        <v>1</v>
      </c>
      <c r="H3">
        <v>2</v>
      </c>
      <c r="I3">
        <v>11</v>
      </c>
      <c r="J3">
        <v>17</v>
      </c>
      <c r="N3">
        <v>1000</v>
      </c>
      <c r="O3">
        <v>19</v>
      </c>
    </row>
    <row r="4" spans="1:15" x14ac:dyDescent="0.2">
      <c r="A4" t="s">
        <v>78</v>
      </c>
      <c r="B4" t="s">
        <v>79</v>
      </c>
      <c r="C4">
        <v>90</v>
      </c>
      <c r="D4">
        <v>256</v>
      </c>
      <c r="E4">
        <v>1000</v>
      </c>
      <c r="F4">
        <v>0</v>
      </c>
      <c r="G4">
        <v>3</v>
      </c>
      <c r="H4">
        <v>10</v>
      </c>
      <c r="I4">
        <v>17</v>
      </c>
      <c r="J4">
        <v>18</v>
      </c>
      <c r="N4">
        <v>768</v>
      </c>
      <c r="O4">
        <v>18</v>
      </c>
    </row>
    <row r="5" spans="1:15" x14ac:dyDescent="0.2">
      <c r="A5" t="s">
        <v>86</v>
      </c>
      <c r="B5">
        <v>80</v>
      </c>
      <c r="C5">
        <v>300</v>
      </c>
      <c r="D5">
        <v>192</v>
      </c>
      <c r="E5">
        <v>768</v>
      </c>
      <c r="F5">
        <v>6</v>
      </c>
      <c r="G5">
        <v>6</v>
      </c>
      <c r="H5">
        <v>24</v>
      </c>
      <c r="I5">
        <v>36</v>
      </c>
      <c r="J5">
        <v>18</v>
      </c>
    </row>
    <row r="6" spans="1:15" x14ac:dyDescent="0.2">
      <c r="A6" t="s">
        <v>51</v>
      </c>
      <c r="B6" t="s">
        <v>54</v>
      </c>
      <c r="C6">
        <v>810</v>
      </c>
      <c r="D6">
        <v>512</v>
      </c>
      <c r="E6">
        <v>512</v>
      </c>
      <c r="F6">
        <v>8</v>
      </c>
      <c r="G6">
        <v>1</v>
      </c>
      <c r="H6">
        <v>1</v>
      </c>
      <c r="I6">
        <v>18</v>
      </c>
      <c r="J6">
        <v>18</v>
      </c>
    </row>
    <row r="7" spans="1:15" x14ac:dyDescent="0.2">
      <c r="A7" t="s">
        <v>101</v>
      </c>
      <c r="B7">
        <v>4321</v>
      </c>
      <c r="C7">
        <v>900</v>
      </c>
      <c r="D7">
        <v>1000</v>
      </c>
      <c r="E7">
        <v>1000</v>
      </c>
      <c r="F7">
        <v>0</v>
      </c>
      <c r="G7">
        <v>1</v>
      </c>
      <c r="H7">
        <v>2</v>
      </c>
      <c r="I7">
        <v>11</v>
      </c>
      <c r="J7">
        <v>18</v>
      </c>
    </row>
    <row r="8" spans="1:15" x14ac:dyDescent="0.2">
      <c r="A8" t="s">
        <v>101</v>
      </c>
      <c r="B8" t="s">
        <v>110</v>
      </c>
      <c r="C8">
        <v>1100</v>
      </c>
      <c r="D8">
        <v>512</v>
      </c>
      <c r="E8">
        <v>1500</v>
      </c>
      <c r="F8">
        <v>0</v>
      </c>
      <c r="G8">
        <v>1</v>
      </c>
      <c r="H8">
        <v>1</v>
      </c>
      <c r="I8">
        <v>7</v>
      </c>
      <c r="J8">
        <v>18</v>
      </c>
    </row>
    <row r="9" spans="1:15" x14ac:dyDescent="0.2">
      <c r="A9" t="s">
        <v>101</v>
      </c>
      <c r="B9" t="s">
        <v>128</v>
      </c>
      <c r="C9">
        <v>1500</v>
      </c>
      <c r="D9">
        <v>768</v>
      </c>
      <c r="E9">
        <v>1000</v>
      </c>
      <c r="F9">
        <v>0</v>
      </c>
      <c r="G9">
        <v>0</v>
      </c>
      <c r="H9">
        <v>0</v>
      </c>
      <c r="I9">
        <v>12</v>
      </c>
      <c r="J9">
        <v>18</v>
      </c>
    </row>
    <row r="10" spans="1:15" x14ac:dyDescent="0.2">
      <c r="A10" t="s">
        <v>160</v>
      </c>
      <c r="B10" t="s">
        <v>161</v>
      </c>
      <c r="C10">
        <v>112</v>
      </c>
      <c r="D10">
        <v>1000</v>
      </c>
      <c r="E10">
        <v>1000</v>
      </c>
      <c r="F10">
        <v>0</v>
      </c>
      <c r="G10">
        <v>1</v>
      </c>
      <c r="H10">
        <v>4</v>
      </c>
      <c r="I10">
        <v>8</v>
      </c>
      <c r="J10">
        <v>19</v>
      </c>
    </row>
    <row r="11" spans="1:15" x14ac:dyDescent="0.2">
      <c r="A11" t="s">
        <v>72</v>
      </c>
      <c r="B11" t="s">
        <v>73</v>
      </c>
      <c r="C11">
        <v>125</v>
      </c>
      <c r="D11">
        <v>512</v>
      </c>
      <c r="E11">
        <v>1000</v>
      </c>
      <c r="F11">
        <v>0</v>
      </c>
      <c r="G11">
        <v>8</v>
      </c>
      <c r="H11">
        <v>20</v>
      </c>
      <c r="I11">
        <v>36</v>
      </c>
      <c r="J11">
        <v>19</v>
      </c>
    </row>
    <row r="12" spans="1:15" x14ac:dyDescent="0.2">
      <c r="A12" t="s">
        <v>185</v>
      </c>
      <c r="B12">
        <v>7.5209999999999999</v>
      </c>
      <c r="C12">
        <v>240</v>
      </c>
      <c r="D12">
        <v>512</v>
      </c>
      <c r="E12">
        <v>1000</v>
      </c>
      <c r="F12">
        <v>8</v>
      </c>
      <c r="G12">
        <v>1</v>
      </c>
      <c r="H12">
        <v>3</v>
      </c>
      <c r="I12">
        <v>6</v>
      </c>
      <c r="J12">
        <v>19</v>
      </c>
    </row>
    <row r="13" spans="1:15" x14ac:dyDescent="0.2">
      <c r="A13" t="s">
        <v>58</v>
      </c>
      <c r="B13" t="s">
        <v>60</v>
      </c>
      <c r="C13">
        <v>700</v>
      </c>
      <c r="D13">
        <v>256</v>
      </c>
      <c r="E13">
        <v>2000</v>
      </c>
      <c r="F13">
        <v>0</v>
      </c>
      <c r="G13">
        <v>1</v>
      </c>
      <c r="H13">
        <v>1</v>
      </c>
      <c r="I13">
        <v>24</v>
      </c>
      <c r="J13">
        <v>19</v>
      </c>
    </row>
    <row r="14" spans="1:15" x14ac:dyDescent="0.2">
      <c r="A14" t="s">
        <v>78</v>
      </c>
      <c r="B14" t="s">
        <v>80</v>
      </c>
      <c r="C14">
        <v>105</v>
      </c>
      <c r="D14">
        <v>256</v>
      </c>
      <c r="E14">
        <v>2000</v>
      </c>
      <c r="F14">
        <v>0</v>
      </c>
      <c r="G14">
        <v>3</v>
      </c>
      <c r="H14">
        <v>10</v>
      </c>
      <c r="I14">
        <v>26</v>
      </c>
      <c r="J14">
        <v>20</v>
      </c>
    </row>
    <row r="15" spans="1:15" x14ac:dyDescent="0.2">
      <c r="A15" t="s">
        <v>179</v>
      </c>
      <c r="B15" t="s">
        <v>181</v>
      </c>
      <c r="C15">
        <v>160</v>
      </c>
      <c r="D15">
        <v>512</v>
      </c>
      <c r="E15">
        <v>2000</v>
      </c>
      <c r="F15">
        <v>2</v>
      </c>
      <c r="G15">
        <v>3</v>
      </c>
      <c r="H15">
        <v>8</v>
      </c>
      <c r="I15">
        <v>32</v>
      </c>
      <c r="J15">
        <v>20</v>
      </c>
    </row>
    <row r="16" spans="1:15" x14ac:dyDescent="0.2">
      <c r="A16" t="s">
        <v>78</v>
      </c>
      <c r="B16" t="s">
        <v>85</v>
      </c>
      <c r="C16">
        <v>175</v>
      </c>
      <c r="D16">
        <v>256</v>
      </c>
      <c r="E16">
        <v>2000</v>
      </c>
      <c r="F16">
        <v>0</v>
      </c>
      <c r="G16">
        <v>3</v>
      </c>
      <c r="H16">
        <v>24</v>
      </c>
      <c r="I16">
        <v>22</v>
      </c>
      <c r="J16">
        <v>20</v>
      </c>
    </row>
    <row r="17" spans="1:10" x14ac:dyDescent="0.2">
      <c r="A17" t="s">
        <v>87</v>
      </c>
      <c r="B17" t="s">
        <v>91</v>
      </c>
      <c r="C17">
        <v>330</v>
      </c>
      <c r="D17">
        <v>1000</v>
      </c>
      <c r="E17">
        <v>2000</v>
      </c>
      <c r="F17">
        <v>0</v>
      </c>
      <c r="G17">
        <v>1</v>
      </c>
      <c r="H17">
        <v>2</v>
      </c>
      <c r="I17">
        <v>16</v>
      </c>
      <c r="J17">
        <v>20</v>
      </c>
    </row>
    <row r="18" spans="1:10" x14ac:dyDescent="0.2">
      <c r="A18" t="s">
        <v>101</v>
      </c>
      <c r="B18" t="s">
        <v>112</v>
      </c>
      <c r="C18">
        <v>600</v>
      </c>
      <c r="D18">
        <v>768</v>
      </c>
      <c r="E18">
        <v>2000</v>
      </c>
      <c r="F18">
        <v>0</v>
      </c>
      <c r="G18">
        <v>1</v>
      </c>
      <c r="H18">
        <v>1</v>
      </c>
      <c r="I18">
        <v>16</v>
      </c>
      <c r="J18">
        <v>20</v>
      </c>
    </row>
    <row r="19" spans="1:10" x14ac:dyDescent="0.2">
      <c r="A19" t="s">
        <v>101</v>
      </c>
      <c r="B19">
        <v>8140</v>
      </c>
      <c r="C19">
        <v>800</v>
      </c>
      <c r="D19">
        <v>768</v>
      </c>
      <c r="E19">
        <v>2000</v>
      </c>
      <c r="F19">
        <v>0</v>
      </c>
      <c r="G19">
        <v>0</v>
      </c>
      <c r="H19">
        <v>0</v>
      </c>
      <c r="I19">
        <v>20</v>
      </c>
      <c r="J19">
        <v>20</v>
      </c>
    </row>
    <row r="20" spans="1:10" x14ac:dyDescent="0.2">
      <c r="A20" t="s">
        <v>101</v>
      </c>
      <c r="B20" t="s">
        <v>111</v>
      </c>
      <c r="C20">
        <v>1100</v>
      </c>
      <c r="D20">
        <v>768</v>
      </c>
      <c r="E20">
        <v>2000</v>
      </c>
      <c r="F20">
        <v>0</v>
      </c>
      <c r="G20">
        <v>1</v>
      </c>
      <c r="H20">
        <v>1</v>
      </c>
      <c r="I20">
        <v>13</v>
      </c>
      <c r="J20">
        <v>20</v>
      </c>
    </row>
    <row r="21" spans="1:10" x14ac:dyDescent="0.2">
      <c r="A21" t="s">
        <v>101</v>
      </c>
      <c r="B21" t="s">
        <v>129</v>
      </c>
      <c r="C21">
        <v>1500</v>
      </c>
      <c r="D21">
        <v>768</v>
      </c>
      <c r="E21">
        <v>2000</v>
      </c>
      <c r="F21">
        <v>0</v>
      </c>
      <c r="G21">
        <v>0</v>
      </c>
      <c r="H21">
        <v>0</v>
      </c>
      <c r="I21">
        <v>18</v>
      </c>
      <c r="J21">
        <v>20</v>
      </c>
    </row>
    <row r="22" spans="1:10" x14ac:dyDescent="0.2">
      <c r="A22" t="s">
        <v>160</v>
      </c>
      <c r="B22" t="s">
        <v>162</v>
      </c>
      <c r="C22">
        <v>84</v>
      </c>
      <c r="D22">
        <v>1000</v>
      </c>
      <c r="E22">
        <v>2000</v>
      </c>
      <c r="F22">
        <v>0</v>
      </c>
      <c r="G22">
        <v>1</v>
      </c>
      <c r="H22">
        <v>6</v>
      </c>
      <c r="I22">
        <v>12</v>
      </c>
      <c r="J22">
        <v>21</v>
      </c>
    </row>
    <row r="23" spans="1:10" x14ac:dyDescent="0.2">
      <c r="A23" t="s">
        <v>174</v>
      </c>
      <c r="B23" t="s">
        <v>175</v>
      </c>
      <c r="C23">
        <v>200</v>
      </c>
      <c r="D23">
        <v>1000</v>
      </c>
      <c r="E23">
        <v>2000</v>
      </c>
      <c r="F23">
        <v>0</v>
      </c>
      <c r="G23">
        <v>1</v>
      </c>
      <c r="H23">
        <v>2</v>
      </c>
      <c r="I23">
        <v>25</v>
      </c>
      <c r="J23">
        <v>21</v>
      </c>
    </row>
    <row r="24" spans="1:10" x14ac:dyDescent="0.2">
      <c r="A24" t="s">
        <v>101</v>
      </c>
      <c r="B24" t="s">
        <v>108</v>
      </c>
      <c r="C24">
        <v>203</v>
      </c>
      <c r="D24">
        <v>1000</v>
      </c>
      <c r="E24">
        <v>2000</v>
      </c>
      <c r="F24">
        <v>0</v>
      </c>
      <c r="G24">
        <v>1</v>
      </c>
      <c r="H24">
        <v>5</v>
      </c>
      <c r="I24">
        <v>24</v>
      </c>
      <c r="J24">
        <v>21</v>
      </c>
    </row>
    <row r="25" spans="1:10" x14ac:dyDescent="0.2">
      <c r="A25" t="s">
        <v>28</v>
      </c>
      <c r="B25" t="s">
        <v>30</v>
      </c>
      <c r="C25">
        <v>320</v>
      </c>
      <c r="D25">
        <v>512</v>
      </c>
      <c r="E25">
        <v>2000</v>
      </c>
      <c r="F25">
        <v>4</v>
      </c>
      <c r="G25">
        <v>1</v>
      </c>
      <c r="H25">
        <v>3</v>
      </c>
      <c r="I25">
        <v>69</v>
      </c>
      <c r="J25">
        <v>21</v>
      </c>
    </row>
    <row r="26" spans="1:10" x14ac:dyDescent="0.2">
      <c r="A26" t="s">
        <v>19</v>
      </c>
      <c r="B26" t="s">
        <v>22</v>
      </c>
      <c r="C26">
        <v>143</v>
      </c>
      <c r="D26">
        <v>1000</v>
      </c>
      <c r="E26">
        <v>2000</v>
      </c>
      <c r="F26">
        <v>0</v>
      </c>
      <c r="G26">
        <v>5</v>
      </c>
      <c r="H26">
        <v>16</v>
      </c>
      <c r="I26">
        <v>31</v>
      </c>
      <c r="J26">
        <v>22</v>
      </c>
    </row>
    <row r="27" spans="1:10" x14ac:dyDescent="0.2">
      <c r="A27" t="s">
        <v>185</v>
      </c>
      <c r="B27">
        <v>7.5309999999999997</v>
      </c>
      <c r="C27">
        <v>240</v>
      </c>
      <c r="D27">
        <v>512</v>
      </c>
      <c r="E27">
        <v>2000</v>
      </c>
      <c r="F27">
        <v>8</v>
      </c>
      <c r="G27">
        <v>1</v>
      </c>
      <c r="H27">
        <v>5</v>
      </c>
      <c r="I27">
        <v>11</v>
      </c>
      <c r="J27">
        <v>22</v>
      </c>
    </row>
    <row r="28" spans="1:10" x14ac:dyDescent="0.2">
      <c r="A28" t="s">
        <v>28</v>
      </c>
      <c r="B28" t="s">
        <v>32</v>
      </c>
      <c r="C28">
        <v>320</v>
      </c>
      <c r="D28">
        <v>256</v>
      </c>
      <c r="E28">
        <v>3000</v>
      </c>
      <c r="F28">
        <v>4</v>
      </c>
      <c r="G28">
        <v>1</v>
      </c>
      <c r="H28">
        <v>3</v>
      </c>
      <c r="I28">
        <v>27</v>
      </c>
      <c r="J28">
        <v>22</v>
      </c>
    </row>
    <row r="29" spans="1:10" x14ac:dyDescent="0.2">
      <c r="A29" t="s">
        <v>35</v>
      </c>
      <c r="B29" t="s">
        <v>42</v>
      </c>
      <c r="C29">
        <v>50</v>
      </c>
      <c r="D29">
        <v>500</v>
      </c>
      <c r="E29">
        <v>2000</v>
      </c>
      <c r="F29">
        <v>8</v>
      </c>
      <c r="G29">
        <v>1</v>
      </c>
      <c r="H29">
        <v>4</v>
      </c>
      <c r="I29">
        <v>20</v>
      </c>
      <c r="J29">
        <v>23</v>
      </c>
    </row>
    <row r="30" spans="1:10" x14ac:dyDescent="0.2">
      <c r="A30" t="s">
        <v>19</v>
      </c>
      <c r="B30" t="s">
        <v>20</v>
      </c>
      <c r="C30">
        <v>167</v>
      </c>
      <c r="D30">
        <v>524</v>
      </c>
      <c r="E30">
        <v>2000</v>
      </c>
      <c r="F30">
        <v>8</v>
      </c>
      <c r="G30">
        <v>4</v>
      </c>
      <c r="H30">
        <v>15</v>
      </c>
      <c r="I30">
        <v>19</v>
      </c>
      <c r="J30">
        <v>23</v>
      </c>
    </row>
    <row r="31" spans="1:10" x14ac:dyDescent="0.2">
      <c r="A31" t="s">
        <v>86</v>
      </c>
      <c r="B31">
        <v>100</v>
      </c>
      <c r="C31">
        <v>300</v>
      </c>
      <c r="D31">
        <v>768</v>
      </c>
      <c r="E31">
        <v>3000</v>
      </c>
      <c r="F31">
        <v>0</v>
      </c>
      <c r="G31">
        <v>6</v>
      </c>
      <c r="H31">
        <v>24</v>
      </c>
      <c r="I31">
        <v>36</v>
      </c>
      <c r="J31">
        <v>23</v>
      </c>
    </row>
    <row r="32" spans="1:10" x14ac:dyDescent="0.2">
      <c r="A32" t="s">
        <v>87</v>
      </c>
      <c r="B32" t="s">
        <v>88</v>
      </c>
      <c r="C32">
        <v>330</v>
      </c>
      <c r="D32">
        <v>1000</v>
      </c>
      <c r="E32">
        <v>3000</v>
      </c>
      <c r="F32">
        <v>0</v>
      </c>
      <c r="G32">
        <v>2</v>
      </c>
      <c r="H32">
        <v>4</v>
      </c>
      <c r="I32">
        <v>16</v>
      </c>
      <c r="J32">
        <v>23</v>
      </c>
    </row>
    <row r="33" spans="1:10" x14ac:dyDescent="0.2">
      <c r="A33" t="s">
        <v>12</v>
      </c>
      <c r="B33" t="s">
        <v>13</v>
      </c>
      <c r="C33">
        <v>400</v>
      </c>
      <c r="D33">
        <v>1000</v>
      </c>
      <c r="E33">
        <v>3000</v>
      </c>
      <c r="F33">
        <v>0</v>
      </c>
      <c r="G33">
        <v>1</v>
      </c>
      <c r="H33">
        <v>2</v>
      </c>
      <c r="I33">
        <v>38</v>
      </c>
      <c r="J33">
        <v>23</v>
      </c>
    </row>
    <row r="34" spans="1:10" x14ac:dyDescent="0.2">
      <c r="A34" t="s">
        <v>192</v>
      </c>
      <c r="B34" t="s">
        <v>200</v>
      </c>
      <c r="C34">
        <v>180</v>
      </c>
      <c r="D34">
        <v>262</v>
      </c>
      <c r="E34">
        <v>4000</v>
      </c>
      <c r="F34">
        <v>0</v>
      </c>
      <c r="G34">
        <v>1</v>
      </c>
      <c r="H34">
        <v>3</v>
      </c>
      <c r="I34">
        <v>12</v>
      </c>
      <c r="J34">
        <v>24</v>
      </c>
    </row>
    <row r="35" spans="1:10" x14ac:dyDescent="0.2">
      <c r="A35" t="s">
        <v>192</v>
      </c>
      <c r="B35" t="s">
        <v>201</v>
      </c>
      <c r="C35">
        <v>180</v>
      </c>
      <c r="D35">
        <v>512</v>
      </c>
      <c r="E35">
        <v>4000</v>
      </c>
      <c r="F35">
        <v>0</v>
      </c>
      <c r="G35">
        <v>1</v>
      </c>
      <c r="H35">
        <v>3</v>
      </c>
      <c r="I35">
        <v>14</v>
      </c>
      <c r="J35">
        <v>24</v>
      </c>
    </row>
    <row r="36" spans="1:10" x14ac:dyDescent="0.2">
      <c r="A36" t="s">
        <v>192</v>
      </c>
      <c r="B36" t="s">
        <v>202</v>
      </c>
      <c r="C36">
        <v>180</v>
      </c>
      <c r="D36">
        <v>262</v>
      </c>
      <c r="E36">
        <v>4000</v>
      </c>
      <c r="F36">
        <v>0</v>
      </c>
      <c r="G36">
        <v>1</v>
      </c>
      <c r="H36">
        <v>3</v>
      </c>
      <c r="I36">
        <v>18</v>
      </c>
      <c r="J36">
        <v>24</v>
      </c>
    </row>
    <row r="37" spans="1:10" x14ac:dyDescent="0.2">
      <c r="A37" t="s">
        <v>192</v>
      </c>
      <c r="B37" t="s">
        <v>203</v>
      </c>
      <c r="C37">
        <v>180</v>
      </c>
      <c r="D37">
        <v>512</v>
      </c>
      <c r="E37">
        <v>4000</v>
      </c>
      <c r="F37">
        <v>0</v>
      </c>
      <c r="G37">
        <v>1</v>
      </c>
      <c r="H37">
        <v>3</v>
      </c>
      <c r="I37">
        <v>21</v>
      </c>
      <c r="J37">
        <v>24</v>
      </c>
    </row>
    <row r="38" spans="1:10" x14ac:dyDescent="0.2">
      <c r="A38" t="s">
        <v>178</v>
      </c>
      <c r="B38">
        <v>3205</v>
      </c>
      <c r="C38">
        <v>250</v>
      </c>
      <c r="D38">
        <v>512</v>
      </c>
      <c r="E38">
        <v>4000</v>
      </c>
      <c r="F38">
        <v>0</v>
      </c>
      <c r="G38">
        <v>1</v>
      </c>
      <c r="H38">
        <v>7</v>
      </c>
      <c r="I38">
        <v>25</v>
      </c>
      <c r="J38">
        <v>24</v>
      </c>
    </row>
    <row r="39" spans="1:10" x14ac:dyDescent="0.2">
      <c r="A39" t="s">
        <v>178</v>
      </c>
      <c r="B39">
        <v>3210</v>
      </c>
      <c r="C39">
        <v>250</v>
      </c>
      <c r="D39">
        <v>512</v>
      </c>
      <c r="E39">
        <v>4000</v>
      </c>
      <c r="F39">
        <v>0</v>
      </c>
      <c r="G39">
        <v>4</v>
      </c>
      <c r="H39">
        <v>7</v>
      </c>
      <c r="I39">
        <v>50</v>
      </c>
      <c r="J39">
        <v>24</v>
      </c>
    </row>
    <row r="40" spans="1:10" x14ac:dyDescent="0.2">
      <c r="A40" t="s">
        <v>12</v>
      </c>
      <c r="B40" t="s">
        <v>14</v>
      </c>
      <c r="C40">
        <v>400</v>
      </c>
      <c r="D40">
        <v>512</v>
      </c>
      <c r="E40">
        <v>3500</v>
      </c>
      <c r="F40">
        <v>4</v>
      </c>
      <c r="G40">
        <v>1</v>
      </c>
      <c r="H40">
        <v>6</v>
      </c>
      <c r="I40">
        <v>40</v>
      </c>
      <c r="J40">
        <v>24</v>
      </c>
    </row>
    <row r="41" spans="1:10" x14ac:dyDescent="0.2">
      <c r="A41" t="s">
        <v>179</v>
      </c>
      <c r="B41" t="s">
        <v>180</v>
      </c>
      <c r="C41">
        <v>160</v>
      </c>
      <c r="D41">
        <v>512</v>
      </c>
      <c r="E41">
        <v>4000</v>
      </c>
      <c r="F41">
        <v>2</v>
      </c>
      <c r="G41">
        <v>1</v>
      </c>
      <c r="H41">
        <v>5</v>
      </c>
      <c r="I41">
        <v>30</v>
      </c>
      <c r="J41">
        <v>25</v>
      </c>
    </row>
    <row r="42" spans="1:10" x14ac:dyDescent="0.2">
      <c r="A42" t="s">
        <v>174</v>
      </c>
      <c r="B42" t="s">
        <v>176</v>
      </c>
      <c r="C42">
        <v>200</v>
      </c>
      <c r="D42">
        <v>1000</v>
      </c>
      <c r="E42">
        <v>4000</v>
      </c>
      <c r="F42">
        <v>0</v>
      </c>
      <c r="G42">
        <v>1</v>
      </c>
      <c r="H42">
        <v>4</v>
      </c>
      <c r="I42">
        <v>30</v>
      </c>
      <c r="J42">
        <v>25</v>
      </c>
    </row>
    <row r="43" spans="1:10" x14ac:dyDescent="0.2">
      <c r="A43" t="s">
        <v>86</v>
      </c>
      <c r="B43">
        <v>300</v>
      </c>
      <c r="C43">
        <v>300</v>
      </c>
      <c r="D43">
        <v>768</v>
      </c>
      <c r="E43">
        <v>3000</v>
      </c>
      <c r="F43">
        <v>6</v>
      </c>
      <c r="G43">
        <v>6</v>
      </c>
      <c r="H43">
        <v>24</v>
      </c>
      <c r="I43">
        <v>44</v>
      </c>
      <c r="J43">
        <v>25</v>
      </c>
    </row>
    <row r="44" spans="1:10" x14ac:dyDescent="0.2">
      <c r="A44" t="s">
        <v>87</v>
      </c>
      <c r="B44" t="s">
        <v>92</v>
      </c>
      <c r="C44">
        <v>330</v>
      </c>
      <c r="D44">
        <v>1000</v>
      </c>
      <c r="E44">
        <v>4000</v>
      </c>
      <c r="F44">
        <v>0</v>
      </c>
      <c r="G44">
        <v>3</v>
      </c>
      <c r="H44">
        <v>6</v>
      </c>
      <c r="I44">
        <v>22</v>
      </c>
      <c r="J44">
        <v>25</v>
      </c>
    </row>
    <row r="45" spans="1:10" x14ac:dyDescent="0.2">
      <c r="A45" t="s">
        <v>207</v>
      </c>
      <c r="B45" t="s">
        <v>209</v>
      </c>
      <c r="C45">
        <v>480</v>
      </c>
      <c r="D45">
        <v>1000</v>
      </c>
      <c r="E45">
        <v>4000</v>
      </c>
      <c r="F45">
        <v>0</v>
      </c>
      <c r="G45">
        <v>0</v>
      </c>
      <c r="H45">
        <v>0</v>
      </c>
      <c r="I45">
        <v>45</v>
      </c>
      <c r="J45">
        <v>25</v>
      </c>
    </row>
    <row r="46" spans="1:10" x14ac:dyDescent="0.2">
      <c r="A46" t="s">
        <v>160</v>
      </c>
      <c r="B46" t="s">
        <v>163</v>
      </c>
      <c r="C46">
        <v>56</v>
      </c>
      <c r="D46">
        <v>1000</v>
      </c>
      <c r="E46">
        <v>4000</v>
      </c>
      <c r="F46">
        <v>0</v>
      </c>
      <c r="G46">
        <v>1</v>
      </c>
      <c r="H46">
        <v>6</v>
      </c>
      <c r="I46">
        <v>17</v>
      </c>
      <c r="J46">
        <v>26</v>
      </c>
    </row>
    <row r="47" spans="1:10" x14ac:dyDescent="0.2">
      <c r="A47" t="s">
        <v>101</v>
      </c>
      <c r="B47" t="s">
        <v>123</v>
      </c>
      <c r="C47">
        <v>225</v>
      </c>
      <c r="D47">
        <v>1000</v>
      </c>
      <c r="E47">
        <v>4000</v>
      </c>
      <c r="F47">
        <v>2</v>
      </c>
      <c r="G47">
        <v>3</v>
      </c>
      <c r="H47">
        <v>6</v>
      </c>
      <c r="I47">
        <v>24</v>
      </c>
      <c r="J47">
        <v>26</v>
      </c>
    </row>
    <row r="48" spans="1:10" x14ac:dyDescent="0.2">
      <c r="A48" t="s">
        <v>101</v>
      </c>
      <c r="B48" t="s">
        <v>116</v>
      </c>
      <c r="C48">
        <v>900</v>
      </c>
      <c r="D48">
        <v>1000</v>
      </c>
      <c r="E48">
        <v>4000</v>
      </c>
      <c r="F48">
        <v>4</v>
      </c>
      <c r="G48">
        <v>1</v>
      </c>
      <c r="H48">
        <v>2</v>
      </c>
      <c r="I48">
        <v>18</v>
      </c>
      <c r="J48">
        <v>26</v>
      </c>
    </row>
    <row r="49" spans="1:10" x14ac:dyDescent="0.2">
      <c r="A49" t="s">
        <v>86</v>
      </c>
      <c r="B49">
        <v>600</v>
      </c>
      <c r="C49">
        <v>300</v>
      </c>
      <c r="D49">
        <v>768</v>
      </c>
      <c r="E49">
        <v>4500</v>
      </c>
      <c r="F49">
        <v>0</v>
      </c>
      <c r="G49">
        <v>1</v>
      </c>
      <c r="H49">
        <v>24</v>
      </c>
      <c r="I49">
        <v>45</v>
      </c>
      <c r="J49">
        <v>27</v>
      </c>
    </row>
    <row r="50" spans="1:10" x14ac:dyDescent="0.2">
      <c r="A50" t="s">
        <v>28</v>
      </c>
      <c r="B50" t="s">
        <v>34</v>
      </c>
      <c r="C50">
        <v>320</v>
      </c>
      <c r="D50">
        <v>256</v>
      </c>
      <c r="E50">
        <v>5000</v>
      </c>
      <c r="F50">
        <v>4</v>
      </c>
      <c r="G50">
        <v>1</v>
      </c>
      <c r="H50">
        <v>6</v>
      </c>
      <c r="I50">
        <v>27</v>
      </c>
      <c r="J50">
        <v>27</v>
      </c>
    </row>
    <row r="51" spans="1:10" x14ac:dyDescent="0.2">
      <c r="A51" t="s">
        <v>78</v>
      </c>
      <c r="B51" t="s">
        <v>81</v>
      </c>
      <c r="C51">
        <v>105</v>
      </c>
      <c r="D51">
        <v>1000</v>
      </c>
      <c r="E51">
        <v>4000</v>
      </c>
      <c r="F51">
        <v>0</v>
      </c>
      <c r="G51">
        <v>3</v>
      </c>
      <c r="H51">
        <v>24</v>
      </c>
      <c r="I51">
        <v>32</v>
      </c>
      <c r="J51">
        <v>28</v>
      </c>
    </row>
    <row r="52" spans="1:10" x14ac:dyDescent="0.2">
      <c r="A52" t="s">
        <v>87</v>
      </c>
      <c r="B52" t="s">
        <v>93</v>
      </c>
      <c r="C52">
        <v>140</v>
      </c>
      <c r="D52">
        <v>2000</v>
      </c>
      <c r="E52">
        <v>4000</v>
      </c>
      <c r="F52">
        <v>0</v>
      </c>
      <c r="G52">
        <v>3</v>
      </c>
      <c r="H52">
        <v>6</v>
      </c>
      <c r="I52">
        <v>29</v>
      </c>
      <c r="J52">
        <v>28</v>
      </c>
    </row>
    <row r="53" spans="1:10" x14ac:dyDescent="0.2">
      <c r="A53" t="s">
        <v>28</v>
      </c>
      <c r="B53" t="s">
        <v>29</v>
      </c>
      <c r="C53">
        <v>320</v>
      </c>
      <c r="D53">
        <v>128</v>
      </c>
      <c r="E53">
        <v>6000</v>
      </c>
      <c r="F53">
        <v>0</v>
      </c>
      <c r="G53">
        <v>1</v>
      </c>
      <c r="H53">
        <v>12</v>
      </c>
      <c r="I53">
        <v>23</v>
      </c>
      <c r="J53">
        <v>28</v>
      </c>
    </row>
    <row r="54" spans="1:10" x14ac:dyDescent="0.2">
      <c r="A54" t="s">
        <v>28</v>
      </c>
      <c r="B54" t="s">
        <v>31</v>
      </c>
      <c r="C54">
        <v>320</v>
      </c>
      <c r="D54">
        <v>256</v>
      </c>
      <c r="E54">
        <v>6000</v>
      </c>
      <c r="F54">
        <v>0</v>
      </c>
      <c r="G54">
        <v>1</v>
      </c>
      <c r="H54">
        <v>6</v>
      </c>
      <c r="I54">
        <v>33</v>
      </c>
      <c r="J54">
        <v>28</v>
      </c>
    </row>
    <row r="55" spans="1:10" x14ac:dyDescent="0.2">
      <c r="A55" t="s">
        <v>28</v>
      </c>
      <c r="B55" t="s">
        <v>33</v>
      </c>
      <c r="C55">
        <v>320</v>
      </c>
      <c r="D55">
        <v>512</v>
      </c>
      <c r="E55">
        <v>5000</v>
      </c>
      <c r="F55">
        <v>4</v>
      </c>
      <c r="G55">
        <v>1</v>
      </c>
      <c r="H55">
        <v>5</v>
      </c>
      <c r="I55">
        <v>77</v>
      </c>
      <c r="J55">
        <v>28</v>
      </c>
    </row>
    <row r="56" spans="1:10" x14ac:dyDescent="0.2">
      <c r="A56" t="s">
        <v>101</v>
      </c>
      <c r="B56" t="s">
        <v>113</v>
      </c>
      <c r="C56">
        <v>400</v>
      </c>
      <c r="D56">
        <v>2000</v>
      </c>
      <c r="E56">
        <v>4000</v>
      </c>
      <c r="F56">
        <v>0</v>
      </c>
      <c r="G56">
        <v>1</v>
      </c>
      <c r="H56">
        <v>1</v>
      </c>
      <c r="I56">
        <v>32</v>
      </c>
      <c r="J56">
        <v>28</v>
      </c>
    </row>
    <row r="57" spans="1:10" x14ac:dyDescent="0.2">
      <c r="A57" t="s">
        <v>51</v>
      </c>
      <c r="B57" t="s">
        <v>55</v>
      </c>
      <c r="C57">
        <v>810</v>
      </c>
      <c r="D57">
        <v>1000</v>
      </c>
      <c r="E57">
        <v>5000</v>
      </c>
      <c r="F57">
        <v>0</v>
      </c>
      <c r="G57">
        <v>1</v>
      </c>
      <c r="H57">
        <v>1</v>
      </c>
      <c r="I57">
        <v>20</v>
      </c>
      <c r="J57">
        <v>28</v>
      </c>
    </row>
    <row r="58" spans="1:10" x14ac:dyDescent="0.2">
      <c r="A58" t="s">
        <v>101</v>
      </c>
      <c r="B58" t="s">
        <v>117</v>
      </c>
      <c r="C58">
        <v>900</v>
      </c>
      <c r="D58">
        <v>1000</v>
      </c>
      <c r="E58">
        <v>4000</v>
      </c>
      <c r="F58">
        <v>8</v>
      </c>
      <c r="G58">
        <v>1</v>
      </c>
      <c r="H58">
        <v>2</v>
      </c>
      <c r="I58">
        <v>22</v>
      </c>
      <c r="J58">
        <v>28</v>
      </c>
    </row>
    <row r="59" spans="1:10" x14ac:dyDescent="0.2">
      <c r="A59" t="s">
        <v>101</v>
      </c>
      <c r="B59">
        <v>4341</v>
      </c>
      <c r="C59">
        <v>900</v>
      </c>
      <c r="D59">
        <v>2000</v>
      </c>
      <c r="E59">
        <v>4000</v>
      </c>
      <c r="F59">
        <v>0</v>
      </c>
      <c r="G59">
        <v>3</v>
      </c>
      <c r="H59">
        <v>6</v>
      </c>
      <c r="I59">
        <v>37</v>
      </c>
      <c r="J59">
        <v>28</v>
      </c>
    </row>
    <row r="60" spans="1:10" x14ac:dyDescent="0.2">
      <c r="A60" t="s">
        <v>35</v>
      </c>
      <c r="B60" t="s">
        <v>43</v>
      </c>
      <c r="C60">
        <v>50</v>
      </c>
      <c r="D60">
        <v>1000</v>
      </c>
      <c r="E60">
        <v>4000</v>
      </c>
      <c r="F60">
        <v>8</v>
      </c>
      <c r="G60">
        <v>1</v>
      </c>
      <c r="H60">
        <v>5</v>
      </c>
      <c r="I60">
        <v>29</v>
      </c>
      <c r="J60">
        <v>29</v>
      </c>
    </row>
    <row r="61" spans="1:10" x14ac:dyDescent="0.2">
      <c r="A61" t="s">
        <v>140</v>
      </c>
      <c r="B61" t="s">
        <v>142</v>
      </c>
      <c r="C61">
        <v>115</v>
      </c>
      <c r="D61">
        <v>2000</v>
      </c>
      <c r="E61">
        <v>4000</v>
      </c>
      <c r="F61">
        <v>2</v>
      </c>
      <c r="G61">
        <v>1</v>
      </c>
      <c r="H61">
        <v>5</v>
      </c>
      <c r="I61">
        <v>40</v>
      </c>
      <c r="J61">
        <v>29</v>
      </c>
    </row>
    <row r="62" spans="1:10" x14ac:dyDescent="0.2">
      <c r="A62" t="s">
        <v>87</v>
      </c>
      <c r="B62" t="s">
        <v>94</v>
      </c>
      <c r="C62">
        <v>140</v>
      </c>
      <c r="D62">
        <v>2000</v>
      </c>
      <c r="E62">
        <v>4000</v>
      </c>
      <c r="F62">
        <v>0</v>
      </c>
      <c r="G62">
        <v>4</v>
      </c>
      <c r="H62">
        <v>8</v>
      </c>
      <c r="I62">
        <v>40</v>
      </c>
      <c r="J62">
        <v>29</v>
      </c>
    </row>
    <row r="63" spans="1:10" x14ac:dyDescent="0.2">
      <c r="A63" t="s">
        <v>19</v>
      </c>
      <c r="B63" t="s">
        <v>21</v>
      </c>
      <c r="C63">
        <v>143</v>
      </c>
      <c r="D63">
        <v>512</v>
      </c>
      <c r="E63">
        <v>5000</v>
      </c>
      <c r="F63">
        <v>0</v>
      </c>
      <c r="G63">
        <v>7</v>
      </c>
      <c r="H63">
        <v>32</v>
      </c>
      <c r="I63">
        <v>28</v>
      </c>
      <c r="J63">
        <v>29</v>
      </c>
    </row>
    <row r="64" spans="1:10" x14ac:dyDescent="0.2">
      <c r="A64" t="s">
        <v>179</v>
      </c>
      <c r="B64" t="s">
        <v>182</v>
      </c>
      <c r="C64">
        <v>160</v>
      </c>
      <c r="D64">
        <v>1000</v>
      </c>
      <c r="E64">
        <v>4000</v>
      </c>
      <c r="F64">
        <v>8</v>
      </c>
      <c r="G64">
        <v>1</v>
      </c>
      <c r="H64">
        <v>14</v>
      </c>
      <c r="I64">
        <v>38</v>
      </c>
      <c r="J64">
        <v>29</v>
      </c>
    </row>
    <row r="65" spans="1:10" x14ac:dyDescent="0.2">
      <c r="A65" t="s">
        <v>45</v>
      </c>
      <c r="B65" t="s">
        <v>46</v>
      </c>
      <c r="C65">
        <v>50</v>
      </c>
      <c r="D65">
        <v>1000</v>
      </c>
      <c r="E65">
        <v>4000</v>
      </c>
      <c r="F65">
        <v>8</v>
      </c>
      <c r="G65">
        <v>3</v>
      </c>
      <c r="H65">
        <v>5</v>
      </c>
      <c r="I65">
        <v>26</v>
      </c>
      <c r="J65">
        <v>30</v>
      </c>
    </row>
    <row r="66" spans="1:10" x14ac:dyDescent="0.2">
      <c r="A66" t="s">
        <v>130</v>
      </c>
      <c r="B66">
        <v>4436</v>
      </c>
      <c r="C66">
        <v>50</v>
      </c>
      <c r="D66">
        <v>2000</v>
      </c>
      <c r="E66">
        <v>4000</v>
      </c>
      <c r="F66">
        <v>0</v>
      </c>
      <c r="G66">
        <v>3</v>
      </c>
      <c r="H66">
        <v>6</v>
      </c>
      <c r="I66">
        <v>27</v>
      </c>
      <c r="J66">
        <v>30</v>
      </c>
    </row>
    <row r="67" spans="1:10" x14ac:dyDescent="0.2">
      <c r="A67" t="s">
        <v>58</v>
      </c>
      <c r="B67" t="s">
        <v>63</v>
      </c>
      <c r="C67">
        <v>110</v>
      </c>
      <c r="D67">
        <v>1000</v>
      </c>
      <c r="E67">
        <v>4000</v>
      </c>
      <c r="F67">
        <v>16</v>
      </c>
      <c r="G67">
        <v>1</v>
      </c>
      <c r="H67">
        <v>2</v>
      </c>
      <c r="I67">
        <v>26</v>
      </c>
      <c r="J67">
        <v>30</v>
      </c>
    </row>
    <row r="68" spans="1:10" x14ac:dyDescent="0.2">
      <c r="A68" t="s">
        <v>87</v>
      </c>
      <c r="B68" t="s">
        <v>89</v>
      </c>
      <c r="C68">
        <v>300</v>
      </c>
      <c r="D68">
        <v>1000</v>
      </c>
      <c r="E68">
        <v>4000</v>
      </c>
      <c r="F68">
        <v>8</v>
      </c>
      <c r="G68">
        <v>3</v>
      </c>
      <c r="H68">
        <v>64</v>
      </c>
      <c r="I68">
        <v>38</v>
      </c>
      <c r="J68">
        <v>30</v>
      </c>
    </row>
    <row r="69" spans="1:10" x14ac:dyDescent="0.2">
      <c r="A69" t="s">
        <v>185</v>
      </c>
      <c r="B69">
        <v>7.5359999999999996</v>
      </c>
      <c r="C69">
        <v>105</v>
      </c>
      <c r="D69">
        <v>2000</v>
      </c>
      <c r="E69">
        <v>4000</v>
      </c>
      <c r="F69">
        <v>8</v>
      </c>
      <c r="G69">
        <v>3</v>
      </c>
      <c r="H69">
        <v>8</v>
      </c>
      <c r="I69">
        <v>22</v>
      </c>
      <c r="J69">
        <v>31</v>
      </c>
    </row>
    <row r="70" spans="1:10" x14ac:dyDescent="0.2">
      <c r="A70" t="s">
        <v>101</v>
      </c>
      <c r="B70" t="s">
        <v>118</v>
      </c>
      <c r="C70">
        <v>225</v>
      </c>
      <c r="D70">
        <v>2000</v>
      </c>
      <c r="E70">
        <v>4000</v>
      </c>
      <c r="F70">
        <v>8</v>
      </c>
      <c r="G70">
        <v>3</v>
      </c>
      <c r="H70">
        <v>6</v>
      </c>
      <c r="I70">
        <v>40</v>
      </c>
      <c r="J70">
        <v>31</v>
      </c>
    </row>
    <row r="71" spans="1:10" x14ac:dyDescent="0.2">
      <c r="A71" t="s">
        <v>101</v>
      </c>
      <c r="B71" t="s">
        <v>119</v>
      </c>
      <c r="C71">
        <v>225</v>
      </c>
      <c r="D71">
        <v>2000</v>
      </c>
      <c r="E71">
        <v>4000</v>
      </c>
      <c r="F71">
        <v>8</v>
      </c>
      <c r="G71">
        <v>3</v>
      </c>
      <c r="H71">
        <v>6</v>
      </c>
      <c r="I71">
        <v>34</v>
      </c>
      <c r="J71">
        <v>31</v>
      </c>
    </row>
    <row r="72" spans="1:10" x14ac:dyDescent="0.2">
      <c r="A72" t="s">
        <v>87</v>
      </c>
      <c r="B72" t="s">
        <v>95</v>
      </c>
      <c r="C72">
        <v>140</v>
      </c>
      <c r="D72">
        <v>2000</v>
      </c>
      <c r="E72">
        <v>4000</v>
      </c>
      <c r="F72">
        <v>8</v>
      </c>
      <c r="G72">
        <v>1</v>
      </c>
      <c r="H72">
        <v>20</v>
      </c>
      <c r="I72">
        <v>35</v>
      </c>
      <c r="J72">
        <v>32</v>
      </c>
    </row>
    <row r="73" spans="1:10" x14ac:dyDescent="0.2">
      <c r="A73" t="s">
        <v>87</v>
      </c>
      <c r="B73" t="s">
        <v>100</v>
      </c>
      <c r="C73">
        <v>140</v>
      </c>
      <c r="D73">
        <v>2000</v>
      </c>
      <c r="E73">
        <v>4000</v>
      </c>
      <c r="F73">
        <v>8</v>
      </c>
      <c r="G73">
        <v>1</v>
      </c>
      <c r="H73">
        <v>20</v>
      </c>
      <c r="I73">
        <v>22</v>
      </c>
      <c r="J73">
        <v>32</v>
      </c>
    </row>
    <row r="74" spans="1:10" x14ac:dyDescent="0.2">
      <c r="A74" t="s">
        <v>78</v>
      </c>
      <c r="B74" t="s">
        <v>82</v>
      </c>
      <c r="C74">
        <v>105</v>
      </c>
      <c r="D74">
        <v>2000</v>
      </c>
      <c r="E74">
        <v>4000</v>
      </c>
      <c r="F74">
        <v>8</v>
      </c>
      <c r="G74">
        <v>3</v>
      </c>
      <c r="H74">
        <v>19</v>
      </c>
      <c r="I74">
        <v>32</v>
      </c>
      <c r="J74">
        <v>33</v>
      </c>
    </row>
    <row r="75" spans="1:10" x14ac:dyDescent="0.2">
      <c r="A75" t="s">
        <v>138</v>
      </c>
      <c r="B75" t="s">
        <v>139</v>
      </c>
      <c r="C75">
        <v>150</v>
      </c>
      <c r="D75">
        <v>512</v>
      </c>
      <c r="E75">
        <v>4000</v>
      </c>
      <c r="F75">
        <v>0</v>
      </c>
      <c r="G75">
        <v>8</v>
      </c>
      <c r="H75">
        <v>128</v>
      </c>
      <c r="I75">
        <v>30</v>
      </c>
      <c r="J75">
        <v>33</v>
      </c>
    </row>
    <row r="76" spans="1:10" x14ac:dyDescent="0.2">
      <c r="A76" t="s">
        <v>58</v>
      </c>
      <c r="B76" t="s">
        <v>59</v>
      </c>
      <c r="C76">
        <v>700</v>
      </c>
      <c r="D76">
        <v>384</v>
      </c>
      <c r="E76">
        <v>8000</v>
      </c>
      <c r="F76">
        <v>0</v>
      </c>
      <c r="G76">
        <v>1</v>
      </c>
      <c r="H76">
        <v>1</v>
      </c>
      <c r="I76">
        <v>24</v>
      </c>
      <c r="J76">
        <v>34</v>
      </c>
    </row>
    <row r="77" spans="1:10" x14ac:dyDescent="0.2">
      <c r="A77" t="s">
        <v>66</v>
      </c>
      <c r="B77" t="s">
        <v>67</v>
      </c>
      <c r="C77">
        <v>800</v>
      </c>
      <c r="D77">
        <v>256</v>
      </c>
      <c r="E77">
        <v>8000</v>
      </c>
      <c r="F77">
        <v>0</v>
      </c>
      <c r="G77">
        <v>1</v>
      </c>
      <c r="H77">
        <v>4</v>
      </c>
      <c r="I77">
        <v>12</v>
      </c>
      <c r="J77">
        <v>34</v>
      </c>
    </row>
    <row r="78" spans="1:10" x14ac:dyDescent="0.2">
      <c r="A78" t="s">
        <v>66</v>
      </c>
      <c r="B78" t="s">
        <v>68</v>
      </c>
      <c r="C78">
        <v>800</v>
      </c>
      <c r="D78">
        <v>256</v>
      </c>
      <c r="E78">
        <v>8000</v>
      </c>
      <c r="F78">
        <v>0</v>
      </c>
      <c r="G78">
        <v>1</v>
      </c>
      <c r="H78">
        <v>4</v>
      </c>
      <c r="I78">
        <v>14</v>
      </c>
      <c r="J78">
        <v>34</v>
      </c>
    </row>
    <row r="79" spans="1:10" x14ac:dyDescent="0.2">
      <c r="A79" t="s">
        <v>66</v>
      </c>
      <c r="B79" t="s">
        <v>69</v>
      </c>
      <c r="C79">
        <v>800</v>
      </c>
      <c r="D79">
        <v>256</v>
      </c>
      <c r="E79">
        <v>8000</v>
      </c>
      <c r="F79">
        <v>0</v>
      </c>
      <c r="G79">
        <v>1</v>
      </c>
      <c r="H79">
        <v>4</v>
      </c>
      <c r="I79">
        <v>20</v>
      </c>
      <c r="J79">
        <v>34</v>
      </c>
    </row>
    <row r="80" spans="1:10" x14ac:dyDescent="0.2">
      <c r="A80" t="s">
        <v>66</v>
      </c>
      <c r="B80" t="s">
        <v>70</v>
      </c>
      <c r="C80">
        <v>800</v>
      </c>
      <c r="D80">
        <v>256</v>
      </c>
      <c r="E80">
        <v>8000</v>
      </c>
      <c r="F80">
        <v>0</v>
      </c>
      <c r="G80">
        <v>1</v>
      </c>
      <c r="H80">
        <v>4</v>
      </c>
      <c r="I80">
        <v>16</v>
      </c>
      <c r="J80">
        <v>34</v>
      </c>
    </row>
    <row r="81" spans="1:10" x14ac:dyDescent="0.2">
      <c r="A81" t="s">
        <v>66</v>
      </c>
      <c r="B81" t="s">
        <v>71</v>
      </c>
      <c r="C81">
        <v>800</v>
      </c>
      <c r="D81">
        <v>256</v>
      </c>
      <c r="E81">
        <v>8000</v>
      </c>
      <c r="F81">
        <v>0</v>
      </c>
      <c r="G81">
        <v>1</v>
      </c>
      <c r="H81">
        <v>4</v>
      </c>
      <c r="I81">
        <v>22</v>
      </c>
      <c r="J81">
        <v>34</v>
      </c>
    </row>
    <row r="82" spans="1:10" x14ac:dyDescent="0.2">
      <c r="A82" t="s">
        <v>160</v>
      </c>
      <c r="B82" t="s">
        <v>164</v>
      </c>
      <c r="C82">
        <v>56</v>
      </c>
      <c r="D82">
        <v>2000</v>
      </c>
      <c r="E82">
        <v>6000</v>
      </c>
      <c r="F82">
        <v>0</v>
      </c>
      <c r="G82">
        <v>1</v>
      </c>
      <c r="H82">
        <v>8</v>
      </c>
      <c r="I82">
        <v>21</v>
      </c>
      <c r="J82">
        <v>35</v>
      </c>
    </row>
    <row r="83" spans="1:10" x14ac:dyDescent="0.2">
      <c r="A83" t="s">
        <v>101</v>
      </c>
      <c r="B83" t="s">
        <v>109</v>
      </c>
      <c r="C83">
        <v>115</v>
      </c>
      <c r="D83">
        <v>512</v>
      </c>
      <c r="E83">
        <v>6000</v>
      </c>
      <c r="F83">
        <v>16</v>
      </c>
      <c r="G83">
        <v>1</v>
      </c>
      <c r="H83">
        <v>6</v>
      </c>
      <c r="I83">
        <v>45</v>
      </c>
      <c r="J83">
        <v>35</v>
      </c>
    </row>
    <row r="84" spans="1:10" x14ac:dyDescent="0.2">
      <c r="A84" t="s">
        <v>19</v>
      </c>
      <c r="B84" t="s">
        <v>24</v>
      </c>
      <c r="C84">
        <v>143</v>
      </c>
      <c r="D84">
        <v>1500</v>
      </c>
      <c r="E84">
        <v>6300</v>
      </c>
      <c r="F84">
        <v>0</v>
      </c>
      <c r="G84">
        <v>5</v>
      </c>
      <c r="H84">
        <v>32</v>
      </c>
      <c r="I84">
        <v>30</v>
      </c>
      <c r="J84">
        <v>35</v>
      </c>
    </row>
    <row r="85" spans="1:10" x14ac:dyDescent="0.2">
      <c r="A85" t="s">
        <v>58</v>
      </c>
      <c r="B85" t="s">
        <v>62</v>
      </c>
      <c r="C85">
        <v>200</v>
      </c>
      <c r="D85">
        <v>1000</v>
      </c>
      <c r="E85">
        <v>8000</v>
      </c>
      <c r="F85">
        <v>0</v>
      </c>
      <c r="G85">
        <v>1</v>
      </c>
      <c r="H85">
        <v>2</v>
      </c>
      <c r="I85">
        <v>36</v>
      </c>
      <c r="J85">
        <v>36</v>
      </c>
    </row>
    <row r="86" spans="1:10" x14ac:dyDescent="0.2">
      <c r="A86" t="s">
        <v>51</v>
      </c>
      <c r="B86" t="s">
        <v>56</v>
      </c>
      <c r="C86">
        <v>320</v>
      </c>
      <c r="D86">
        <v>512</v>
      </c>
      <c r="E86">
        <v>8000</v>
      </c>
      <c r="F86">
        <v>4</v>
      </c>
      <c r="G86">
        <v>1</v>
      </c>
      <c r="H86">
        <v>5</v>
      </c>
      <c r="I86">
        <v>40</v>
      </c>
      <c r="J86">
        <v>36</v>
      </c>
    </row>
    <row r="87" spans="1:10" x14ac:dyDescent="0.2">
      <c r="A87" t="s">
        <v>131</v>
      </c>
      <c r="B87" t="s">
        <v>132</v>
      </c>
      <c r="C87">
        <v>100</v>
      </c>
      <c r="D87">
        <v>1000</v>
      </c>
      <c r="E87">
        <v>8000</v>
      </c>
      <c r="F87">
        <v>0</v>
      </c>
      <c r="G87">
        <v>2</v>
      </c>
      <c r="H87">
        <v>6</v>
      </c>
      <c r="I87">
        <v>16</v>
      </c>
      <c r="J87">
        <v>37</v>
      </c>
    </row>
    <row r="88" spans="1:10" x14ac:dyDescent="0.2">
      <c r="A88" t="s">
        <v>192</v>
      </c>
      <c r="B88" t="s">
        <v>204</v>
      </c>
      <c r="C88">
        <v>124</v>
      </c>
      <c r="D88">
        <v>1000</v>
      </c>
      <c r="E88">
        <v>8000</v>
      </c>
      <c r="F88">
        <v>0</v>
      </c>
      <c r="G88">
        <v>1</v>
      </c>
      <c r="H88">
        <v>8</v>
      </c>
      <c r="I88">
        <v>42</v>
      </c>
      <c r="J88">
        <v>37</v>
      </c>
    </row>
    <row r="89" spans="1:10" x14ac:dyDescent="0.2">
      <c r="A89" t="s">
        <v>51</v>
      </c>
      <c r="B89" t="s">
        <v>57</v>
      </c>
      <c r="C89">
        <v>200</v>
      </c>
      <c r="D89">
        <v>512</v>
      </c>
      <c r="E89">
        <v>8000</v>
      </c>
      <c r="F89">
        <v>8</v>
      </c>
      <c r="G89">
        <v>1</v>
      </c>
      <c r="H89">
        <v>8</v>
      </c>
      <c r="I89">
        <v>62</v>
      </c>
      <c r="J89">
        <v>38</v>
      </c>
    </row>
    <row r="90" spans="1:10" x14ac:dyDescent="0.2">
      <c r="A90" t="s">
        <v>19</v>
      </c>
      <c r="B90" t="s">
        <v>25</v>
      </c>
      <c r="C90">
        <v>143</v>
      </c>
      <c r="D90">
        <v>3100</v>
      </c>
      <c r="E90">
        <v>6200</v>
      </c>
      <c r="F90">
        <v>0</v>
      </c>
      <c r="G90">
        <v>5</v>
      </c>
      <c r="H90">
        <v>20</v>
      </c>
      <c r="I90">
        <v>33</v>
      </c>
      <c r="J90">
        <v>39</v>
      </c>
    </row>
    <row r="91" spans="1:10" x14ac:dyDescent="0.2">
      <c r="A91" t="s">
        <v>19</v>
      </c>
      <c r="B91" t="s">
        <v>26</v>
      </c>
      <c r="C91">
        <v>143</v>
      </c>
      <c r="D91">
        <v>2300</v>
      </c>
      <c r="E91">
        <v>6200</v>
      </c>
      <c r="F91">
        <v>0</v>
      </c>
      <c r="G91">
        <v>6</v>
      </c>
      <c r="H91">
        <v>64</v>
      </c>
      <c r="I91">
        <v>61</v>
      </c>
      <c r="J91">
        <v>40</v>
      </c>
    </row>
    <row r="92" spans="1:10" x14ac:dyDescent="0.2">
      <c r="A92" t="s">
        <v>45</v>
      </c>
      <c r="B92" t="s">
        <v>47</v>
      </c>
      <c r="C92">
        <v>50</v>
      </c>
      <c r="D92">
        <v>1000</v>
      </c>
      <c r="E92">
        <v>8000</v>
      </c>
      <c r="F92">
        <v>8</v>
      </c>
      <c r="G92">
        <v>3</v>
      </c>
      <c r="H92">
        <v>5</v>
      </c>
      <c r="I92">
        <v>36</v>
      </c>
      <c r="J92">
        <v>41</v>
      </c>
    </row>
    <row r="93" spans="1:10" x14ac:dyDescent="0.2">
      <c r="A93" t="s">
        <v>160</v>
      </c>
      <c r="B93" t="s">
        <v>165</v>
      </c>
      <c r="C93">
        <v>56</v>
      </c>
      <c r="D93">
        <v>2000</v>
      </c>
      <c r="E93">
        <v>8000</v>
      </c>
      <c r="F93">
        <v>0</v>
      </c>
      <c r="G93">
        <v>1</v>
      </c>
      <c r="H93">
        <v>8</v>
      </c>
      <c r="I93">
        <v>24</v>
      </c>
      <c r="J93">
        <v>41</v>
      </c>
    </row>
    <row r="94" spans="1:10" x14ac:dyDescent="0.2">
      <c r="A94" t="s">
        <v>140</v>
      </c>
      <c r="B94" t="s">
        <v>145</v>
      </c>
      <c r="C94">
        <v>92</v>
      </c>
      <c r="D94">
        <v>2000</v>
      </c>
      <c r="E94">
        <v>8000</v>
      </c>
      <c r="F94">
        <v>4</v>
      </c>
      <c r="G94">
        <v>1</v>
      </c>
      <c r="H94">
        <v>6</v>
      </c>
      <c r="I94">
        <v>50</v>
      </c>
      <c r="J94">
        <v>41</v>
      </c>
    </row>
    <row r="95" spans="1:10" x14ac:dyDescent="0.2">
      <c r="A95" t="s">
        <v>185</v>
      </c>
      <c r="B95">
        <v>7.5410000000000004</v>
      </c>
      <c r="C95">
        <v>105</v>
      </c>
      <c r="D95">
        <v>2000</v>
      </c>
      <c r="E95">
        <v>6000</v>
      </c>
      <c r="F95">
        <v>16</v>
      </c>
      <c r="G95">
        <v>6</v>
      </c>
      <c r="H95">
        <v>16</v>
      </c>
      <c r="I95">
        <v>33</v>
      </c>
      <c r="J95">
        <v>41</v>
      </c>
    </row>
    <row r="96" spans="1:10" x14ac:dyDescent="0.2">
      <c r="A96" t="s">
        <v>206</v>
      </c>
      <c r="B96">
        <v>32</v>
      </c>
      <c r="C96">
        <v>125</v>
      </c>
      <c r="D96">
        <v>2000</v>
      </c>
      <c r="E96">
        <v>8000</v>
      </c>
      <c r="F96">
        <v>0</v>
      </c>
      <c r="G96">
        <v>2</v>
      </c>
      <c r="H96">
        <v>14</v>
      </c>
      <c r="I96">
        <v>52</v>
      </c>
      <c r="J96">
        <v>41</v>
      </c>
    </row>
    <row r="97" spans="1:10" x14ac:dyDescent="0.2">
      <c r="A97" t="s">
        <v>51</v>
      </c>
      <c r="B97" t="s">
        <v>53</v>
      </c>
      <c r="C97">
        <v>133</v>
      </c>
      <c r="D97">
        <v>1000</v>
      </c>
      <c r="E97">
        <v>8000</v>
      </c>
      <c r="F97">
        <v>9</v>
      </c>
      <c r="G97">
        <v>3</v>
      </c>
      <c r="H97">
        <v>12</v>
      </c>
      <c r="I97">
        <v>72</v>
      </c>
      <c r="J97">
        <v>41</v>
      </c>
    </row>
    <row r="98" spans="1:10" x14ac:dyDescent="0.2">
      <c r="A98" t="s">
        <v>101</v>
      </c>
      <c r="B98" t="s">
        <v>120</v>
      </c>
      <c r="C98">
        <v>180</v>
      </c>
      <c r="D98">
        <v>2000</v>
      </c>
      <c r="E98">
        <v>8000</v>
      </c>
      <c r="F98">
        <v>8</v>
      </c>
      <c r="G98">
        <v>1</v>
      </c>
      <c r="H98">
        <v>6</v>
      </c>
      <c r="I98">
        <v>50</v>
      </c>
      <c r="J98">
        <v>42</v>
      </c>
    </row>
    <row r="99" spans="1:10" x14ac:dyDescent="0.2">
      <c r="A99" t="s">
        <v>58</v>
      </c>
      <c r="B99" t="s">
        <v>65</v>
      </c>
      <c r="C99">
        <v>220</v>
      </c>
      <c r="D99">
        <v>1000</v>
      </c>
      <c r="E99">
        <v>8000</v>
      </c>
      <c r="F99">
        <v>16</v>
      </c>
      <c r="G99">
        <v>1</v>
      </c>
      <c r="H99">
        <v>2</v>
      </c>
      <c r="I99">
        <v>71</v>
      </c>
      <c r="J99">
        <v>42</v>
      </c>
    </row>
    <row r="100" spans="1:10" x14ac:dyDescent="0.2">
      <c r="A100" t="s">
        <v>179</v>
      </c>
      <c r="B100" t="s">
        <v>183</v>
      </c>
      <c r="C100">
        <v>160</v>
      </c>
      <c r="D100">
        <v>1000</v>
      </c>
      <c r="E100">
        <v>8000</v>
      </c>
      <c r="F100">
        <v>16</v>
      </c>
      <c r="G100">
        <v>1</v>
      </c>
      <c r="H100">
        <v>14</v>
      </c>
      <c r="I100">
        <v>60</v>
      </c>
      <c r="J100">
        <v>43</v>
      </c>
    </row>
    <row r="101" spans="1:10" x14ac:dyDescent="0.2">
      <c r="A101" t="s">
        <v>35</v>
      </c>
      <c r="B101" t="s">
        <v>44</v>
      </c>
      <c r="C101">
        <v>50</v>
      </c>
      <c r="D101">
        <v>2000</v>
      </c>
      <c r="E101">
        <v>8000</v>
      </c>
      <c r="F101">
        <v>8</v>
      </c>
      <c r="G101">
        <v>1</v>
      </c>
      <c r="H101">
        <v>5</v>
      </c>
      <c r="I101">
        <v>71</v>
      </c>
      <c r="J101">
        <v>44</v>
      </c>
    </row>
    <row r="102" spans="1:10" x14ac:dyDescent="0.2">
      <c r="A102" t="s">
        <v>130</v>
      </c>
      <c r="B102">
        <v>4443</v>
      </c>
      <c r="C102">
        <v>50</v>
      </c>
      <c r="D102">
        <v>2000</v>
      </c>
      <c r="E102">
        <v>8000</v>
      </c>
      <c r="F102">
        <v>8</v>
      </c>
      <c r="G102">
        <v>3</v>
      </c>
      <c r="H102">
        <v>6</v>
      </c>
      <c r="I102">
        <v>45</v>
      </c>
      <c r="J102">
        <v>44</v>
      </c>
    </row>
    <row r="103" spans="1:10" x14ac:dyDescent="0.2">
      <c r="A103" t="s">
        <v>130</v>
      </c>
      <c r="B103">
        <v>4445</v>
      </c>
      <c r="C103">
        <v>50</v>
      </c>
      <c r="D103">
        <v>2000</v>
      </c>
      <c r="E103">
        <v>8000</v>
      </c>
      <c r="F103">
        <v>8</v>
      </c>
      <c r="G103">
        <v>1</v>
      </c>
      <c r="H103">
        <v>6</v>
      </c>
      <c r="I103">
        <v>56</v>
      </c>
      <c r="J103">
        <v>44</v>
      </c>
    </row>
    <row r="104" spans="1:10" x14ac:dyDescent="0.2">
      <c r="A104" t="s">
        <v>19</v>
      </c>
      <c r="B104" t="s">
        <v>27</v>
      </c>
      <c r="C104">
        <v>110</v>
      </c>
      <c r="D104">
        <v>3100</v>
      </c>
      <c r="E104">
        <v>6200</v>
      </c>
      <c r="F104">
        <v>0</v>
      </c>
      <c r="G104">
        <v>6</v>
      </c>
      <c r="H104">
        <v>64</v>
      </c>
      <c r="I104">
        <v>76</v>
      </c>
      <c r="J104">
        <v>45</v>
      </c>
    </row>
    <row r="105" spans="1:10" x14ac:dyDescent="0.2">
      <c r="A105" t="s">
        <v>101</v>
      </c>
      <c r="B105" t="s">
        <v>114</v>
      </c>
      <c r="C105">
        <v>400</v>
      </c>
      <c r="D105">
        <v>4000</v>
      </c>
      <c r="E105">
        <v>8000</v>
      </c>
      <c r="F105">
        <v>0</v>
      </c>
      <c r="G105">
        <v>1</v>
      </c>
      <c r="H105">
        <v>1</v>
      </c>
      <c r="I105">
        <v>32</v>
      </c>
      <c r="J105">
        <v>45</v>
      </c>
    </row>
    <row r="106" spans="1:10" x14ac:dyDescent="0.2">
      <c r="A106" t="s">
        <v>131</v>
      </c>
      <c r="B106" t="s">
        <v>133</v>
      </c>
      <c r="C106">
        <v>100</v>
      </c>
      <c r="D106">
        <v>1000</v>
      </c>
      <c r="E106">
        <v>8000</v>
      </c>
      <c r="F106">
        <v>24</v>
      </c>
      <c r="G106">
        <v>2</v>
      </c>
      <c r="H106">
        <v>6</v>
      </c>
      <c r="I106">
        <v>26</v>
      </c>
      <c r="J106">
        <v>46</v>
      </c>
    </row>
    <row r="107" spans="1:10" x14ac:dyDescent="0.2">
      <c r="A107" t="s">
        <v>131</v>
      </c>
      <c r="B107" t="s">
        <v>134</v>
      </c>
      <c r="C107">
        <v>100</v>
      </c>
      <c r="D107">
        <v>1000</v>
      </c>
      <c r="E107">
        <v>8000</v>
      </c>
      <c r="F107">
        <v>24</v>
      </c>
      <c r="G107">
        <v>3</v>
      </c>
      <c r="H107">
        <v>6</v>
      </c>
      <c r="I107">
        <v>32</v>
      </c>
      <c r="J107">
        <v>46</v>
      </c>
    </row>
    <row r="108" spans="1:10" x14ac:dyDescent="0.2">
      <c r="A108" t="s">
        <v>140</v>
      </c>
      <c r="B108" t="s">
        <v>141</v>
      </c>
      <c r="C108">
        <v>115</v>
      </c>
      <c r="D108">
        <v>2000</v>
      </c>
      <c r="E108">
        <v>8000</v>
      </c>
      <c r="F108">
        <v>16</v>
      </c>
      <c r="G108">
        <v>1</v>
      </c>
      <c r="H108">
        <v>3</v>
      </c>
      <c r="I108">
        <v>50</v>
      </c>
      <c r="J108">
        <v>46</v>
      </c>
    </row>
    <row r="109" spans="1:10" x14ac:dyDescent="0.2">
      <c r="A109" t="s">
        <v>160</v>
      </c>
      <c r="B109" t="s">
        <v>166</v>
      </c>
      <c r="C109">
        <v>56</v>
      </c>
      <c r="D109">
        <v>4000</v>
      </c>
      <c r="E109">
        <v>8000</v>
      </c>
      <c r="F109">
        <v>0</v>
      </c>
      <c r="G109">
        <v>1</v>
      </c>
      <c r="H109">
        <v>8</v>
      </c>
      <c r="I109">
        <v>34</v>
      </c>
      <c r="J109">
        <v>47</v>
      </c>
    </row>
    <row r="110" spans="1:10" x14ac:dyDescent="0.2">
      <c r="A110" t="s">
        <v>78</v>
      </c>
      <c r="B110" t="s">
        <v>83</v>
      </c>
      <c r="C110">
        <v>75</v>
      </c>
      <c r="D110">
        <v>2000</v>
      </c>
      <c r="E110">
        <v>8000</v>
      </c>
      <c r="F110">
        <v>8</v>
      </c>
      <c r="G110">
        <v>3</v>
      </c>
      <c r="H110">
        <v>24</v>
      </c>
      <c r="I110">
        <v>62</v>
      </c>
      <c r="J110">
        <v>47</v>
      </c>
    </row>
    <row r="111" spans="1:10" x14ac:dyDescent="0.2">
      <c r="A111" t="s">
        <v>185</v>
      </c>
      <c r="B111">
        <v>7.5510000000000002</v>
      </c>
      <c r="C111">
        <v>105</v>
      </c>
      <c r="D111">
        <v>2000</v>
      </c>
      <c r="E111">
        <v>8000</v>
      </c>
      <c r="F111">
        <v>16</v>
      </c>
      <c r="G111">
        <v>4</v>
      </c>
      <c r="H111">
        <v>14</v>
      </c>
      <c r="I111">
        <v>58</v>
      </c>
      <c r="J111">
        <v>47</v>
      </c>
    </row>
    <row r="112" spans="1:10" x14ac:dyDescent="0.2">
      <c r="A112" t="s">
        <v>207</v>
      </c>
      <c r="B112" t="s">
        <v>208</v>
      </c>
      <c r="C112">
        <v>480</v>
      </c>
      <c r="D112">
        <v>512</v>
      </c>
      <c r="E112">
        <v>8000</v>
      </c>
      <c r="F112">
        <v>32</v>
      </c>
      <c r="G112">
        <v>0</v>
      </c>
      <c r="H112">
        <v>0</v>
      </c>
      <c r="I112">
        <v>67</v>
      </c>
      <c r="J112">
        <v>47</v>
      </c>
    </row>
    <row r="113" spans="1:10" x14ac:dyDescent="0.2">
      <c r="A113" t="s">
        <v>140</v>
      </c>
      <c r="B113" t="s">
        <v>152</v>
      </c>
      <c r="C113">
        <v>72</v>
      </c>
      <c r="D113">
        <v>2000</v>
      </c>
      <c r="E113">
        <v>8000</v>
      </c>
      <c r="F113">
        <v>16</v>
      </c>
      <c r="G113">
        <v>6</v>
      </c>
      <c r="H113">
        <v>8</v>
      </c>
      <c r="I113">
        <v>105</v>
      </c>
      <c r="J113">
        <v>48</v>
      </c>
    </row>
    <row r="114" spans="1:10" x14ac:dyDescent="0.2">
      <c r="A114" t="s">
        <v>192</v>
      </c>
      <c r="B114" t="s">
        <v>205</v>
      </c>
      <c r="C114">
        <v>98</v>
      </c>
      <c r="D114">
        <v>1000</v>
      </c>
      <c r="E114">
        <v>8000</v>
      </c>
      <c r="F114">
        <v>32</v>
      </c>
      <c r="G114">
        <v>2</v>
      </c>
      <c r="H114">
        <v>8</v>
      </c>
      <c r="I114">
        <v>46</v>
      </c>
      <c r="J114">
        <v>50</v>
      </c>
    </row>
    <row r="115" spans="1:10" x14ac:dyDescent="0.2">
      <c r="A115" t="s">
        <v>86</v>
      </c>
      <c r="B115">
        <v>700</v>
      </c>
      <c r="C115">
        <v>300</v>
      </c>
      <c r="D115">
        <v>384</v>
      </c>
      <c r="E115">
        <v>12000</v>
      </c>
      <c r="F115">
        <v>6</v>
      </c>
      <c r="G115">
        <v>1</v>
      </c>
      <c r="H115">
        <v>24</v>
      </c>
      <c r="I115">
        <v>53</v>
      </c>
      <c r="J115">
        <v>50</v>
      </c>
    </row>
    <row r="116" spans="1:10" x14ac:dyDescent="0.2">
      <c r="A116" t="s">
        <v>86</v>
      </c>
      <c r="B116">
        <v>500</v>
      </c>
      <c r="C116">
        <v>300</v>
      </c>
      <c r="D116">
        <v>768</v>
      </c>
      <c r="E116">
        <v>12000</v>
      </c>
      <c r="F116">
        <v>6</v>
      </c>
      <c r="G116">
        <v>6</v>
      </c>
      <c r="H116">
        <v>24</v>
      </c>
      <c r="I116">
        <v>50</v>
      </c>
      <c r="J116">
        <v>52</v>
      </c>
    </row>
    <row r="117" spans="1:10" x14ac:dyDescent="0.2">
      <c r="A117" t="s">
        <v>140</v>
      </c>
      <c r="B117" t="s">
        <v>143</v>
      </c>
      <c r="C117">
        <v>92</v>
      </c>
      <c r="D117">
        <v>2000</v>
      </c>
      <c r="E117">
        <v>8000</v>
      </c>
      <c r="F117">
        <v>32</v>
      </c>
      <c r="G117">
        <v>1</v>
      </c>
      <c r="H117">
        <v>6</v>
      </c>
      <c r="I117">
        <v>62</v>
      </c>
      <c r="J117">
        <v>53</v>
      </c>
    </row>
    <row r="118" spans="1:10" x14ac:dyDescent="0.2">
      <c r="A118" t="s">
        <v>140</v>
      </c>
      <c r="B118" t="s">
        <v>144</v>
      </c>
      <c r="C118">
        <v>92</v>
      </c>
      <c r="D118">
        <v>2000</v>
      </c>
      <c r="E118">
        <v>8000</v>
      </c>
      <c r="F118">
        <v>32</v>
      </c>
      <c r="G118">
        <v>1</v>
      </c>
      <c r="H118">
        <v>6</v>
      </c>
      <c r="I118">
        <v>60</v>
      </c>
      <c r="J118">
        <v>53</v>
      </c>
    </row>
    <row r="119" spans="1:10" x14ac:dyDescent="0.2">
      <c r="A119" t="s">
        <v>179</v>
      </c>
      <c r="B119" t="s">
        <v>184</v>
      </c>
      <c r="C119">
        <v>160</v>
      </c>
      <c r="D119">
        <v>2000</v>
      </c>
      <c r="E119">
        <v>8000</v>
      </c>
      <c r="F119">
        <v>32</v>
      </c>
      <c r="G119">
        <v>1</v>
      </c>
      <c r="H119">
        <v>13</v>
      </c>
      <c r="I119">
        <v>109</v>
      </c>
      <c r="J119">
        <v>53</v>
      </c>
    </row>
    <row r="120" spans="1:10" x14ac:dyDescent="0.2">
      <c r="A120" t="s">
        <v>86</v>
      </c>
      <c r="B120">
        <v>800</v>
      </c>
      <c r="C120">
        <v>180</v>
      </c>
      <c r="D120">
        <v>768</v>
      </c>
      <c r="E120">
        <v>12000</v>
      </c>
      <c r="F120">
        <v>6</v>
      </c>
      <c r="G120">
        <v>1</v>
      </c>
      <c r="H120">
        <v>31</v>
      </c>
      <c r="I120">
        <v>84</v>
      </c>
      <c r="J120">
        <v>53</v>
      </c>
    </row>
    <row r="121" spans="1:10" x14ac:dyDescent="0.2">
      <c r="A121" t="s">
        <v>78</v>
      </c>
      <c r="B121" t="s">
        <v>84</v>
      </c>
      <c r="C121">
        <v>75</v>
      </c>
      <c r="D121">
        <v>3000</v>
      </c>
      <c r="E121">
        <v>8000</v>
      </c>
      <c r="F121">
        <v>8</v>
      </c>
      <c r="G121">
        <v>3</v>
      </c>
      <c r="H121">
        <v>48</v>
      </c>
      <c r="I121">
        <v>64</v>
      </c>
      <c r="J121">
        <v>54</v>
      </c>
    </row>
    <row r="122" spans="1:10" x14ac:dyDescent="0.2">
      <c r="A122" t="s">
        <v>51</v>
      </c>
      <c r="B122" t="s">
        <v>52</v>
      </c>
      <c r="C122">
        <v>133</v>
      </c>
      <c r="D122">
        <v>1000</v>
      </c>
      <c r="E122">
        <v>12000</v>
      </c>
      <c r="F122">
        <v>9</v>
      </c>
      <c r="G122">
        <v>3</v>
      </c>
      <c r="H122">
        <v>12</v>
      </c>
      <c r="I122">
        <v>72</v>
      </c>
      <c r="J122">
        <v>54</v>
      </c>
    </row>
    <row r="123" spans="1:10" x14ac:dyDescent="0.2">
      <c r="A123" t="s">
        <v>58</v>
      </c>
      <c r="B123" t="s">
        <v>64</v>
      </c>
      <c r="C123">
        <v>110</v>
      </c>
      <c r="D123">
        <v>1000</v>
      </c>
      <c r="E123">
        <v>12000</v>
      </c>
      <c r="F123">
        <v>16</v>
      </c>
      <c r="G123">
        <v>1</v>
      </c>
      <c r="H123">
        <v>2</v>
      </c>
      <c r="I123">
        <v>60</v>
      </c>
      <c r="J123">
        <v>56</v>
      </c>
    </row>
    <row r="124" spans="1:10" x14ac:dyDescent="0.2">
      <c r="A124" t="s">
        <v>192</v>
      </c>
      <c r="B124" t="s">
        <v>193</v>
      </c>
      <c r="C124">
        <v>116</v>
      </c>
      <c r="D124">
        <v>2000</v>
      </c>
      <c r="E124">
        <v>8000</v>
      </c>
      <c r="F124">
        <v>32</v>
      </c>
      <c r="G124">
        <v>5</v>
      </c>
      <c r="H124">
        <v>28</v>
      </c>
      <c r="I124">
        <v>70</v>
      </c>
      <c r="J124">
        <v>56</v>
      </c>
    </row>
    <row r="125" spans="1:10" x14ac:dyDescent="0.2">
      <c r="A125" t="s">
        <v>87</v>
      </c>
      <c r="B125" t="s">
        <v>97</v>
      </c>
      <c r="C125">
        <v>140</v>
      </c>
      <c r="D125">
        <v>2000</v>
      </c>
      <c r="E125">
        <v>8000</v>
      </c>
      <c r="F125">
        <v>32</v>
      </c>
      <c r="G125">
        <v>1</v>
      </c>
      <c r="H125">
        <v>54</v>
      </c>
      <c r="I125">
        <v>66</v>
      </c>
      <c r="J125">
        <v>57</v>
      </c>
    </row>
    <row r="126" spans="1:10" x14ac:dyDescent="0.2">
      <c r="A126" t="s">
        <v>101</v>
      </c>
      <c r="B126" t="s">
        <v>124</v>
      </c>
      <c r="C126">
        <v>25</v>
      </c>
      <c r="D126">
        <v>2000</v>
      </c>
      <c r="E126">
        <v>12000</v>
      </c>
      <c r="F126">
        <v>8</v>
      </c>
      <c r="G126">
        <v>1</v>
      </c>
      <c r="H126">
        <v>4</v>
      </c>
      <c r="I126">
        <v>49</v>
      </c>
      <c r="J126">
        <v>59</v>
      </c>
    </row>
    <row r="127" spans="1:10" x14ac:dyDescent="0.2">
      <c r="A127" t="s">
        <v>160</v>
      </c>
      <c r="B127" t="s">
        <v>167</v>
      </c>
      <c r="C127">
        <v>56</v>
      </c>
      <c r="D127">
        <v>4000</v>
      </c>
      <c r="E127">
        <v>12000</v>
      </c>
      <c r="F127">
        <v>0</v>
      </c>
      <c r="G127">
        <v>1</v>
      </c>
      <c r="H127">
        <v>8</v>
      </c>
      <c r="I127">
        <v>42</v>
      </c>
      <c r="J127">
        <v>62</v>
      </c>
    </row>
    <row r="128" spans="1:10" x14ac:dyDescent="0.2">
      <c r="A128" t="s">
        <v>18</v>
      </c>
      <c r="B128">
        <v>8000</v>
      </c>
      <c r="C128">
        <v>200</v>
      </c>
      <c r="D128">
        <v>512</v>
      </c>
      <c r="E128">
        <v>16000</v>
      </c>
      <c r="F128">
        <v>0</v>
      </c>
      <c r="G128">
        <v>4</v>
      </c>
      <c r="H128">
        <v>32</v>
      </c>
      <c r="I128">
        <v>35</v>
      </c>
      <c r="J128">
        <v>64</v>
      </c>
    </row>
    <row r="129" spans="1:10" x14ac:dyDescent="0.2">
      <c r="A129" t="s">
        <v>178</v>
      </c>
      <c r="B129">
        <v>3230</v>
      </c>
      <c r="C129">
        <v>250</v>
      </c>
      <c r="D129">
        <v>1000</v>
      </c>
      <c r="E129">
        <v>16000</v>
      </c>
      <c r="F129">
        <v>1</v>
      </c>
      <c r="G129">
        <v>1</v>
      </c>
      <c r="H129">
        <v>8</v>
      </c>
      <c r="I129">
        <v>50</v>
      </c>
      <c r="J129">
        <v>64</v>
      </c>
    </row>
    <row r="130" spans="1:10" x14ac:dyDescent="0.2">
      <c r="A130" t="s">
        <v>101</v>
      </c>
      <c r="B130" t="s">
        <v>125</v>
      </c>
      <c r="C130">
        <v>25</v>
      </c>
      <c r="D130">
        <v>2000</v>
      </c>
      <c r="E130">
        <v>12000</v>
      </c>
      <c r="F130">
        <v>16</v>
      </c>
      <c r="G130">
        <v>3</v>
      </c>
      <c r="H130">
        <v>5</v>
      </c>
      <c r="I130">
        <v>66</v>
      </c>
      <c r="J130">
        <v>65</v>
      </c>
    </row>
    <row r="131" spans="1:10" x14ac:dyDescent="0.2">
      <c r="A131" t="s">
        <v>185</v>
      </c>
      <c r="B131" t="s">
        <v>186</v>
      </c>
      <c r="C131">
        <v>70</v>
      </c>
      <c r="D131">
        <v>4000</v>
      </c>
      <c r="E131">
        <v>12000</v>
      </c>
      <c r="F131">
        <v>8</v>
      </c>
      <c r="G131">
        <v>6</v>
      </c>
      <c r="H131">
        <v>8</v>
      </c>
      <c r="I131">
        <v>75</v>
      </c>
      <c r="J131">
        <v>67</v>
      </c>
    </row>
    <row r="132" spans="1:10" x14ac:dyDescent="0.2">
      <c r="A132" t="s">
        <v>174</v>
      </c>
      <c r="B132" t="s">
        <v>177</v>
      </c>
      <c r="C132">
        <v>200</v>
      </c>
      <c r="D132">
        <v>2000</v>
      </c>
      <c r="E132">
        <v>8000</v>
      </c>
      <c r="F132">
        <v>64</v>
      </c>
      <c r="G132">
        <v>1</v>
      </c>
      <c r="H132">
        <v>5</v>
      </c>
      <c r="I132">
        <v>41</v>
      </c>
      <c r="J132">
        <v>67</v>
      </c>
    </row>
    <row r="133" spans="1:10" x14ac:dyDescent="0.2">
      <c r="A133" t="s">
        <v>15</v>
      </c>
      <c r="B133" t="s">
        <v>16</v>
      </c>
      <c r="C133">
        <v>60</v>
      </c>
      <c r="D133">
        <v>2000</v>
      </c>
      <c r="E133">
        <v>8000</v>
      </c>
      <c r="F133">
        <v>65</v>
      </c>
      <c r="G133">
        <v>1</v>
      </c>
      <c r="H133">
        <v>8</v>
      </c>
      <c r="I133">
        <v>92</v>
      </c>
      <c r="J133">
        <v>70</v>
      </c>
    </row>
    <row r="134" spans="1:10" x14ac:dyDescent="0.2">
      <c r="A134" t="s">
        <v>58</v>
      </c>
      <c r="B134" t="s">
        <v>61</v>
      </c>
      <c r="C134">
        <v>140</v>
      </c>
      <c r="D134">
        <v>1000</v>
      </c>
      <c r="E134">
        <v>16000</v>
      </c>
      <c r="F134">
        <v>16</v>
      </c>
      <c r="G134">
        <v>1</v>
      </c>
      <c r="H134">
        <v>3</v>
      </c>
      <c r="I134">
        <v>138</v>
      </c>
      <c r="J134">
        <v>72</v>
      </c>
    </row>
    <row r="135" spans="1:10" x14ac:dyDescent="0.2">
      <c r="A135" t="s">
        <v>87</v>
      </c>
      <c r="B135" t="s">
        <v>90</v>
      </c>
      <c r="C135">
        <v>300</v>
      </c>
      <c r="D135">
        <v>1000</v>
      </c>
      <c r="E135">
        <v>16000</v>
      </c>
      <c r="F135">
        <v>8</v>
      </c>
      <c r="G135">
        <v>2</v>
      </c>
      <c r="H135">
        <v>112</v>
      </c>
      <c r="I135">
        <v>38</v>
      </c>
      <c r="J135">
        <v>73</v>
      </c>
    </row>
    <row r="136" spans="1:10" x14ac:dyDescent="0.2">
      <c r="A136" t="s">
        <v>35</v>
      </c>
      <c r="B136" t="s">
        <v>38</v>
      </c>
      <c r="C136">
        <v>50</v>
      </c>
      <c r="D136">
        <v>2620</v>
      </c>
      <c r="E136">
        <v>10480</v>
      </c>
      <c r="F136">
        <v>30</v>
      </c>
      <c r="G136">
        <v>12</v>
      </c>
      <c r="H136">
        <v>24</v>
      </c>
      <c r="I136">
        <v>32</v>
      </c>
      <c r="J136">
        <v>74</v>
      </c>
    </row>
    <row r="137" spans="1:10" x14ac:dyDescent="0.2">
      <c r="A137" t="s">
        <v>35</v>
      </c>
      <c r="B137" t="s">
        <v>39</v>
      </c>
      <c r="C137">
        <v>50</v>
      </c>
      <c r="D137">
        <v>2620</v>
      </c>
      <c r="E137">
        <v>10480</v>
      </c>
      <c r="F137">
        <v>30</v>
      </c>
      <c r="G137">
        <v>12</v>
      </c>
      <c r="H137">
        <v>24</v>
      </c>
      <c r="I137">
        <v>63</v>
      </c>
      <c r="J137">
        <v>74</v>
      </c>
    </row>
    <row r="138" spans="1:10" x14ac:dyDescent="0.2">
      <c r="A138" t="s">
        <v>45</v>
      </c>
      <c r="B138" t="s">
        <v>48</v>
      </c>
      <c r="C138">
        <v>50</v>
      </c>
      <c r="D138">
        <v>2000</v>
      </c>
      <c r="E138">
        <v>16000</v>
      </c>
      <c r="F138">
        <v>8</v>
      </c>
      <c r="G138">
        <v>3</v>
      </c>
      <c r="H138">
        <v>5</v>
      </c>
      <c r="I138">
        <v>40</v>
      </c>
      <c r="J138">
        <v>74</v>
      </c>
    </row>
    <row r="139" spans="1:10" x14ac:dyDescent="0.2">
      <c r="A139" t="s">
        <v>45</v>
      </c>
      <c r="B139" t="s">
        <v>49</v>
      </c>
      <c r="C139">
        <v>50</v>
      </c>
      <c r="D139">
        <v>2000</v>
      </c>
      <c r="E139">
        <v>16000</v>
      </c>
      <c r="F139">
        <v>8</v>
      </c>
      <c r="G139">
        <v>3</v>
      </c>
      <c r="H139">
        <v>6</v>
      </c>
      <c r="I139">
        <v>52</v>
      </c>
      <c r="J139">
        <v>74</v>
      </c>
    </row>
    <row r="140" spans="1:10" x14ac:dyDescent="0.2">
      <c r="A140" t="s">
        <v>45</v>
      </c>
      <c r="B140" t="s">
        <v>50</v>
      </c>
      <c r="C140">
        <v>50</v>
      </c>
      <c r="D140">
        <v>2000</v>
      </c>
      <c r="E140">
        <v>16000</v>
      </c>
      <c r="F140">
        <v>8</v>
      </c>
      <c r="G140">
        <v>3</v>
      </c>
      <c r="H140">
        <v>6</v>
      </c>
      <c r="I140">
        <v>60</v>
      </c>
      <c r="J140">
        <v>74</v>
      </c>
    </row>
    <row r="141" spans="1:10" x14ac:dyDescent="0.2">
      <c r="A141" t="s">
        <v>74</v>
      </c>
      <c r="B141" t="s">
        <v>75</v>
      </c>
      <c r="C141">
        <v>75</v>
      </c>
      <c r="D141">
        <v>2000</v>
      </c>
      <c r="E141">
        <v>8000</v>
      </c>
      <c r="F141">
        <v>64</v>
      </c>
      <c r="G141">
        <v>1</v>
      </c>
      <c r="H141">
        <v>38</v>
      </c>
      <c r="I141">
        <v>144</v>
      </c>
      <c r="J141">
        <v>75</v>
      </c>
    </row>
    <row r="142" spans="1:10" x14ac:dyDescent="0.2">
      <c r="A142" t="s">
        <v>101</v>
      </c>
      <c r="B142" t="s">
        <v>122</v>
      </c>
      <c r="C142">
        <v>180</v>
      </c>
      <c r="D142">
        <v>2000</v>
      </c>
      <c r="E142">
        <v>16000</v>
      </c>
      <c r="F142">
        <v>16</v>
      </c>
      <c r="G142">
        <v>1</v>
      </c>
      <c r="H142">
        <v>6</v>
      </c>
      <c r="I142">
        <v>66</v>
      </c>
      <c r="J142">
        <v>76</v>
      </c>
    </row>
    <row r="143" spans="1:10" x14ac:dyDescent="0.2">
      <c r="A143" t="s">
        <v>101</v>
      </c>
      <c r="B143" t="s">
        <v>121</v>
      </c>
      <c r="C143">
        <v>185</v>
      </c>
      <c r="D143">
        <v>2000</v>
      </c>
      <c r="E143">
        <v>16000</v>
      </c>
      <c r="F143">
        <v>16</v>
      </c>
      <c r="G143">
        <v>1</v>
      </c>
      <c r="H143">
        <v>6</v>
      </c>
      <c r="I143">
        <v>76</v>
      </c>
      <c r="J143">
        <v>76</v>
      </c>
    </row>
    <row r="144" spans="1:10" x14ac:dyDescent="0.2">
      <c r="A144" t="s">
        <v>160</v>
      </c>
      <c r="B144" t="s">
        <v>168</v>
      </c>
      <c r="C144">
        <v>56</v>
      </c>
      <c r="D144">
        <v>4000</v>
      </c>
      <c r="E144">
        <v>16000</v>
      </c>
      <c r="F144">
        <v>0</v>
      </c>
      <c r="G144">
        <v>1</v>
      </c>
      <c r="H144">
        <v>8</v>
      </c>
      <c r="I144">
        <v>46</v>
      </c>
      <c r="J144">
        <v>78</v>
      </c>
    </row>
    <row r="145" spans="1:10" x14ac:dyDescent="0.2">
      <c r="A145" t="s">
        <v>160</v>
      </c>
      <c r="B145" t="s">
        <v>169</v>
      </c>
      <c r="C145">
        <v>38</v>
      </c>
      <c r="D145">
        <v>4000</v>
      </c>
      <c r="E145">
        <v>8000</v>
      </c>
      <c r="F145">
        <v>32</v>
      </c>
      <c r="G145">
        <v>16</v>
      </c>
      <c r="H145">
        <v>32</v>
      </c>
      <c r="I145">
        <v>51</v>
      </c>
      <c r="J145">
        <v>80</v>
      </c>
    </row>
    <row r="146" spans="1:10" x14ac:dyDescent="0.2">
      <c r="A146" t="s">
        <v>160</v>
      </c>
      <c r="B146" t="s">
        <v>170</v>
      </c>
      <c r="C146">
        <v>38</v>
      </c>
      <c r="D146">
        <v>4000</v>
      </c>
      <c r="E146">
        <v>8000</v>
      </c>
      <c r="F146">
        <v>32</v>
      </c>
      <c r="G146">
        <v>16</v>
      </c>
      <c r="H146">
        <v>32</v>
      </c>
      <c r="I146">
        <v>116</v>
      </c>
      <c r="J146">
        <v>80</v>
      </c>
    </row>
    <row r="147" spans="1:10" x14ac:dyDescent="0.2">
      <c r="A147" t="s">
        <v>131</v>
      </c>
      <c r="B147" t="s">
        <v>135</v>
      </c>
      <c r="C147">
        <v>50</v>
      </c>
      <c r="D147">
        <v>2000</v>
      </c>
      <c r="E147">
        <v>16000</v>
      </c>
      <c r="F147">
        <v>12</v>
      </c>
      <c r="G147">
        <v>3</v>
      </c>
      <c r="H147">
        <v>16</v>
      </c>
      <c r="I147">
        <v>45</v>
      </c>
      <c r="J147">
        <v>80</v>
      </c>
    </row>
    <row r="148" spans="1:10" x14ac:dyDescent="0.2">
      <c r="A148" t="s">
        <v>185</v>
      </c>
      <c r="B148" t="s">
        <v>187</v>
      </c>
      <c r="C148">
        <v>59</v>
      </c>
      <c r="D148">
        <v>4000</v>
      </c>
      <c r="E148">
        <v>12000</v>
      </c>
      <c r="F148">
        <v>32</v>
      </c>
      <c r="G148">
        <v>6</v>
      </c>
      <c r="H148">
        <v>12</v>
      </c>
      <c r="I148">
        <v>113</v>
      </c>
      <c r="J148">
        <v>81</v>
      </c>
    </row>
    <row r="149" spans="1:10" x14ac:dyDescent="0.2">
      <c r="A149" t="s">
        <v>130</v>
      </c>
      <c r="B149">
        <v>4446</v>
      </c>
      <c r="C149">
        <v>50</v>
      </c>
      <c r="D149">
        <v>2000</v>
      </c>
      <c r="E149">
        <v>16000</v>
      </c>
      <c r="F149">
        <v>24</v>
      </c>
      <c r="G149">
        <v>1</v>
      </c>
      <c r="H149">
        <v>6</v>
      </c>
      <c r="I149">
        <v>70</v>
      </c>
      <c r="J149">
        <v>82</v>
      </c>
    </row>
    <row r="150" spans="1:10" x14ac:dyDescent="0.2">
      <c r="A150" t="s">
        <v>130</v>
      </c>
      <c r="B150">
        <v>4460</v>
      </c>
      <c r="C150">
        <v>50</v>
      </c>
      <c r="D150">
        <v>2000</v>
      </c>
      <c r="E150">
        <v>16000</v>
      </c>
      <c r="F150">
        <v>24</v>
      </c>
      <c r="G150">
        <v>1</v>
      </c>
      <c r="H150">
        <v>6</v>
      </c>
      <c r="I150">
        <v>80</v>
      </c>
      <c r="J150">
        <v>82</v>
      </c>
    </row>
    <row r="151" spans="1:10" x14ac:dyDescent="0.2">
      <c r="A151" t="s">
        <v>101</v>
      </c>
      <c r="B151" t="s">
        <v>102</v>
      </c>
      <c r="C151">
        <v>57</v>
      </c>
      <c r="D151">
        <v>4000</v>
      </c>
      <c r="E151">
        <v>16000</v>
      </c>
      <c r="F151">
        <v>1</v>
      </c>
      <c r="G151">
        <v>6</v>
      </c>
      <c r="H151">
        <v>12</v>
      </c>
      <c r="I151">
        <v>132</v>
      </c>
      <c r="J151">
        <v>82</v>
      </c>
    </row>
    <row r="152" spans="1:10" x14ac:dyDescent="0.2">
      <c r="A152" t="s">
        <v>140</v>
      </c>
      <c r="B152" t="s">
        <v>146</v>
      </c>
      <c r="C152">
        <v>75</v>
      </c>
      <c r="D152">
        <v>4000</v>
      </c>
      <c r="E152">
        <v>16000</v>
      </c>
      <c r="F152">
        <v>16</v>
      </c>
      <c r="G152">
        <v>1</v>
      </c>
      <c r="H152">
        <v>6</v>
      </c>
      <c r="I152">
        <v>66</v>
      </c>
      <c r="J152">
        <v>86</v>
      </c>
    </row>
    <row r="153" spans="1:10" x14ac:dyDescent="0.2">
      <c r="A153" t="s">
        <v>131</v>
      </c>
      <c r="B153" t="s">
        <v>136</v>
      </c>
      <c r="C153">
        <v>50</v>
      </c>
      <c r="D153">
        <v>2000</v>
      </c>
      <c r="E153">
        <v>16000</v>
      </c>
      <c r="F153">
        <v>24</v>
      </c>
      <c r="G153">
        <v>6</v>
      </c>
      <c r="H153">
        <v>16</v>
      </c>
      <c r="I153">
        <v>54</v>
      </c>
      <c r="J153">
        <v>88</v>
      </c>
    </row>
    <row r="154" spans="1:10" x14ac:dyDescent="0.2">
      <c r="A154" t="s">
        <v>131</v>
      </c>
      <c r="B154" t="s">
        <v>137</v>
      </c>
      <c r="C154">
        <v>50</v>
      </c>
      <c r="D154">
        <v>2000</v>
      </c>
      <c r="E154">
        <v>16000</v>
      </c>
      <c r="F154">
        <v>24</v>
      </c>
      <c r="G154">
        <v>6</v>
      </c>
      <c r="H154">
        <v>16</v>
      </c>
      <c r="I154">
        <v>65</v>
      </c>
      <c r="J154">
        <v>88</v>
      </c>
    </row>
    <row r="155" spans="1:10" x14ac:dyDescent="0.2">
      <c r="A155" t="s">
        <v>140</v>
      </c>
      <c r="B155" t="s">
        <v>147</v>
      </c>
      <c r="C155">
        <v>60</v>
      </c>
      <c r="D155">
        <v>4000</v>
      </c>
      <c r="E155">
        <v>16000</v>
      </c>
      <c r="F155">
        <v>32</v>
      </c>
      <c r="G155">
        <v>1</v>
      </c>
      <c r="H155">
        <v>6</v>
      </c>
      <c r="I155">
        <v>86</v>
      </c>
      <c r="J155">
        <v>95</v>
      </c>
    </row>
    <row r="156" spans="1:10" x14ac:dyDescent="0.2">
      <c r="A156" t="s">
        <v>185</v>
      </c>
      <c r="B156">
        <v>7.5609999999999999</v>
      </c>
      <c r="C156">
        <v>52</v>
      </c>
      <c r="D156">
        <v>4000</v>
      </c>
      <c r="E156">
        <v>16000</v>
      </c>
      <c r="F156">
        <v>32</v>
      </c>
      <c r="G156">
        <v>4</v>
      </c>
      <c r="H156">
        <v>12</v>
      </c>
      <c r="I156">
        <v>130</v>
      </c>
      <c r="J156">
        <v>99</v>
      </c>
    </row>
    <row r="157" spans="1:10" x14ac:dyDescent="0.2">
      <c r="A157" t="s">
        <v>101</v>
      </c>
      <c r="B157" t="s">
        <v>126</v>
      </c>
      <c r="C157">
        <v>17</v>
      </c>
      <c r="D157">
        <v>4000</v>
      </c>
      <c r="E157">
        <v>16000</v>
      </c>
      <c r="F157">
        <v>8</v>
      </c>
      <c r="G157">
        <v>6</v>
      </c>
      <c r="H157">
        <v>12</v>
      </c>
      <c r="I157">
        <v>100</v>
      </c>
      <c r="J157">
        <v>101</v>
      </c>
    </row>
    <row r="158" spans="1:10" x14ac:dyDescent="0.2">
      <c r="A158" t="s">
        <v>35</v>
      </c>
      <c r="B158" t="s">
        <v>36</v>
      </c>
      <c r="C158">
        <v>25</v>
      </c>
      <c r="D158">
        <v>1310</v>
      </c>
      <c r="E158">
        <v>2620</v>
      </c>
      <c r="F158">
        <v>131</v>
      </c>
      <c r="G158">
        <v>12</v>
      </c>
      <c r="H158">
        <v>24</v>
      </c>
      <c r="I158">
        <v>274</v>
      </c>
      <c r="J158">
        <v>102</v>
      </c>
    </row>
    <row r="159" spans="1:10" x14ac:dyDescent="0.2">
      <c r="A159" t="s">
        <v>35</v>
      </c>
      <c r="B159" t="s">
        <v>37</v>
      </c>
      <c r="C159">
        <v>25</v>
      </c>
      <c r="D159">
        <v>1310</v>
      </c>
      <c r="E159">
        <v>2620</v>
      </c>
      <c r="F159">
        <v>131</v>
      </c>
      <c r="G159">
        <v>12</v>
      </c>
      <c r="H159">
        <v>24</v>
      </c>
      <c r="I159">
        <v>368</v>
      </c>
      <c r="J159">
        <v>102</v>
      </c>
    </row>
    <row r="160" spans="1:10" x14ac:dyDescent="0.2">
      <c r="A160" t="s">
        <v>140</v>
      </c>
      <c r="B160" t="s">
        <v>148</v>
      </c>
      <c r="C160">
        <v>60</v>
      </c>
      <c r="D160">
        <v>2000</v>
      </c>
      <c r="E160">
        <v>16000</v>
      </c>
      <c r="F160">
        <v>64</v>
      </c>
      <c r="G160">
        <v>5</v>
      </c>
      <c r="H160">
        <v>8</v>
      </c>
      <c r="I160">
        <v>74</v>
      </c>
      <c r="J160">
        <v>107</v>
      </c>
    </row>
    <row r="161" spans="1:10" x14ac:dyDescent="0.2">
      <c r="A161" t="s">
        <v>101</v>
      </c>
      <c r="B161" t="s">
        <v>106</v>
      </c>
      <c r="C161">
        <v>26</v>
      </c>
      <c r="D161">
        <v>8000</v>
      </c>
      <c r="E161">
        <v>16000</v>
      </c>
      <c r="F161">
        <v>0</v>
      </c>
      <c r="G161">
        <v>8</v>
      </c>
      <c r="H161">
        <v>16</v>
      </c>
      <c r="I161">
        <v>185</v>
      </c>
      <c r="J161">
        <v>113</v>
      </c>
    </row>
    <row r="162" spans="1:10" x14ac:dyDescent="0.2">
      <c r="A162" t="s">
        <v>74</v>
      </c>
      <c r="B162" t="s">
        <v>76</v>
      </c>
      <c r="C162">
        <v>75</v>
      </c>
      <c r="D162">
        <v>2000</v>
      </c>
      <c r="E162">
        <v>16000</v>
      </c>
      <c r="F162">
        <v>64</v>
      </c>
      <c r="G162">
        <v>1</v>
      </c>
      <c r="H162">
        <v>38</v>
      </c>
      <c r="I162">
        <v>144</v>
      </c>
      <c r="J162">
        <v>113</v>
      </c>
    </row>
    <row r="163" spans="1:10" x14ac:dyDescent="0.2">
      <c r="A163" t="s">
        <v>101</v>
      </c>
      <c r="B163" t="s">
        <v>127</v>
      </c>
      <c r="C163">
        <v>17</v>
      </c>
      <c r="D163">
        <v>4000</v>
      </c>
      <c r="E163">
        <v>16000</v>
      </c>
      <c r="F163">
        <v>32</v>
      </c>
      <c r="G163">
        <v>6</v>
      </c>
      <c r="H163">
        <v>12</v>
      </c>
      <c r="I163">
        <v>133</v>
      </c>
      <c r="J163">
        <v>116</v>
      </c>
    </row>
    <row r="164" spans="1:10" x14ac:dyDescent="0.2">
      <c r="A164" t="s">
        <v>15</v>
      </c>
      <c r="B164" t="s">
        <v>17</v>
      </c>
      <c r="C164">
        <v>50</v>
      </c>
      <c r="D164">
        <v>4000</v>
      </c>
      <c r="E164">
        <v>16000</v>
      </c>
      <c r="F164">
        <v>65</v>
      </c>
      <c r="G164">
        <v>1</v>
      </c>
      <c r="H164">
        <v>8</v>
      </c>
      <c r="I164">
        <v>138</v>
      </c>
      <c r="J164">
        <v>117</v>
      </c>
    </row>
    <row r="165" spans="1:10" x14ac:dyDescent="0.2">
      <c r="A165" t="s">
        <v>140</v>
      </c>
      <c r="B165" t="s">
        <v>149</v>
      </c>
      <c r="C165">
        <v>60</v>
      </c>
      <c r="D165">
        <v>4000</v>
      </c>
      <c r="E165">
        <v>16000</v>
      </c>
      <c r="F165">
        <v>64</v>
      </c>
      <c r="G165">
        <v>5</v>
      </c>
      <c r="H165">
        <v>8</v>
      </c>
      <c r="I165">
        <v>93</v>
      </c>
      <c r="J165">
        <v>117</v>
      </c>
    </row>
    <row r="166" spans="1:10" x14ac:dyDescent="0.2">
      <c r="A166" t="s">
        <v>140</v>
      </c>
      <c r="B166" t="s">
        <v>150</v>
      </c>
      <c r="C166">
        <v>50</v>
      </c>
      <c r="D166">
        <v>4000</v>
      </c>
      <c r="E166">
        <v>16000</v>
      </c>
      <c r="F166">
        <v>64</v>
      </c>
      <c r="G166">
        <v>5</v>
      </c>
      <c r="H166">
        <v>10</v>
      </c>
      <c r="I166">
        <v>111</v>
      </c>
      <c r="J166">
        <v>119</v>
      </c>
    </row>
    <row r="167" spans="1:10" x14ac:dyDescent="0.2">
      <c r="A167" t="s">
        <v>140</v>
      </c>
      <c r="B167" t="s">
        <v>151</v>
      </c>
      <c r="C167">
        <v>72</v>
      </c>
      <c r="D167">
        <v>4000</v>
      </c>
      <c r="E167">
        <v>16000</v>
      </c>
      <c r="F167">
        <v>64</v>
      </c>
      <c r="G167">
        <v>8</v>
      </c>
      <c r="H167">
        <v>16</v>
      </c>
      <c r="I167">
        <v>143</v>
      </c>
      <c r="J167">
        <v>120</v>
      </c>
    </row>
    <row r="168" spans="1:10" x14ac:dyDescent="0.2">
      <c r="A168" t="s">
        <v>19</v>
      </c>
      <c r="B168" t="s">
        <v>23</v>
      </c>
      <c r="C168">
        <v>110</v>
      </c>
      <c r="D168">
        <v>5000</v>
      </c>
      <c r="E168">
        <v>5000</v>
      </c>
      <c r="F168">
        <v>142</v>
      </c>
      <c r="G168">
        <v>8</v>
      </c>
      <c r="H168">
        <v>64</v>
      </c>
      <c r="I168">
        <v>120</v>
      </c>
      <c r="J168">
        <v>124</v>
      </c>
    </row>
    <row r="169" spans="1:10" x14ac:dyDescent="0.2">
      <c r="A169" t="s">
        <v>140</v>
      </c>
      <c r="B169" t="s">
        <v>153</v>
      </c>
      <c r="C169">
        <v>40</v>
      </c>
      <c r="D169">
        <v>8000</v>
      </c>
      <c r="E169">
        <v>16000</v>
      </c>
      <c r="F169">
        <v>32</v>
      </c>
      <c r="G169">
        <v>8</v>
      </c>
      <c r="H169">
        <v>16</v>
      </c>
      <c r="I169">
        <v>214</v>
      </c>
      <c r="J169">
        <v>126</v>
      </c>
    </row>
    <row r="170" spans="1:10" x14ac:dyDescent="0.2">
      <c r="A170" t="s">
        <v>130</v>
      </c>
      <c r="B170">
        <v>4480</v>
      </c>
      <c r="C170">
        <v>50</v>
      </c>
      <c r="D170">
        <v>8000</v>
      </c>
      <c r="E170">
        <v>16000</v>
      </c>
      <c r="F170">
        <v>48</v>
      </c>
      <c r="G170">
        <v>1</v>
      </c>
      <c r="H170">
        <v>10</v>
      </c>
      <c r="I170">
        <v>136</v>
      </c>
      <c r="J170">
        <v>128</v>
      </c>
    </row>
    <row r="171" spans="1:10" x14ac:dyDescent="0.2">
      <c r="A171" t="s">
        <v>2</v>
      </c>
      <c r="B171" t="s">
        <v>6</v>
      </c>
      <c r="C171">
        <v>29</v>
      </c>
      <c r="D171">
        <v>8000</v>
      </c>
      <c r="E171">
        <v>16000</v>
      </c>
      <c r="F171">
        <v>32</v>
      </c>
      <c r="G171">
        <v>8</v>
      </c>
      <c r="H171">
        <v>16</v>
      </c>
      <c r="I171">
        <v>132</v>
      </c>
      <c r="J171">
        <v>132</v>
      </c>
    </row>
    <row r="172" spans="1:10" x14ac:dyDescent="0.2">
      <c r="A172" t="s">
        <v>35</v>
      </c>
      <c r="B172" t="s">
        <v>41</v>
      </c>
      <c r="C172">
        <v>64</v>
      </c>
      <c r="D172">
        <v>5240</v>
      </c>
      <c r="E172">
        <v>20970</v>
      </c>
      <c r="F172">
        <v>30</v>
      </c>
      <c r="G172">
        <v>12</v>
      </c>
      <c r="H172">
        <v>24</v>
      </c>
      <c r="I172">
        <v>208</v>
      </c>
      <c r="J172">
        <v>136</v>
      </c>
    </row>
    <row r="173" spans="1:10" x14ac:dyDescent="0.2">
      <c r="A173" t="s">
        <v>35</v>
      </c>
      <c r="B173" t="s">
        <v>40</v>
      </c>
      <c r="C173">
        <v>56</v>
      </c>
      <c r="D173">
        <v>5240</v>
      </c>
      <c r="E173">
        <v>20970</v>
      </c>
      <c r="F173">
        <v>30</v>
      </c>
      <c r="G173">
        <v>12</v>
      </c>
      <c r="H173">
        <v>24</v>
      </c>
      <c r="I173">
        <v>106</v>
      </c>
      <c r="J173">
        <v>138</v>
      </c>
    </row>
    <row r="174" spans="1:10" x14ac:dyDescent="0.2">
      <c r="A174" t="s">
        <v>160</v>
      </c>
      <c r="B174" t="s">
        <v>171</v>
      </c>
      <c r="C174">
        <v>38</v>
      </c>
      <c r="D174">
        <v>8000</v>
      </c>
      <c r="E174">
        <v>16000</v>
      </c>
      <c r="F174">
        <v>64</v>
      </c>
      <c r="G174">
        <v>4</v>
      </c>
      <c r="H174">
        <v>8</v>
      </c>
      <c r="I174">
        <v>100</v>
      </c>
      <c r="J174">
        <v>142</v>
      </c>
    </row>
    <row r="175" spans="1:10" x14ac:dyDescent="0.2">
      <c r="A175" t="s">
        <v>185</v>
      </c>
      <c r="B175" t="s">
        <v>188</v>
      </c>
      <c r="C175">
        <v>59</v>
      </c>
      <c r="D175">
        <v>8000</v>
      </c>
      <c r="E175">
        <v>16000</v>
      </c>
      <c r="F175">
        <v>64</v>
      </c>
      <c r="G175">
        <v>12</v>
      </c>
      <c r="H175">
        <v>24</v>
      </c>
      <c r="I175">
        <v>188</v>
      </c>
      <c r="J175">
        <v>149</v>
      </c>
    </row>
    <row r="176" spans="1:10" x14ac:dyDescent="0.2">
      <c r="A176" t="s">
        <v>140</v>
      </c>
      <c r="B176" t="s">
        <v>157</v>
      </c>
      <c r="C176">
        <v>48</v>
      </c>
      <c r="D176">
        <v>4000</v>
      </c>
      <c r="E176">
        <v>24000</v>
      </c>
      <c r="F176">
        <v>32</v>
      </c>
      <c r="G176">
        <v>8</v>
      </c>
      <c r="H176">
        <v>24</v>
      </c>
      <c r="I176">
        <v>214</v>
      </c>
      <c r="J176">
        <v>151</v>
      </c>
    </row>
    <row r="177" spans="1:10" x14ac:dyDescent="0.2">
      <c r="A177" t="s">
        <v>74</v>
      </c>
      <c r="B177" t="s">
        <v>77</v>
      </c>
      <c r="C177">
        <v>75</v>
      </c>
      <c r="D177">
        <v>2000</v>
      </c>
      <c r="E177">
        <v>16000</v>
      </c>
      <c r="F177">
        <v>128</v>
      </c>
      <c r="G177">
        <v>1</v>
      </c>
      <c r="H177">
        <v>38</v>
      </c>
      <c r="I177">
        <v>259</v>
      </c>
      <c r="J177">
        <v>157</v>
      </c>
    </row>
    <row r="178" spans="1:10" x14ac:dyDescent="0.2">
      <c r="A178" t="s">
        <v>101</v>
      </c>
      <c r="B178" t="s">
        <v>103</v>
      </c>
      <c r="C178">
        <v>57</v>
      </c>
      <c r="D178">
        <v>4000</v>
      </c>
      <c r="E178">
        <v>24000</v>
      </c>
      <c r="F178">
        <v>64</v>
      </c>
      <c r="G178">
        <v>12</v>
      </c>
      <c r="H178">
        <v>16</v>
      </c>
      <c r="I178">
        <v>237</v>
      </c>
      <c r="J178">
        <v>171</v>
      </c>
    </row>
    <row r="179" spans="1:10" x14ac:dyDescent="0.2">
      <c r="A179" t="s">
        <v>87</v>
      </c>
      <c r="B179" t="s">
        <v>96</v>
      </c>
      <c r="C179">
        <v>140</v>
      </c>
      <c r="D179">
        <v>2000</v>
      </c>
      <c r="E179">
        <v>32000</v>
      </c>
      <c r="F179">
        <v>32</v>
      </c>
      <c r="G179">
        <v>1</v>
      </c>
      <c r="H179">
        <v>20</v>
      </c>
      <c r="I179">
        <v>134</v>
      </c>
      <c r="J179">
        <v>175</v>
      </c>
    </row>
    <row r="180" spans="1:10" x14ac:dyDescent="0.2">
      <c r="A180" t="s">
        <v>87</v>
      </c>
      <c r="B180" t="s">
        <v>98</v>
      </c>
      <c r="C180">
        <v>140</v>
      </c>
      <c r="D180">
        <v>2000</v>
      </c>
      <c r="E180">
        <v>32000</v>
      </c>
      <c r="F180">
        <v>32</v>
      </c>
      <c r="G180">
        <v>1</v>
      </c>
      <c r="H180">
        <v>54</v>
      </c>
      <c r="I180">
        <v>141</v>
      </c>
      <c r="J180">
        <v>181</v>
      </c>
    </row>
    <row r="181" spans="1:10" x14ac:dyDescent="0.2">
      <c r="A181" t="s">
        <v>87</v>
      </c>
      <c r="B181" t="s">
        <v>99</v>
      </c>
      <c r="C181">
        <v>140</v>
      </c>
      <c r="D181">
        <v>2000</v>
      </c>
      <c r="E181">
        <v>32000</v>
      </c>
      <c r="F181">
        <v>32</v>
      </c>
      <c r="G181">
        <v>1</v>
      </c>
      <c r="H181">
        <v>54</v>
      </c>
      <c r="I181">
        <v>189</v>
      </c>
      <c r="J181">
        <v>181</v>
      </c>
    </row>
    <row r="182" spans="1:10" x14ac:dyDescent="0.2">
      <c r="A182" t="s">
        <v>192</v>
      </c>
      <c r="B182" t="s">
        <v>194</v>
      </c>
      <c r="C182">
        <v>50</v>
      </c>
      <c r="D182">
        <v>2000</v>
      </c>
      <c r="E182">
        <v>32000</v>
      </c>
      <c r="F182">
        <v>24</v>
      </c>
      <c r="G182">
        <v>6</v>
      </c>
      <c r="H182">
        <v>26</v>
      </c>
      <c r="I182">
        <v>114</v>
      </c>
      <c r="J182">
        <v>182</v>
      </c>
    </row>
    <row r="183" spans="1:10" x14ac:dyDescent="0.2">
      <c r="A183" t="s">
        <v>185</v>
      </c>
      <c r="B183" t="s">
        <v>189</v>
      </c>
      <c r="C183">
        <v>26</v>
      </c>
      <c r="D183">
        <v>8000</v>
      </c>
      <c r="E183">
        <v>24000</v>
      </c>
      <c r="F183">
        <v>32</v>
      </c>
      <c r="G183">
        <v>8</v>
      </c>
      <c r="H183">
        <v>16</v>
      </c>
      <c r="I183">
        <v>173</v>
      </c>
      <c r="J183">
        <v>183</v>
      </c>
    </row>
    <row r="184" spans="1:10" x14ac:dyDescent="0.2">
      <c r="A184" t="s">
        <v>160</v>
      </c>
      <c r="B184" t="s">
        <v>173</v>
      </c>
      <c r="C184">
        <v>38</v>
      </c>
      <c r="D184">
        <v>4000</v>
      </c>
      <c r="E184">
        <v>16000</v>
      </c>
      <c r="F184">
        <v>128</v>
      </c>
      <c r="G184">
        <v>16</v>
      </c>
      <c r="H184">
        <v>32</v>
      </c>
      <c r="I184">
        <v>212</v>
      </c>
      <c r="J184">
        <v>190</v>
      </c>
    </row>
    <row r="185" spans="1:10" x14ac:dyDescent="0.2">
      <c r="A185" t="s">
        <v>0</v>
      </c>
      <c r="B185" t="s">
        <v>1</v>
      </c>
      <c r="C185">
        <v>125</v>
      </c>
      <c r="D185">
        <v>256</v>
      </c>
      <c r="E185">
        <v>6000</v>
      </c>
      <c r="F185">
        <v>256</v>
      </c>
      <c r="G185">
        <v>16</v>
      </c>
      <c r="H185">
        <v>128</v>
      </c>
      <c r="I185">
        <v>198</v>
      </c>
      <c r="J185">
        <v>199</v>
      </c>
    </row>
    <row r="186" spans="1:10" x14ac:dyDescent="0.2">
      <c r="A186" t="s">
        <v>101</v>
      </c>
      <c r="B186" t="s">
        <v>105</v>
      </c>
      <c r="C186">
        <v>26</v>
      </c>
      <c r="D186">
        <v>8000</v>
      </c>
      <c r="E186">
        <v>32000</v>
      </c>
      <c r="F186">
        <v>0</v>
      </c>
      <c r="G186">
        <v>8</v>
      </c>
      <c r="H186">
        <v>24</v>
      </c>
      <c r="I186">
        <v>277</v>
      </c>
      <c r="J186">
        <v>220</v>
      </c>
    </row>
    <row r="187" spans="1:10" x14ac:dyDescent="0.2">
      <c r="A187" t="s">
        <v>192</v>
      </c>
      <c r="B187" t="s">
        <v>195</v>
      </c>
      <c r="C187">
        <v>50</v>
      </c>
      <c r="D187">
        <v>2000</v>
      </c>
      <c r="E187">
        <v>32000</v>
      </c>
      <c r="F187">
        <v>48</v>
      </c>
      <c r="G187">
        <v>26</v>
      </c>
      <c r="H187">
        <v>52</v>
      </c>
      <c r="I187">
        <v>208</v>
      </c>
      <c r="J187">
        <v>227</v>
      </c>
    </row>
    <row r="188" spans="1:10" x14ac:dyDescent="0.2">
      <c r="A188" t="s">
        <v>2</v>
      </c>
      <c r="B188" t="s">
        <v>3</v>
      </c>
      <c r="C188">
        <v>29</v>
      </c>
      <c r="D188">
        <v>8000</v>
      </c>
      <c r="E188">
        <v>32000</v>
      </c>
      <c r="F188">
        <v>32</v>
      </c>
      <c r="G188">
        <v>8</v>
      </c>
      <c r="H188">
        <v>32</v>
      </c>
      <c r="I188">
        <v>269</v>
      </c>
      <c r="J188">
        <v>253</v>
      </c>
    </row>
    <row r="189" spans="1:10" x14ac:dyDescent="0.2">
      <c r="A189" t="s">
        <v>2</v>
      </c>
      <c r="B189" t="s">
        <v>4</v>
      </c>
      <c r="C189">
        <v>29</v>
      </c>
      <c r="D189">
        <v>8000</v>
      </c>
      <c r="E189">
        <v>32000</v>
      </c>
      <c r="F189">
        <v>32</v>
      </c>
      <c r="G189">
        <v>8</v>
      </c>
      <c r="H189">
        <v>32</v>
      </c>
      <c r="I189">
        <v>220</v>
      </c>
      <c r="J189">
        <v>253</v>
      </c>
    </row>
    <row r="190" spans="1:10" x14ac:dyDescent="0.2">
      <c r="A190" t="s">
        <v>2</v>
      </c>
      <c r="B190" t="s">
        <v>5</v>
      </c>
      <c r="C190">
        <v>29</v>
      </c>
      <c r="D190">
        <v>8000</v>
      </c>
      <c r="E190">
        <v>32000</v>
      </c>
      <c r="F190">
        <v>32</v>
      </c>
      <c r="G190">
        <v>8</v>
      </c>
      <c r="H190">
        <v>32</v>
      </c>
      <c r="I190">
        <v>172</v>
      </c>
      <c r="J190">
        <v>253</v>
      </c>
    </row>
    <row r="191" spans="1:10" x14ac:dyDescent="0.2">
      <c r="A191" t="s">
        <v>140</v>
      </c>
      <c r="B191" t="s">
        <v>154</v>
      </c>
      <c r="C191">
        <v>40</v>
      </c>
      <c r="D191">
        <v>8000</v>
      </c>
      <c r="E191">
        <v>32000</v>
      </c>
      <c r="F191">
        <v>64</v>
      </c>
      <c r="G191">
        <v>8</v>
      </c>
      <c r="H191">
        <v>24</v>
      </c>
      <c r="I191">
        <v>277</v>
      </c>
      <c r="J191">
        <v>266</v>
      </c>
    </row>
    <row r="192" spans="1:10" x14ac:dyDescent="0.2">
      <c r="A192" t="s">
        <v>140</v>
      </c>
      <c r="B192" t="s">
        <v>158</v>
      </c>
      <c r="C192">
        <v>38</v>
      </c>
      <c r="D192">
        <v>8000</v>
      </c>
      <c r="E192">
        <v>32000</v>
      </c>
      <c r="F192">
        <v>64</v>
      </c>
      <c r="G192">
        <v>8</v>
      </c>
      <c r="H192">
        <v>24</v>
      </c>
      <c r="I192">
        <v>326</v>
      </c>
      <c r="J192">
        <v>267</v>
      </c>
    </row>
    <row r="193" spans="1:10" x14ac:dyDescent="0.2">
      <c r="A193" t="s">
        <v>140</v>
      </c>
      <c r="B193" t="s">
        <v>155</v>
      </c>
      <c r="C193">
        <v>35</v>
      </c>
      <c r="D193">
        <v>8000</v>
      </c>
      <c r="E193">
        <v>32000</v>
      </c>
      <c r="F193">
        <v>64</v>
      </c>
      <c r="G193">
        <v>8</v>
      </c>
      <c r="H193">
        <v>24</v>
      </c>
      <c r="I193">
        <v>370</v>
      </c>
      <c r="J193">
        <v>270</v>
      </c>
    </row>
    <row r="194" spans="1:10" x14ac:dyDescent="0.2">
      <c r="A194" t="s">
        <v>185</v>
      </c>
      <c r="B194" t="s">
        <v>190</v>
      </c>
      <c r="C194">
        <v>26</v>
      </c>
      <c r="D194">
        <v>8000</v>
      </c>
      <c r="E194">
        <v>32000</v>
      </c>
      <c r="F194">
        <v>64</v>
      </c>
      <c r="G194">
        <v>12</v>
      </c>
      <c r="H194">
        <v>16</v>
      </c>
      <c r="I194">
        <v>248</v>
      </c>
      <c r="J194">
        <v>275</v>
      </c>
    </row>
    <row r="195" spans="1:10" x14ac:dyDescent="0.2">
      <c r="A195" t="s">
        <v>160</v>
      </c>
      <c r="B195" t="s">
        <v>172</v>
      </c>
      <c r="C195">
        <v>38</v>
      </c>
      <c r="D195">
        <v>8000</v>
      </c>
      <c r="E195">
        <v>24000</v>
      </c>
      <c r="F195">
        <v>160</v>
      </c>
      <c r="G195">
        <v>4</v>
      </c>
      <c r="H195">
        <v>8</v>
      </c>
      <c r="I195">
        <v>140</v>
      </c>
      <c r="J195">
        <v>281</v>
      </c>
    </row>
    <row r="196" spans="1:10" x14ac:dyDescent="0.2">
      <c r="A196" t="s">
        <v>2</v>
      </c>
      <c r="B196" t="s">
        <v>7</v>
      </c>
      <c r="C196">
        <v>26</v>
      </c>
      <c r="D196">
        <v>8000</v>
      </c>
      <c r="E196">
        <v>32000</v>
      </c>
      <c r="F196">
        <v>64</v>
      </c>
      <c r="G196">
        <v>8</v>
      </c>
      <c r="H196">
        <v>32</v>
      </c>
      <c r="I196">
        <v>318</v>
      </c>
      <c r="J196">
        <v>290</v>
      </c>
    </row>
    <row r="197" spans="1:10" x14ac:dyDescent="0.2">
      <c r="A197" t="s">
        <v>192</v>
      </c>
      <c r="B197" t="s">
        <v>196</v>
      </c>
      <c r="C197">
        <v>50</v>
      </c>
      <c r="D197">
        <v>2000</v>
      </c>
      <c r="E197">
        <v>32000</v>
      </c>
      <c r="F197">
        <v>112</v>
      </c>
      <c r="G197">
        <v>52</v>
      </c>
      <c r="H197">
        <v>104</v>
      </c>
      <c r="I197">
        <v>307</v>
      </c>
      <c r="J197">
        <v>341</v>
      </c>
    </row>
    <row r="198" spans="1:10" x14ac:dyDescent="0.2">
      <c r="A198" t="s">
        <v>101</v>
      </c>
      <c r="B198" t="s">
        <v>104</v>
      </c>
      <c r="C198">
        <v>26</v>
      </c>
      <c r="D198">
        <v>16000</v>
      </c>
      <c r="E198">
        <v>32000</v>
      </c>
      <c r="F198">
        <v>64</v>
      </c>
      <c r="G198">
        <v>8</v>
      </c>
      <c r="H198">
        <v>24</v>
      </c>
      <c r="I198">
        <v>465</v>
      </c>
      <c r="J198">
        <v>350</v>
      </c>
    </row>
    <row r="199" spans="1:10" x14ac:dyDescent="0.2">
      <c r="A199" t="s">
        <v>192</v>
      </c>
      <c r="B199" t="s">
        <v>197</v>
      </c>
      <c r="C199">
        <v>50</v>
      </c>
      <c r="D199">
        <v>4000</v>
      </c>
      <c r="E199">
        <v>32000</v>
      </c>
      <c r="F199">
        <v>112</v>
      </c>
      <c r="G199">
        <v>52</v>
      </c>
      <c r="H199">
        <v>104</v>
      </c>
      <c r="I199">
        <v>397</v>
      </c>
      <c r="J199">
        <v>360</v>
      </c>
    </row>
    <row r="200" spans="1:10" x14ac:dyDescent="0.2">
      <c r="A200" t="s">
        <v>101</v>
      </c>
      <c r="B200">
        <v>3081</v>
      </c>
      <c r="C200">
        <v>26</v>
      </c>
      <c r="D200">
        <v>16000</v>
      </c>
      <c r="E200">
        <v>32000</v>
      </c>
      <c r="F200">
        <v>64</v>
      </c>
      <c r="G200">
        <v>16</v>
      </c>
      <c r="H200">
        <v>24</v>
      </c>
      <c r="I200">
        <v>465</v>
      </c>
      <c r="J200">
        <v>361</v>
      </c>
    </row>
    <row r="201" spans="1:10" x14ac:dyDescent="0.2">
      <c r="A201" t="s">
        <v>2</v>
      </c>
      <c r="B201" t="s">
        <v>8</v>
      </c>
      <c r="C201">
        <v>23</v>
      </c>
      <c r="D201">
        <v>16000</v>
      </c>
      <c r="E201">
        <v>32000</v>
      </c>
      <c r="F201">
        <v>64</v>
      </c>
      <c r="G201">
        <v>16</v>
      </c>
      <c r="H201">
        <v>32</v>
      </c>
      <c r="I201">
        <v>367</v>
      </c>
      <c r="J201">
        <v>381</v>
      </c>
    </row>
    <row r="202" spans="1:10" x14ac:dyDescent="0.2">
      <c r="A202" t="s">
        <v>2</v>
      </c>
      <c r="B202" t="s">
        <v>9</v>
      </c>
      <c r="C202">
        <v>23</v>
      </c>
      <c r="D202">
        <v>16000</v>
      </c>
      <c r="E202">
        <v>32000</v>
      </c>
      <c r="F202">
        <v>64</v>
      </c>
      <c r="G202">
        <v>16</v>
      </c>
      <c r="H202">
        <v>32</v>
      </c>
      <c r="I202">
        <v>489</v>
      </c>
      <c r="J202">
        <v>381</v>
      </c>
    </row>
    <row r="203" spans="1:10" x14ac:dyDescent="0.2">
      <c r="A203" t="s">
        <v>185</v>
      </c>
      <c r="B203" t="s">
        <v>191</v>
      </c>
      <c r="C203">
        <v>26</v>
      </c>
      <c r="D203">
        <v>8000</v>
      </c>
      <c r="E203">
        <v>32000</v>
      </c>
      <c r="F203">
        <v>128</v>
      </c>
      <c r="G203">
        <v>24</v>
      </c>
      <c r="H203">
        <v>32</v>
      </c>
      <c r="I203">
        <v>405</v>
      </c>
      <c r="J203">
        <v>382</v>
      </c>
    </row>
    <row r="204" spans="1:10" x14ac:dyDescent="0.2">
      <c r="A204" t="s">
        <v>140</v>
      </c>
      <c r="B204" t="s">
        <v>156</v>
      </c>
      <c r="C204">
        <v>38</v>
      </c>
      <c r="D204">
        <v>16000</v>
      </c>
      <c r="E204">
        <v>32000</v>
      </c>
      <c r="F204">
        <v>128</v>
      </c>
      <c r="G204">
        <v>16</v>
      </c>
      <c r="H204">
        <v>32</v>
      </c>
      <c r="I204">
        <v>510</v>
      </c>
      <c r="J204">
        <v>426</v>
      </c>
    </row>
    <row r="205" spans="1:10" x14ac:dyDescent="0.2">
      <c r="A205" t="s">
        <v>140</v>
      </c>
      <c r="B205" t="s">
        <v>159</v>
      </c>
      <c r="C205">
        <v>30</v>
      </c>
      <c r="D205">
        <v>16000</v>
      </c>
      <c r="E205">
        <v>32000</v>
      </c>
      <c r="F205">
        <v>256</v>
      </c>
      <c r="G205">
        <v>16</v>
      </c>
      <c r="H205">
        <v>24</v>
      </c>
      <c r="I205">
        <v>510</v>
      </c>
      <c r="J205">
        <v>603</v>
      </c>
    </row>
    <row r="206" spans="1:10" x14ac:dyDescent="0.2">
      <c r="A206" t="s">
        <v>2</v>
      </c>
      <c r="B206" t="s">
        <v>10</v>
      </c>
      <c r="C206">
        <v>23</v>
      </c>
      <c r="D206">
        <v>16000</v>
      </c>
      <c r="E206">
        <v>64000</v>
      </c>
      <c r="F206">
        <v>64</v>
      </c>
      <c r="G206">
        <v>16</v>
      </c>
      <c r="H206">
        <v>32</v>
      </c>
      <c r="I206">
        <v>636</v>
      </c>
      <c r="J206">
        <v>749</v>
      </c>
    </row>
    <row r="207" spans="1:10" x14ac:dyDescent="0.2">
      <c r="A207" t="s">
        <v>192</v>
      </c>
      <c r="B207" t="s">
        <v>198</v>
      </c>
      <c r="C207">
        <v>30</v>
      </c>
      <c r="D207">
        <v>8000</v>
      </c>
      <c r="E207">
        <v>64000</v>
      </c>
      <c r="F207">
        <v>96</v>
      </c>
      <c r="G207">
        <v>12</v>
      </c>
      <c r="H207">
        <v>176</v>
      </c>
      <c r="I207">
        <v>915</v>
      </c>
      <c r="J207">
        <v>919</v>
      </c>
    </row>
    <row r="208" spans="1:10" x14ac:dyDescent="0.2">
      <c r="A208" t="s">
        <v>192</v>
      </c>
      <c r="B208" t="s">
        <v>199</v>
      </c>
      <c r="C208">
        <v>30</v>
      </c>
      <c r="D208">
        <v>8000</v>
      </c>
      <c r="E208">
        <v>64000</v>
      </c>
      <c r="F208">
        <v>128</v>
      </c>
      <c r="G208">
        <v>12</v>
      </c>
      <c r="H208">
        <v>176</v>
      </c>
      <c r="I208">
        <v>1150</v>
      </c>
      <c r="J208">
        <v>978</v>
      </c>
    </row>
    <row r="209" spans="1:10" x14ac:dyDescent="0.2">
      <c r="A209" t="s">
        <v>2</v>
      </c>
      <c r="B209" t="s">
        <v>11</v>
      </c>
      <c r="C209">
        <v>23</v>
      </c>
      <c r="D209">
        <v>32000</v>
      </c>
      <c r="E209">
        <v>64000</v>
      </c>
      <c r="F209">
        <v>128</v>
      </c>
      <c r="G209">
        <v>32</v>
      </c>
      <c r="H209">
        <v>64</v>
      </c>
      <c r="I209">
        <v>1144</v>
      </c>
      <c r="J209">
        <v>1238</v>
      </c>
    </row>
  </sheetData>
  <sortState xmlns:xlrd2="http://schemas.microsoft.com/office/spreadsheetml/2017/richdata2" ref="A1:J209">
    <sortCondition ref="J1:J209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D06F-5B8A-4D26-A785-FFF6D59A6F34}">
  <dimension ref="A1:R209"/>
  <sheetViews>
    <sheetView tabSelected="1" topLeftCell="A41" workbookViewId="0">
      <selection activeCell="N63" sqref="N63:R63"/>
    </sheetView>
  </sheetViews>
  <sheetFormatPr baseColWidth="10" defaultRowHeight="12.75" x14ac:dyDescent="0.2"/>
  <cols>
    <col min="15" max="15" width="12.28515625" bestFit="1" customWidth="1"/>
  </cols>
  <sheetData>
    <row r="1" spans="1:16" x14ac:dyDescent="0.2">
      <c r="A1" t="s">
        <v>18</v>
      </c>
      <c r="B1">
        <v>5000</v>
      </c>
      <c r="C1">
        <v>350</v>
      </c>
      <c r="D1">
        <v>64</v>
      </c>
      <c r="E1">
        <v>64</v>
      </c>
      <c r="F1">
        <v>0</v>
      </c>
      <c r="G1">
        <v>1</v>
      </c>
      <c r="H1">
        <v>4</v>
      </c>
      <c r="I1">
        <v>10</v>
      </c>
      <c r="J1">
        <v>15</v>
      </c>
      <c r="M1" t="s">
        <v>210</v>
      </c>
      <c r="N1">
        <v>64</v>
      </c>
      <c r="O1">
        <f>N1/1000</f>
        <v>6.4000000000000001E-2</v>
      </c>
      <c r="P1">
        <v>15</v>
      </c>
    </row>
    <row r="2" spans="1:16" x14ac:dyDescent="0.2">
      <c r="A2" t="s">
        <v>101</v>
      </c>
      <c r="B2" t="s">
        <v>107</v>
      </c>
      <c r="C2">
        <v>480</v>
      </c>
      <c r="D2">
        <v>96</v>
      </c>
      <c r="E2">
        <v>512</v>
      </c>
      <c r="F2">
        <v>0</v>
      </c>
      <c r="G2">
        <v>1</v>
      </c>
      <c r="H2">
        <v>1</v>
      </c>
      <c r="I2">
        <v>6</v>
      </c>
      <c r="J2">
        <v>15</v>
      </c>
      <c r="N2">
        <v>512</v>
      </c>
      <c r="O2">
        <f t="shared" ref="O2:O14" si="0">N2/1000</f>
        <v>0.51200000000000001</v>
      </c>
      <c r="P2">
        <v>15</v>
      </c>
    </row>
    <row r="3" spans="1:16" x14ac:dyDescent="0.2">
      <c r="A3" t="s">
        <v>101</v>
      </c>
      <c r="B3" t="s">
        <v>115</v>
      </c>
      <c r="C3">
        <v>900</v>
      </c>
      <c r="D3">
        <v>512</v>
      </c>
      <c r="E3">
        <v>1000</v>
      </c>
      <c r="F3">
        <v>0</v>
      </c>
      <c r="G3">
        <v>1</v>
      </c>
      <c r="H3">
        <v>2</v>
      </c>
      <c r="I3">
        <v>11</v>
      </c>
      <c r="J3">
        <v>17</v>
      </c>
      <c r="N3">
        <v>768</v>
      </c>
      <c r="O3">
        <f t="shared" si="0"/>
        <v>0.76800000000000002</v>
      </c>
      <c r="P3">
        <v>18</v>
      </c>
    </row>
    <row r="4" spans="1:16" x14ac:dyDescent="0.2">
      <c r="A4" t="s">
        <v>78</v>
      </c>
      <c r="B4" t="s">
        <v>79</v>
      </c>
      <c r="C4">
        <v>90</v>
      </c>
      <c r="D4">
        <v>256</v>
      </c>
      <c r="E4">
        <v>1000</v>
      </c>
      <c r="F4">
        <v>0</v>
      </c>
      <c r="G4">
        <v>3</v>
      </c>
      <c r="H4">
        <v>10</v>
      </c>
      <c r="I4">
        <v>17</v>
      </c>
      <c r="J4">
        <v>18</v>
      </c>
      <c r="N4">
        <v>1500</v>
      </c>
      <c r="O4">
        <f t="shared" si="0"/>
        <v>1.5</v>
      </c>
      <c r="P4">
        <v>18</v>
      </c>
    </row>
    <row r="5" spans="1:16" x14ac:dyDescent="0.2">
      <c r="A5" t="s">
        <v>86</v>
      </c>
      <c r="B5">
        <v>80</v>
      </c>
      <c r="C5">
        <v>300</v>
      </c>
      <c r="D5">
        <v>192</v>
      </c>
      <c r="E5">
        <v>768</v>
      </c>
      <c r="F5">
        <v>6</v>
      </c>
      <c r="G5">
        <v>6</v>
      </c>
      <c r="H5">
        <v>24</v>
      </c>
      <c r="I5">
        <v>36</v>
      </c>
      <c r="J5">
        <v>18</v>
      </c>
      <c r="N5">
        <v>2000</v>
      </c>
      <c r="O5">
        <f t="shared" si="0"/>
        <v>2</v>
      </c>
      <c r="P5">
        <v>19</v>
      </c>
    </row>
    <row r="6" spans="1:16" x14ac:dyDescent="0.2">
      <c r="A6" t="s">
        <v>51</v>
      </c>
      <c r="B6" t="s">
        <v>54</v>
      </c>
      <c r="C6">
        <v>810</v>
      </c>
      <c r="D6">
        <v>512</v>
      </c>
      <c r="E6">
        <v>512</v>
      </c>
      <c r="F6">
        <v>8</v>
      </c>
      <c r="G6">
        <v>1</v>
      </c>
      <c r="H6">
        <v>1</v>
      </c>
      <c r="I6">
        <v>18</v>
      </c>
      <c r="J6">
        <v>18</v>
      </c>
      <c r="N6">
        <v>3000</v>
      </c>
      <c r="O6">
        <f t="shared" si="0"/>
        <v>3</v>
      </c>
      <c r="P6">
        <v>22</v>
      </c>
    </row>
    <row r="7" spans="1:16" x14ac:dyDescent="0.2">
      <c r="A7" t="s">
        <v>101</v>
      </c>
      <c r="B7">
        <v>4321</v>
      </c>
      <c r="C7">
        <v>900</v>
      </c>
      <c r="D7">
        <v>1000</v>
      </c>
      <c r="E7">
        <v>1000</v>
      </c>
      <c r="F7">
        <v>0</v>
      </c>
      <c r="G7">
        <v>1</v>
      </c>
      <c r="H7">
        <v>2</v>
      </c>
      <c r="I7">
        <v>11</v>
      </c>
      <c r="J7">
        <v>18</v>
      </c>
      <c r="N7">
        <v>4000</v>
      </c>
      <c r="O7">
        <f t="shared" si="0"/>
        <v>4</v>
      </c>
      <c r="P7">
        <v>24</v>
      </c>
    </row>
    <row r="8" spans="1:16" x14ac:dyDescent="0.2">
      <c r="A8" t="s">
        <v>101</v>
      </c>
      <c r="B8" t="s">
        <v>110</v>
      </c>
      <c r="C8">
        <v>1100</v>
      </c>
      <c r="D8">
        <v>512</v>
      </c>
      <c r="E8">
        <v>1500</v>
      </c>
      <c r="F8">
        <v>0</v>
      </c>
      <c r="G8">
        <v>1</v>
      </c>
      <c r="H8">
        <v>1</v>
      </c>
      <c r="I8">
        <v>7</v>
      </c>
      <c r="J8">
        <v>18</v>
      </c>
      <c r="N8">
        <v>4500</v>
      </c>
      <c r="O8">
        <f t="shared" si="0"/>
        <v>4.5</v>
      </c>
      <c r="P8">
        <v>27</v>
      </c>
    </row>
    <row r="9" spans="1:16" x14ac:dyDescent="0.2">
      <c r="A9" t="s">
        <v>101</v>
      </c>
      <c r="B9" t="s">
        <v>128</v>
      </c>
      <c r="C9">
        <v>1500</v>
      </c>
      <c r="D9">
        <v>768</v>
      </c>
      <c r="E9">
        <v>1000</v>
      </c>
      <c r="F9">
        <v>0</v>
      </c>
      <c r="G9">
        <v>0</v>
      </c>
      <c r="H9">
        <v>0</v>
      </c>
      <c r="I9">
        <v>12</v>
      </c>
      <c r="J9">
        <v>18</v>
      </c>
      <c r="N9">
        <v>5000</v>
      </c>
      <c r="O9">
        <f t="shared" si="0"/>
        <v>5</v>
      </c>
      <c r="P9">
        <v>27</v>
      </c>
    </row>
    <row r="10" spans="1:16" x14ac:dyDescent="0.2">
      <c r="A10" t="s">
        <v>160</v>
      </c>
      <c r="B10" t="s">
        <v>161</v>
      </c>
      <c r="C10">
        <v>112</v>
      </c>
      <c r="D10">
        <v>1000</v>
      </c>
      <c r="E10">
        <v>1000</v>
      </c>
      <c r="F10">
        <v>0</v>
      </c>
      <c r="G10">
        <v>1</v>
      </c>
      <c r="H10">
        <v>4</v>
      </c>
      <c r="I10">
        <v>8</v>
      </c>
      <c r="J10">
        <v>19</v>
      </c>
      <c r="N10">
        <v>8000</v>
      </c>
      <c r="O10">
        <f t="shared" si="0"/>
        <v>8</v>
      </c>
      <c r="P10">
        <v>34</v>
      </c>
    </row>
    <row r="11" spans="1:16" x14ac:dyDescent="0.2">
      <c r="A11" t="s">
        <v>72</v>
      </c>
      <c r="B11" t="s">
        <v>73</v>
      </c>
      <c r="C11">
        <v>125</v>
      </c>
      <c r="D11">
        <v>512</v>
      </c>
      <c r="E11">
        <v>1000</v>
      </c>
      <c r="F11">
        <v>0</v>
      </c>
      <c r="G11">
        <v>8</v>
      </c>
      <c r="H11">
        <v>20</v>
      </c>
      <c r="I11">
        <v>36</v>
      </c>
      <c r="J11">
        <v>19</v>
      </c>
      <c r="N11">
        <v>6300</v>
      </c>
      <c r="O11">
        <f t="shared" si="0"/>
        <v>6.3</v>
      </c>
      <c r="P11">
        <v>35</v>
      </c>
    </row>
    <row r="12" spans="1:16" x14ac:dyDescent="0.2">
      <c r="A12" t="s">
        <v>185</v>
      </c>
      <c r="B12">
        <v>7.5209999999999999</v>
      </c>
      <c r="C12">
        <v>240</v>
      </c>
      <c r="D12">
        <v>512</v>
      </c>
      <c r="E12">
        <v>1000</v>
      </c>
      <c r="F12">
        <v>8</v>
      </c>
      <c r="G12">
        <v>1</v>
      </c>
      <c r="H12">
        <v>3</v>
      </c>
      <c r="I12">
        <v>6</v>
      </c>
      <c r="J12">
        <v>19</v>
      </c>
      <c r="N12">
        <v>6200</v>
      </c>
      <c r="O12">
        <f t="shared" si="0"/>
        <v>6.2</v>
      </c>
      <c r="P12">
        <v>39</v>
      </c>
    </row>
    <row r="13" spans="1:16" x14ac:dyDescent="0.2">
      <c r="A13" t="s">
        <v>58</v>
      </c>
      <c r="B13" t="s">
        <v>60</v>
      </c>
      <c r="C13">
        <v>700</v>
      </c>
      <c r="D13">
        <v>256</v>
      </c>
      <c r="E13">
        <v>2000</v>
      </c>
      <c r="F13">
        <v>0</v>
      </c>
      <c r="G13">
        <v>1</v>
      </c>
      <c r="H13">
        <v>1</v>
      </c>
      <c r="I13">
        <v>24</v>
      </c>
      <c r="J13">
        <v>19</v>
      </c>
      <c r="N13">
        <v>12000</v>
      </c>
      <c r="O13">
        <f t="shared" si="0"/>
        <v>12</v>
      </c>
      <c r="P13">
        <v>50</v>
      </c>
    </row>
    <row r="14" spans="1:16" x14ac:dyDescent="0.2">
      <c r="A14" t="s">
        <v>78</v>
      </c>
      <c r="B14" t="s">
        <v>80</v>
      </c>
      <c r="C14">
        <v>105</v>
      </c>
      <c r="D14">
        <v>256</v>
      </c>
      <c r="E14">
        <v>2000</v>
      </c>
      <c r="F14">
        <v>0</v>
      </c>
      <c r="G14">
        <v>3</v>
      </c>
      <c r="H14">
        <v>10</v>
      </c>
      <c r="I14">
        <v>26</v>
      </c>
      <c r="J14">
        <v>20</v>
      </c>
      <c r="N14">
        <v>12000</v>
      </c>
      <c r="O14">
        <f t="shared" si="0"/>
        <v>12</v>
      </c>
      <c r="P14">
        <v>50</v>
      </c>
    </row>
    <row r="15" spans="1:16" x14ac:dyDescent="0.2">
      <c r="A15" t="s">
        <v>179</v>
      </c>
      <c r="B15" t="s">
        <v>181</v>
      </c>
      <c r="C15">
        <v>160</v>
      </c>
      <c r="D15">
        <v>512</v>
      </c>
      <c r="E15">
        <v>2000</v>
      </c>
      <c r="F15">
        <v>2</v>
      </c>
      <c r="G15">
        <v>3</v>
      </c>
      <c r="H15">
        <v>8</v>
      </c>
      <c r="I15">
        <v>32</v>
      </c>
      <c r="J15">
        <v>20</v>
      </c>
    </row>
    <row r="16" spans="1:16" x14ac:dyDescent="0.2">
      <c r="A16" t="s">
        <v>78</v>
      </c>
      <c r="B16" t="s">
        <v>85</v>
      </c>
      <c r="C16">
        <v>175</v>
      </c>
      <c r="D16">
        <v>256</v>
      </c>
      <c r="E16">
        <v>2000</v>
      </c>
      <c r="F16">
        <v>0</v>
      </c>
      <c r="G16">
        <v>3</v>
      </c>
      <c r="H16">
        <v>24</v>
      </c>
      <c r="I16">
        <v>22</v>
      </c>
      <c r="J16">
        <v>20</v>
      </c>
    </row>
    <row r="17" spans="1:10" x14ac:dyDescent="0.2">
      <c r="A17" t="s">
        <v>87</v>
      </c>
      <c r="B17" t="s">
        <v>91</v>
      </c>
      <c r="C17">
        <v>330</v>
      </c>
      <c r="D17">
        <v>1000</v>
      </c>
      <c r="E17">
        <v>2000</v>
      </c>
      <c r="F17">
        <v>0</v>
      </c>
      <c r="G17">
        <v>1</v>
      </c>
      <c r="H17">
        <v>2</v>
      </c>
      <c r="I17">
        <v>16</v>
      </c>
      <c r="J17">
        <v>20</v>
      </c>
    </row>
    <row r="18" spans="1:10" x14ac:dyDescent="0.2">
      <c r="A18" t="s">
        <v>101</v>
      </c>
      <c r="B18" t="s">
        <v>112</v>
      </c>
      <c r="C18">
        <v>600</v>
      </c>
      <c r="D18">
        <v>768</v>
      </c>
      <c r="E18">
        <v>2000</v>
      </c>
      <c r="F18">
        <v>0</v>
      </c>
      <c r="G18">
        <v>1</v>
      </c>
      <c r="H18">
        <v>1</v>
      </c>
      <c r="I18">
        <v>16</v>
      </c>
      <c r="J18">
        <v>20</v>
      </c>
    </row>
    <row r="19" spans="1:10" x14ac:dyDescent="0.2">
      <c r="A19" t="s">
        <v>101</v>
      </c>
      <c r="B19">
        <v>8140</v>
      </c>
      <c r="C19">
        <v>800</v>
      </c>
      <c r="D19">
        <v>768</v>
      </c>
      <c r="E19">
        <v>2000</v>
      </c>
      <c r="F19">
        <v>0</v>
      </c>
      <c r="G19">
        <v>0</v>
      </c>
      <c r="H19">
        <v>0</v>
      </c>
      <c r="I19">
        <v>20</v>
      </c>
      <c r="J19">
        <v>20</v>
      </c>
    </row>
    <row r="20" spans="1:10" x14ac:dyDescent="0.2">
      <c r="A20" t="s">
        <v>101</v>
      </c>
      <c r="B20" t="s">
        <v>111</v>
      </c>
      <c r="C20">
        <v>1100</v>
      </c>
      <c r="D20">
        <v>768</v>
      </c>
      <c r="E20">
        <v>2000</v>
      </c>
      <c r="F20">
        <v>0</v>
      </c>
      <c r="G20">
        <v>1</v>
      </c>
      <c r="H20">
        <v>1</v>
      </c>
      <c r="I20">
        <v>13</v>
      </c>
      <c r="J20">
        <v>20</v>
      </c>
    </row>
    <row r="21" spans="1:10" x14ac:dyDescent="0.2">
      <c r="A21" t="s">
        <v>101</v>
      </c>
      <c r="B21" t="s">
        <v>129</v>
      </c>
      <c r="C21">
        <v>1500</v>
      </c>
      <c r="D21">
        <v>768</v>
      </c>
      <c r="E21">
        <v>2000</v>
      </c>
      <c r="F21">
        <v>0</v>
      </c>
      <c r="G21">
        <v>0</v>
      </c>
      <c r="H21">
        <v>0</v>
      </c>
      <c r="I21">
        <v>18</v>
      </c>
      <c r="J21">
        <v>20</v>
      </c>
    </row>
    <row r="22" spans="1:10" x14ac:dyDescent="0.2">
      <c r="A22" t="s">
        <v>160</v>
      </c>
      <c r="B22" t="s">
        <v>162</v>
      </c>
      <c r="C22">
        <v>84</v>
      </c>
      <c r="D22">
        <v>1000</v>
      </c>
      <c r="E22">
        <v>2000</v>
      </c>
      <c r="F22">
        <v>0</v>
      </c>
      <c r="G22">
        <v>1</v>
      </c>
      <c r="H22">
        <v>6</v>
      </c>
      <c r="I22">
        <v>12</v>
      </c>
      <c r="J22">
        <v>21</v>
      </c>
    </row>
    <row r="23" spans="1:10" x14ac:dyDescent="0.2">
      <c r="A23" t="s">
        <v>174</v>
      </c>
      <c r="B23" t="s">
        <v>175</v>
      </c>
      <c r="C23">
        <v>200</v>
      </c>
      <c r="D23">
        <v>1000</v>
      </c>
      <c r="E23">
        <v>2000</v>
      </c>
      <c r="F23">
        <v>0</v>
      </c>
      <c r="G23">
        <v>1</v>
      </c>
      <c r="H23">
        <v>2</v>
      </c>
      <c r="I23">
        <v>25</v>
      </c>
      <c r="J23">
        <v>21</v>
      </c>
    </row>
    <row r="24" spans="1:10" x14ac:dyDescent="0.2">
      <c r="A24" t="s">
        <v>101</v>
      </c>
      <c r="B24" t="s">
        <v>108</v>
      </c>
      <c r="C24">
        <v>203</v>
      </c>
      <c r="D24">
        <v>1000</v>
      </c>
      <c r="E24">
        <v>2000</v>
      </c>
      <c r="F24">
        <v>0</v>
      </c>
      <c r="G24">
        <v>1</v>
      </c>
      <c r="H24">
        <v>5</v>
      </c>
      <c r="I24">
        <v>24</v>
      </c>
      <c r="J24">
        <v>21</v>
      </c>
    </row>
    <row r="25" spans="1:10" x14ac:dyDescent="0.2">
      <c r="A25" t="s">
        <v>28</v>
      </c>
      <c r="B25" t="s">
        <v>30</v>
      </c>
      <c r="C25">
        <v>320</v>
      </c>
      <c r="D25">
        <v>512</v>
      </c>
      <c r="E25">
        <v>2000</v>
      </c>
      <c r="F25">
        <v>4</v>
      </c>
      <c r="G25">
        <v>1</v>
      </c>
      <c r="H25">
        <v>3</v>
      </c>
      <c r="I25">
        <v>69</v>
      </c>
      <c r="J25">
        <v>21</v>
      </c>
    </row>
    <row r="26" spans="1:10" x14ac:dyDescent="0.2">
      <c r="A26" t="s">
        <v>19</v>
      </c>
      <c r="B26" t="s">
        <v>22</v>
      </c>
      <c r="C26">
        <v>143</v>
      </c>
      <c r="D26">
        <v>1000</v>
      </c>
      <c r="E26">
        <v>2000</v>
      </c>
      <c r="F26">
        <v>0</v>
      </c>
      <c r="G26">
        <v>5</v>
      </c>
      <c r="H26">
        <v>16</v>
      </c>
      <c r="I26">
        <v>31</v>
      </c>
      <c r="J26">
        <v>22</v>
      </c>
    </row>
    <row r="27" spans="1:10" x14ac:dyDescent="0.2">
      <c r="A27" t="s">
        <v>185</v>
      </c>
      <c r="B27">
        <v>7.5309999999999997</v>
      </c>
      <c r="C27">
        <v>240</v>
      </c>
      <c r="D27">
        <v>512</v>
      </c>
      <c r="E27">
        <v>2000</v>
      </c>
      <c r="F27">
        <v>8</v>
      </c>
      <c r="G27">
        <v>1</v>
      </c>
      <c r="H27">
        <v>5</v>
      </c>
      <c r="I27">
        <v>11</v>
      </c>
      <c r="J27">
        <v>22</v>
      </c>
    </row>
    <row r="28" spans="1:10" x14ac:dyDescent="0.2">
      <c r="A28" t="s">
        <v>28</v>
      </c>
      <c r="B28" t="s">
        <v>32</v>
      </c>
      <c r="C28">
        <v>320</v>
      </c>
      <c r="D28">
        <v>256</v>
      </c>
      <c r="E28">
        <v>3000</v>
      </c>
      <c r="F28">
        <v>4</v>
      </c>
      <c r="G28">
        <v>1</v>
      </c>
      <c r="H28">
        <v>3</v>
      </c>
      <c r="I28">
        <v>27</v>
      </c>
      <c r="J28">
        <v>22</v>
      </c>
    </row>
    <row r="29" spans="1:10" x14ac:dyDescent="0.2">
      <c r="A29" t="s">
        <v>35</v>
      </c>
      <c r="B29" t="s">
        <v>42</v>
      </c>
      <c r="C29">
        <v>50</v>
      </c>
      <c r="D29">
        <v>500</v>
      </c>
      <c r="E29">
        <v>2000</v>
      </c>
      <c r="F29">
        <v>8</v>
      </c>
      <c r="G29">
        <v>1</v>
      </c>
      <c r="H29">
        <v>4</v>
      </c>
      <c r="I29">
        <v>20</v>
      </c>
      <c r="J29">
        <v>23</v>
      </c>
    </row>
    <row r="30" spans="1:10" x14ac:dyDescent="0.2">
      <c r="A30" t="s">
        <v>19</v>
      </c>
      <c r="B30" t="s">
        <v>20</v>
      </c>
      <c r="C30">
        <v>167</v>
      </c>
      <c r="D30">
        <v>524</v>
      </c>
      <c r="E30">
        <v>2000</v>
      </c>
      <c r="F30">
        <v>8</v>
      </c>
      <c r="G30">
        <v>4</v>
      </c>
      <c r="H30">
        <v>15</v>
      </c>
      <c r="I30">
        <v>19</v>
      </c>
      <c r="J30">
        <v>23</v>
      </c>
    </row>
    <row r="31" spans="1:10" x14ac:dyDescent="0.2">
      <c r="A31" t="s">
        <v>86</v>
      </c>
      <c r="B31">
        <v>100</v>
      </c>
      <c r="C31">
        <v>300</v>
      </c>
      <c r="D31">
        <v>768</v>
      </c>
      <c r="E31">
        <v>3000</v>
      </c>
      <c r="F31">
        <v>0</v>
      </c>
      <c r="G31">
        <v>6</v>
      </c>
      <c r="H31">
        <v>24</v>
      </c>
      <c r="I31">
        <v>36</v>
      </c>
      <c r="J31">
        <v>23</v>
      </c>
    </row>
    <row r="32" spans="1:10" x14ac:dyDescent="0.2">
      <c r="A32" t="s">
        <v>87</v>
      </c>
      <c r="B32" t="s">
        <v>88</v>
      </c>
      <c r="C32">
        <v>330</v>
      </c>
      <c r="D32">
        <v>1000</v>
      </c>
      <c r="E32">
        <v>3000</v>
      </c>
      <c r="F32">
        <v>0</v>
      </c>
      <c r="G32">
        <v>2</v>
      </c>
      <c r="H32">
        <v>4</v>
      </c>
      <c r="I32">
        <v>16</v>
      </c>
      <c r="J32">
        <v>23</v>
      </c>
    </row>
    <row r="33" spans="1:10" x14ac:dyDescent="0.2">
      <c r="A33" t="s">
        <v>12</v>
      </c>
      <c r="B33" t="s">
        <v>13</v>
      </c>
      <c r="C33">
        <v>400</v>
      </c>
      <c r="D33">
        <v>1000</v>
      </c>
      <c r="E33">
        <v>3000</v>
      </c>
      <c r="F33">
        <v>0</v>
      </c>
      <c r="G33">
        <v>1</v>
      </c>
      <c r="H33">
        <v>2</v>
      </c>
      <c r="I33">
        <v>38</v>
      </c>
      <c r="J33">
        <v>23</v>
      </c>
    </row>
    <row r="34" spans="1:10" x14ac:dyDescent="0.2">
      <c r="A34" t="s">
        <v>192</v>
      </c>
      <c r="B34" t="s">
        <v>200</v>
      </c>
      <c r="C34">
        <v>180</v>
      </c>
      <c r="D34">
        <v>262</v>
      </c>
      <c r="E34">
        <v>4000</v>
      </c>
      <c r="F34">
        <v>0</v>
      </c>
      <c r="G34">
        <v>1</v>
      </c>
      <c r="H34">
        <v>3</v>
      </c>
      <c r="I34">
        <v>12</v>
      </c>
      <c r="J34">
        <v>24</v>
      </c>
    </row>
    <row r="35" spans="1:10" x14ac:dyDescent="0.2">
      <c r="A35" t="s">
        <v>192</v>
      </c>
      <c r="B35" t="s">
        <v>201</v>
      </c>
      <c r="C35">
        <v>180</v>
      </c>
      <c r="D35">
        <v>512</v>
      </c>
      <c r="E35">
        <v>4000</v>
      </c>
      <c r="F35">
        <v>0</v>
      </c>
      <c r="G35">
        <v>1</v>
      </c>
      <c r="H35">
        <v>3</v>
      </c>
      <c r="I35">
        <v>14</v>
      </c>
      <c r="J35">
        <v>24</v>
      </c>
    </row>
    <row r="36" spans="1:10" x14ac:dyDescent="0.2">
      <c r="A36" t="s">
        <v>192</v>
      </c>
      <c r="B36" t="s">
        <v>202</v>
      </c>
      <c r="C36">
        <v>180</v>
      </c>
      <c r="D36">
        <v>262</v>
      </c>
      <c r="E36">
        <v>4000</v>
      </c>
      <c r="F36">
        <v>0</v>
      </c>
      <c r="G36">
        <v>1</v>
      </c>
      <c r="H36">
        <v>3</v>
      </c>
      <c r="I36">
        <v>18</v>
      </c>
      <c r="J36">
        <v>24</v>
      </c>
    </row>
    <row r="37" spans="1:10" x14ac:dyDescent="0.2">
      <c r="A37" t="s">
        <v>192</v>
      </c>
      <c r="B37" t="s">
        <v>203</v>
      </c>
      <c r="C37">
        <v>180</v>
      </c>
      <c r="D37">
        <v>512</v>
      </c>
      <c r="E37">
        <v>4000</v>
      </c>
      <c r="F37">
        <v>0</v>
      </c>
      <c r="G37">
        <v>1</v>
      </c>
      <c r="H37">
        <v>3</v>
      </c>
      <c r="I37">
        <v>21</v>
      </c>
      <c r="J37">
        <v>24</v>
      </c>
    </row>
    <row r="38" spans="1:10" x14ac:dyDescent="0.2">
      <c r="A38" t="s">
        <v>178</v>
      </c>
      <c r="B38">
        <v>3205</v>
      </c>
      <c r="C38">
        <v>250</v>
      </c>
      <c r="D38">
        <v>512</v>
      </c>
      <c r="E38">
        <v>4000</v>
      </c>
      <c r="F38">
        <v>0</v>
      </c>
      <c r="G38">
        <v>1</v>
      </c>
      <c r="H38">
        <v>7</v>
      </c>
      <c r="I38">
        <v>25</v>
      </c>
      <c r="J38">
        <v>24</v>
      </c>
    </row>
    <row r="39" spans="1:10" x14ac:dyDescent="0.2">
      <c r="A39" t="s">
        <v>178</v>
      </c>
      <c r="B39">
        <v>3210</v>
      </c>
      <c r="C39">
        <v>250</v>
      </c>
      <c r="D39">
        <v>512</v>
      </c>
      <c r="E39">
        <v>4000</v>
      </c>
      <c r="F39">
        <v>0</v>
      </c>
      <c r="G39">
        <v>4</v>
      </c>
      <c r="H39">
        <v>7</v>
      </c>
      <c r="I39">
        <v>50</v>
      </c>
      <c r="J39">
        <v>24</v>
      </c>
    </row>
    <row r="40" spans="1:10" x14ac:dyDescent="0.2">
      <c r="A40" t="s">
        <v>12</v>
      </c>
      <c r="B40" t="s">
        <v>14</v>
      </c>
      <c r="C40">
        <v>400</v>
      </c>
      <c r="D40">
        <v>512</v>
      </c>
      <c r="E40">
        <v>3500</v>
      </c>
      <c r="F40">
        <v>4</v>
      </c>
      <c r="G40">
        <v>1</v>
      </c>
      <c r="H40">
        <v>6</v>
      </c>
      <c r="I40">
        <v>40</v>
      </c>
      <c r="J40">
        <v>24</v>
      </c>
    </row>
    <row r="41" spans="1:10" x14ac:dyDescent="0.2">
      <c r="A41" t="s">
        <v>179</v>
      </c>
      <c r="B41" t="s">
        <v>180</v>
      </c>
      <c r="C41">
        <v>160</v>
      </c>
      <c r="D41">
        <v>512</v>
      </c>
      <c r="E41">
        <v>4000</v>
      </c>
      <c r="F41">
        <v>2</v>
      </c>
      <c r="G41">
        <v>1</v>
      </c>
      <c r="H41">
        <v>5</v>
      </c>
      <c r="I41">
        <v>30</v>
      </c>
      <c r="J41">
        <v>25</v>
      </c>
    </row>
    <row r="42" spans="1:10" x14ac:dyDescent="0.2">
      <c r="A42" t="s">
        <v>174</v>
      </c>
      <c r="B42" t="s">
        <v>176</v>
      </c>
      <c r="C42">
        <v>200</v>
      </c>
      <c r="D42">
        <v>1000</v>
      </c>
      <c r="E42">
        <v>4000</v>
      </c>
      <c r="F42">
        <v>0</v>
      </c>
      <c r="G42">
        <v>1</v>
      </c>
      <c r="H42">
        <v>4</v>
      </c>
      <c r="I42">
        <v>30</v>
      </c>
      <c r="J42">
        <v>25</v>
      </c>
    </row>
    <row r="43" spans="1:10" x14ac:dyDescent="0.2">
      <c r="A43" t="s">
        <v>86</v>
      </c>
      <c r="B43">
        <v>300</v>
      </c>
      <c r="C43">
        <v>300</v>
      </c>
      <c r="D43">
        <v>768</v>
      </c>
      <c r="E43">
        <v>3000</v>
      </c>
      <c r="F43">
        <v>6</v>
      </c>
      <c r="G43">
        <v>6</v>
      </c>
      <c r="H43">
        <v>24</v>
      </c>
      <c r="I43">
        <v>44</v>
      </c>
      <c r="J43">
        <v>25</v>
      </c>
    </row>
    <row r="44" spans="1:10" x14ac:dyDescent="0.2">
      <c r="A44" t="s">
        <v>87</v>
      </c>
      <c r="B44" t="s">
        <v>92</v>
      </c>
      <c r="C44">
        <v>330</v>
      </c>
      <c r="D44">
        <v>1000</v>
      </c>
      <c r="E44">
        <v>4000</v>
      </c>
      <c r="F44">
        <v>0</v>
      </c>
      <c r="G44">
        <v>3</v>
      </c>
      <c r="H44">
        <v>6</v>
      </c>
      <c r="I44">
        <v>22</v>
      </c>
      <c r="J44">
        <v>25</v>
      </c>
    </row>
    <row r="45" spans="1:10" x14ac:dyDescent="0.2">
      <c r="A45" t="s">
        <v>207</v>
      </c>
      <c r="B45" t="s">
        <v>209</v>
      </c>
      <c r="C45">
        <v>480</v>
      </c>
      <c r="D45">
        <v>1000</v>
      </c>
      <c r="E45">
        <v>4000</v>
      </c>
      <c r="F45">
        <v>0</v>
      </c>
      <c r="G45">
        <v>0</v>
      </c>
      <c r="H45">
        <v>0</v>
      </c>
      <c r="I45">
        <v>45</v>
      </c>
      <c r="J45">
        <v>25</v>
      </c>
    </row>
    <row r="46" spans="1:10" x14ac:dyDescent="0.2">
      <c r="A46" t="s">
        <v>160</v>
      </c>
      <c r="B46" t="s">
        <v>163</v>
      </c>
      <c r="C46">
        <v>56</v>
      </c>
      <c r="D46">
        <v>1000</v>
      </c>
      <c r="E46">
        <v>4000</v>
      </c>
      <c r="F46">
        <v>0</v>
      </c>
      <c r="G46">
        <v>1</v>
      </c>
      <c r="H46">
        <v>6</v>
      </c>
      <c r="I46">
        <v>17</v>
      </c>
      <c r="J46">
        <v>26</v>
      </c>
    </row>
    <row r="47" spans="1:10" x14ac:dyDescent="0.2">
      <c r="A47" t="s">
        <v>101</v>
      </c>
      <c r="B47" t="s">
        <v>123</v>
      </c>
      <c r="C47">
        <v>225</v>
      </c>
      <c r="D47">
        <v>1000</v>
      </c>
      <c r="E47">
        <v>4000</v>
      </c>
      <c r="F47">
        <v>2</v>
      </c>
      <c r="G47">
        <v>3</v>
      </c>
      <c r="H47">
        <v>6</v>
      </c>
      <c r="I47">
        <v>24</v>
      </c>
      <c r="J47">
        <v>26</v>
      </c>
    </row>
    <row r="48" spans="1:10" x14ac:dyDescent="0.2">
      <c r="A48" t="s">
        <v>101</v>
      </c>
      <c r="B48" t="s">
        <v>116</v>
      </c>
      <c r="C48">
        <v>900</v>
      </c>
      <c r="D48">
        <v>1000</v>
      </c>
      <c r="E48">
        <v>4000</v>
      </c>
      <c r="F48">
        <v>4</v>
      </c>
      <c r="G48">
        <v>1</v>
      </c>
      <c r="H48">
        <v>2</v>
      </c>
      <c r="I48">
        <v>18</v>
      </c>
      <c r="J48">
        <v>26</v>
      </c>
    </row>
    <row r="49" spans="1:18" x14ac:dyDescent="0.2">
      <c r="A49" t="s">
        <v>86</v>
      </c>
      <c r="B49">
        <v>600</v>
      </c>
      <c r="C49">
        <v>300</v>
      </c>
      <c r="D49">
        <v>768</v>
      </c>
      <c r="E49">
        <v>4500</v>
      </c>
      <c r="F49">
        <v>0</v>
      </c>
      <c r="G49">
        <v>1</v>
      </c>
      <c r="H49">
        <v>24</v>
      </c>
      <c r="I49">
        <v>45</v>
      </c>
      <c r="J49">
        <v>27</v>
      </c>
      <c r="P49" t="s">
        <v>211</v>
      </c>
      <c r="Q49" t="s">
        <v>212</v>
      </c>
    </row>
    <row r="50" spans="1:18" x14ac:dyDescent="0.2">
      <c r="A50" t="s">
        <v>28</v>
      </c>
      <c r="B50" t="s">
        <v>34</v>
      </c>
      <c r="C50">
        <v>320</v>
      </c>
      <c r="D50">
        <v>256</v>
      </c>
      <c r="E50">
        <v>5000</v>
      </c>
      <c r="F50">
        <v>4</v>
      </c>
      <c r="G50">
        <v>1</v>
      </c>
      <c r="H50">
        <v>6</v>
      </c>
      <c r="I50">
        <v>27</v>
      </c>
      <c r="J50">
        <v>27</v>
      </c>
      <c r="N50" s="1">
        <v>6.4000000000000001E-2</v>
      </c>
      <c r="O50" s="3">
        <v>15</v>
      </c>
      <c r="P50" s="1">
        <f>N50*O50</f>
        <v>0.96</v>
      </c>
      <c r="Q50" s="1">
        <f>N50^2</f>
        <v>4.0959999999999998E-3</v>
      </c>
    </row>
    <row r="51" spans="1:18" x14ac:dyDescent="0.2">
      <c r="A51" t="s">
        <v>78</v>
      </c>
      <c r="B51" t="s">
        <v>81</v>
      </c>
      <c r="C51">
        <v>105</v>
      </c>
      <c r="D51">
        <v>1000</v>
      </c>
      <c r="E51">
        <v>4000</v>
      </c>
      <c r="F51">
        <v>0</v>
      </c>
      <c r="G51">
        <v>3</v>
      </c>
      <c r="H51">
        <v>24</v>
      </c>
      <c r="I51">
        <v>32</v>
      </c>
      <c r="J51">
        <v>28</v>
      </c>
      <c r="N51" s="1">
        <v>0.51200000000000001</v>
      </c>
      <c r="O51" s="3">
        <v>15</v>
      </c>
      <c r="P51" s="1">
        <f t="shared" ref="P51:P59" si="1">N51*O51</f>
        <v>7.68</v>
      </c>
      <c r="Q51" s="1">
        <f t="shared" ref="Q51:Q59" si="2">N51^2</f>
        <v>0.26214399999999999</v>
      </c>
    </row>
    <row r="52" spans="1:18" x14ac:dyDescent="0.2">
      <c r="A52" t="s">
        <v>87</v>
      </c>
      <c r="B52" t="s">
        <v>93</v>
      </c>
      <c r="C52">
        <v>140</v>
      </c>
      <c r="D52">
        <v>2000</v>
      </c>
      <c r="E52">
        <v>4000</v>
      </c>
      <c r="F52">
        <v>0</v>
      </c>
      <c r="G52">
        <v>3</v>
      </c>
      <c r="H52">
        <v>6</v>
      </c>
      <c r="I52">
        <v>29</v>
      </c>
      <c r="J52">
        <v>28</v>
      </c>
      <c r="N52" s="1">
        <v>0.76800000000000002</v>
      </c>
      <c r="O52" s="3">
        <v>18</v>
      </c>
      <c r="P52" s="1">
        <f t="shared" si="1"/>
        <v>13.824</v>
      </c>
      <c r="Q52" s="1">
        <f t="shared" si="2"/>
        <v>0.58982400000000001</v>
      </c>
    </row>
    <row r="53" spans="1:18" x14ac:dyDescent="0.2">
      <c r="A53" t="s">
        <v>28</v>
      </c>
      <c r="B53" t="s">
        <v>29</v>
      </c>
      <c r="C53">
        <v>320</v>
      </c>
      <c r="D53">
        <v>128</v>
      </c>
      <c r="E53">
        <v>6000</v>
      </c>
      <c r="F53">
        <v>0</v>
      </c>
      <c r="G53">
        <v>1</v>
      </c>
      <c r="H53">
        <v>12</v>
      </c>
      <c r="I53">
        <v>23</v>
      </c>
      <c r="J53">
        <v>28</v>
      </c>
      <c r="N53" s="2">
        <v>1.5</v>
      </c>
      <c r="O53" s="3">
        <v>18</v>
      </c>
      <c r="P53" s="3">
        <f t="shared" si="1"/>
        <v>27</v>
      </c>
      <c r="Q53" s="1">
        <f t="shared" si="2"/>
        <v>2.25</v>
      </c>
    </row>
    <row r="54" spans="1:18" x14ac:dyDescent="0.2">
      <c r="A54" t="s">
        <v>28</v>
      </c>
      <c r="B54" t="s">
        <v>31</v>
      </c>
      <c r="C54">
        <v>320</v>
      </c>
      <c r="D54">
        <v>256</v>
      </c>
      <c r="E54">
        <v>6000</v>
      </c>
      <c r="F54">
        <v>0</v>
      </c>
      <c r="G54">
        <v>1</v>
      </c>
      <c r="H54">
        <v>6</v>
      </c>
      <c r="I54">
        <v>33</v>
      </c>
      <c r="J54">
        <v>28</v>
      </c>
      <c r="N54" s="2">
        <v>2</v>
      </c>
      <c r="O54" s="3">
        <v>19</v>
      </c>
      <c r="P54" s="3">
        <f t="shared" si="1"/>
        <v>38</v>
      </c>
      <c r="Q54" s="2">
        <f t="shared" si="2"/>
        <v>4</v>
      </c>
    </row>
    <row r="55" spans="1:18" x14ac:dyDescent="0.2">
      <c r="A55" t="s">
        <v>28</v>
      </c>
      <c r="B55" t="s">
        <v>33</v>
      </c>
      <c r="C55">
        <v>320</v>
      </c>
      <c r="D55">
        <v>512</v>
      </c>
      <c r="E55">
        <v>5000</v>
      </c>
      <c r="F55">
        <v>4</v>
      </c>
      <c r="G55">
        <v>1</v>
      </c>
      <c r="H55">
        <v>5</v>
      </c>
      <c r="I55">
        <v>77</v>
      </c>
      <c r="J55">
        <v>28</v>
      </c>
      <c r="N55" s="2">
        <v>3</v>
      </c>
      <c r="O55" s="3">
        <v>22</v>
      </c>
      <c r="P55" s="3">
        <f t="shared" si="1"/>
        <v>66</v>
      </c>
      <c r="Q55" s="2">
        <f t="shared" si="2"/>
        <v>9</v>
      </c>
    </row>
    <row r="56" spans="1:18" x14ac:dyDescent="0.2">
      <c r="A56" t="s">
        <v>101</v>
      </c>
      <c r="B56" t="s">
        <v>113</v>
      </c>
      <c r="C56">
        <v>400</v>
      </c>
      <c r="D56">
        <v>2000</v>
      </c>
      <c r="E56">
        <v>4000</v>
      </c>
      <c r="F56">
        <v>0</v>
      </c>
      <c r="G56">
        <v>1</v>
      </c>
      <c r="H56">
        <v>1</v>
      </c>
      <c r="I56">
        <v>32</v>
      </c>
      <c r="J56">
        <v>28</v>
      </c>
      <c r="N56" s="2">
        <v>4</v>
      </c>
      <c r="O56" s="3">
        <v>24</v>
      </c>
      <c r="P56" s="3">
        <f t="shared" si="1"/>
        <v>96</v>
      </c>
      <c r="Q56" s="2">
        <f t="shared" si="2"/>
        <v>16</v>
      </c>
    </row>
    <row r="57" spans="1:18" x14ac:dyDescent="0.2">
      <c r="A57" t="s">
        <v>51</v>
      </c>
      <c r="B57" t="s">
        <v>55</v>
      </c>
      <c r="C57">
        <v>810</v>
      </c>
      <c r="D57">
        <v>1000</v>
      </c>
      <c r="E57">
        <v>5000</v>
      </c>
      <c r="F57">
        <v>0</v>
      </c>
      <c r="G57">
        <v>1</v>
      </c>
      <c r="H57">
        <v>1</v>
      </c>
      <c r="I57">
        <v>20</v>
      </c>
      <c r="J57">
        <v>28</v>
      </c>
      <c r="N57" s="2">
        <v>4.5</v>
      </c>
      <c r="O57" s="3">
        <v>27</v>
      </c>
      <c r="P57" s="3">
        <f t="shared" si="1"/>
        <v>121.5</v>
      </c>
      <c r="Q57" s="2">
        <f t="shared" si="2"/>
        <v>20.25</v>
      </c>
    </row>
    <row r="58" spans="1:18" x14ac:dyDescent="0.2">
      <c r="A58" t="s">
        <v>101</v>
      </c>
      <c r="B58" t="s">
        <v>117</v>
      </c>
      <c r="C58">
        <v>900</v>
      </c>
      <c r="D58">
        <v>1000</v>
      </c>
      <c r="E58">
        <v>4000</v>
      </c>
      <c r="F58">
        <v>8</v>
      </c>
      <c r="G58">
        <v>1</v>
      </c>
      <c r="H58">
        <v>2</v>
      </c>
      <c r="I58">
        <v>22</v>
      </c>
      <c r="J58">
        <v>28</v>
      </c>
      <c r="N58" s="2">
        <v>5</v>
      </c>
      <c r="O58" s="3">
        <v>27</v>
      </c>
      <c r="P58" s="3">
        <f t="shared" si="1"/>
        <v>135</v>
      </c>
      <c r="Q58" s="2">
        <f t="shared" si="2"/>
        <v>25</v>
      </c>
    </row>
    <row r="59" spans="1:18" x14ac:dyDescent="0.2">
      <c r="A59" t="s">
        <v>101</v>
      </c>
      <c r="B59">
        <v>4341</v>
      </c>
      <c r="C59">
        <v>900</v>
      </c>
      <c r="D59">
        <v>2000</v>
      </c>
      <c r="E59">
        <v>4000</v>
      </c>
      <c r="F59">
        <v>0</v>
      </c>
      <c r="G59">
        <v>3</v>
      </c>
      <c r="H59">
        <v>6</v>
      </c>
      <c r="I59">
        <v>37</v>
      </c>
      <c r="J59">
        <v>28</v>
      </c>
      <c r="N59" s="2">
        <v>8</v>
      </c>
      <c r="O59" s="3">
        <v>34</v>
      </c>
      <c r="P59" s="3">
        <f t="shared" si="1"/>
        <v>272</v>
      </c>
      <c r="Q59" s="2">
        <f>N59^2</f>
        <v>64</v>
      </c>
    </row>
    <row r="60" spans="1:18" x14ac:dyDescent="0.2">
      <c r="A60" t="s">
        <v>35</v>
      </c>
      <c r="B60" t="s">
        <v>43</v>
      </c>
      <c r="C60">
        <v>50</v>
      </c>
      <c r="D60">
        <v>1000</v>
      </c>
      <c r="E60">
        <v>4000</v>
      </c>
      <c r="F60">
        <v>8</v>
      </c>
      <c r="G60">
        <v>1</v>
      </c>
      <c r="H60">
        <v>5</v>
      </c>
      <c r="I60">
        <v>29</v>
      </c>
      <c r="J60">
        <v>29</v>
      </c>
    </row>
    <row r="61" spans="1:18" x14ac:dyDescent="0.2">
      <c r="A61" t="s">
        <v>140</v>
      </c>
      <c r="B61" t="s">
        <v>142</v>
      </c>
      <c r="C61">
        <v>115</v>
      </c>
      <c r="D61">
        <v>2000</v>
      </c>
      <c r="E61">
        <v>4000</v>
      </c>
      <c r="F61">
        <v>2</v>
      </c>
      <c r="G61">
        <v>1</v>
      </c>
      <c r="H61">
        <v>5</v>
      </c>
      <c r="I61">
        <v>40</v>
      </c>
      <c r="J61">
        <v>29</v>
      </c>
    </row>
    <row r="62" spans="1:18" x14ac:dyDescent="0.2">
      <c r="A62" t="s">
        <v>87</v>
      </c>
      <c r="B62" t="s">
        <v>94</v>
      </c>
      <c r="C62">
        <v>140</v>
      </c>
      <c r="D62">
        <v>2000</v>
      </c>
      <c r="E62">
        <v>4000</v>
      </c>
      <c r="F62">
        <v>0</v>
      </c>
      <c r="G62">
        <v>4</v>
      </c>
      <c r="H62">
        <v>8</v>
      </c>
      <c r="I62">
        <v>40</v>
      </c>
      <c r="J62">
        <v>29</v>
      </c>
      <c r="N62" t="s">
        <v>213</v>
      </c>
      <c r="O62" t="s">
        <v>214</v>
      </c>
      <c r="P62" t="s">
        <v>211</v>
      </c>
      <c r="Q62" t="s">
        <v>212</v>
      </c>
      <c r="R62" t="s">
        <v>215</v>
      </c>
    </row>
    <row r="63" spans="1:18" x14ac:dyDescent="0.2">
      <c r="A63" t="s">
        <v>19</v>
      </c>
      <c r="B63" t="s">
        <v>21</v>
      </c>
      <c r="C63">
        <v>143</v>
      </c>
      <c r="D63">
        <v>512</v>
      </c>
      <c r="E63">
        <v>5000</v>
      </c>
      <c r="F63">
        <v>0</v>
      </c>
      <c r="G63">
        <v>7</v>
      </c>
      <c r="H63">
        <v>32</v>
      </c>
      <c r="I63">
        <v>28</v>
      </c>
      <c r="J63">
        <v>29</v>
      </c>
      <c r="N63">
        <f>SUM(N50:N59)</f>
        <v>29.344000000000001</v>
      </c>
      <c r="O63">
        <f>SUM(O50:O59)</f>
        <v>219</v>
      </c>
      <c r="P63">
        <f>SUM(P50:P59)</f>
        <v>777.96399999999994</v>
      </c>
      <c r="Q63">
        <f>SUM(Q50:Q59)</f>
        <v>141.356064</v>
      </c>
      <c r="R63">
        <f>N63^2</f>
        <v>861.07033600000011</v>
      </c>
    </row>
    <row r="64" spans="1:18" x14ac:dyDescent="0.2">
      <c r="A64" t="s">
        <v>179</v>
      </c>
      <c r="B64" t="s">
        <v>182</v>
      </c>
      <c r="C64">
        <v>160</v>
      </c>
      <c r="D64">
        <v>1000</v>
      </c>
      <c r="E64">
        <v>4000</v>
      </c>
      <c r="F64">
        <v>8</v>
      </c>
      <c r="G64">
        <v>1</v>
      </c>
      <c r="H64">
        <v>14</v>
      </c>
      <c r="I64">
        <v>38</v>
      </c>
      <c r="J64">
        <v>29</v>
      </c>
    </row>
    <row r="65" spans="1:15" x14ac:dyDescent="0.2">
      <c r="A65" t="s">
        <v>45</v>
      </c>
      <c r="B65" t="s">
        <v>46</v>
      </c>
      <c r="C65">
        <v>50</v>
      </c>
      <c r="D65">
        <v>1000</v>
      </c>
      <c r="E65">
        <v>4000</v>
      </c>
      <c r="F65">
        <v>8</v>
      </c>
      <c r="G65">
        <v>3</v>
      </c>
      <c r="H65">
        <v>5</v>
      </c>
      <c r="I65">
        <v>26</v>
      </c>
      <c r="J65">
        <v>30</v>
      </c>
      <c r="N65" t="s">
        <v>216</v>
      </c>
      <c r="O65" t="s">
        <v>217</v>
      </c>
    </row>
    <row r="66" spans="1:15" x14ac:dyDescent="0.2">
      <c r="A66" t="s">
        <v>130</v>
      </c>
      <c r="B66">
        <v>4436</v>
      </c>
      <c r="C66">
        <v>50</v>
      </c>
      <c r="D66">
        <v>2000</v>
      </c>
      <c r="E66">
        <v>4000</v>
      </c>
      <c r="F66">
        <v>0</v>
      </c>
      <c r="G66">
        <v>3</v>
      </c>
      <c r="H66">
        <v>6</v>
      </c>
      <c r="I66">
        <v>27</v>
      </c>
      <c r="J66">
        <v>30</v>
      </c>
      <c r="N66">
        <f>((10*P63)-O63*N63)/((10*Q63)-R63)</f>
        <v>2.449461990920295</v>
      </c>
      <c r="O66">
        <f>AVERAGE(O50:O59)-N66*AVERAGE(N50:N59)</f>
        <v>14.712298733843484</v>
      </c>
    </row>
    <row r="67" spans="1:15" x14ac:dyDescent="0.2">
      <c r="A67" t="s">
        <v>58</v>
      </c>
      <c r="B67" t="s">
        <v>63</v>
      </c>
      <c r="C67">
        <v>110</v>
      </c>
      <c r="D67">
        <v>1000</v>
      </c>
      <c r="E67">
        <v>4000</v>
      </c>
      <c r="F67">
        <v>16</v>
      </c>
      <c r="G67">
        <v>1</v>
      </c>
      <c r="H67">
        <v>2</v>
      </c>
      <c r="I67">
        <v>26</v>
      </c>
      <c r="J67">
        <v>30</v>
      </c>
    </row>
    <row r="68" spans="1:15" x14ac:dyDescent="0.2">
      <c r="A68" t="s">
        <v>87</v>
      </c>
      <c r="B68" t="s">
        <v>89</v>
      </c>
      <c r="C68">
        <v>300</v>
      </c>
      <c r="D68">
        <v>1000</v>
      </c>
      <c r="E68">
        <v>4000</v>
      </c>
      <c r="F68">
        <v>8</v>
      </c>
      <c r="G68">
        <v>3</v>
      </c>
      <c r="H68">
        <v>64</v>
      </c>
      <c r="I68">
        <v>38</v>
      </c>
      <c r="J68">
        <v>30</v>
      </c>
    </row>
    <row r="69" spans="1:15" x14ac:dyDescent="0.2">
      <c r="A69" t="s">
        <v>185</v>
      </c>
      <c r="B69">
        <v>7.5359999999999996</v>
      </c>
      <c r="C69">
        <v>105</v>
      </c>
      <c r="D69">
        <v>2000</v>
      </c>
      <c r="E69">
        <v>4000</v>
      </c>
      <c r="F69">
        <v>8</v>
      </c>
      <c r="G69">
        <v>3</v>
      </c>
      <c r="H69">
        <v>8</v>
      </c>
      <c r="I69">
        <v>22</v>
      </c>
      <c r="J69">
        <v>31</v>
      </c>
    </row>
    <row r="70" spans="1:15" x14ac:dyDescent="0.2">
      <c r="A70" t="s">
        <v>101</v>
      </c>
      <c r="B70" t="s">
        <v>118</v>
      </c>
      <c r="C70">
        <v>225</v>
      </c>
      <c r="D70">
        <v>2000</v>
      </c>
      <c r="E70">
        <v>4000</v>
      </c>
      <c r="F70">
        <v>8</v>
      </c>
      <c r="G70">
        <v>3</v>
      </c>
      <c r="H70">
        <v>6</v>
      </c>
      <c r="I70">
        <v>40</v>
      </c>
      <c r="J70">
        <v>31</v>
      </c>
    </row>
    <row r="71" spans="1:15" x14ac:dyDescent="0.2">
      <c r="A71" t="s">
        <v>101</v>
      </c>
      <c r="B71" t="s">
        <v>119</v>
      </c>
      <c r="C71">
        <v>225</v>
      </c>
      <c r="D71">
        <v>2000</v>
      </c>
      <c r="E71">
        <v>4000</v>
      </c>
      <c r="F71">
        <v>8</v>
      </c>
      <c r="G71">
        <v>3</v>
      </c>
      <c r="H71">
        <v>6</v>
      </c>
      <c r="I71">
        <v>34</v>
      </c>
      <c r="J71">
        <v>31</v>
      </c>
      <c r="N71" s="1">
        <f>AVERAGE(N50:N59)</f>
        <v>2.9344000000000001</v>
      </c>
      <c r="O71" s="1">
        <f>AVERAGE(O50:O59)</f>
        <v>21.9</v>
      </c>
    </row>
    <row r="72" spans="1:15" x14ac:dyDescent="0.2">
      <c r="A72" t="s">
        <v>87</v>
      </c>
      <c r="B72" t="s">
        <v>95</v>
      </c>
      <c r="C72">
        <v>140</v>
      </c>
      <c r="D72">
        <v>2000</v>
      </c>
      <c r="E72">
        <v>4000</v>
      </c>
      <c r="F72">
        <v>8</v>
      </c>
      <c r="G72">
        <v>1</v>
      </c>
      <c r="H72">
        <v>20</v>
      </c>
      <c r="I72">
        <v>35</v>
      </c>
      <c r="J72">
        <v>32</v>
      </c>
    </row>
    <row r="73" spans="1:15" x14ac:dyDescent="0.2">
      <c r="A73" t="s">
        <v>87</v>
      </c>
      <c r="B73" t="s">
        <v>100</v>
      </c>
      <c r="C73">
        <v>140</v>
      </c>
      <c r="D73">
        <v>2000</v>
      </c>
      <c r="E73">
        <v>4000</v>
      </c>
      <c r="F73">
        <v>8</v>
      </c>
      <c r="G73">
        <v>1</v>
      </c>
      <c r="H73">
        <v>20</v>
      </c>
      <c r="I73">
        <v>22</v>
      </c>
      <c r="J73">
        <v>32</v>
      </c>
    </row>
    <row r="74" spans="1:15" x14ac:dyDescent="0.2">
      <c r="A74" t="s">
        <v>78</v>
      </c>
      <c r="B74" t="s">
        <v>82</v>
      </c>
      <c r="C74">
        <v>105</v>
      </c>
      <c r="D74">
        <v>2000</v>
      </c>
      <c r="E74">
        <v>4000</v>
      </c>
      <c r="F74">
        <v>8</v>
      </c>
      <c r="G74">
        <v>3</v>
      </c>
      <c r="H74">
        <v>19</v>
      </c>
      <c r="I74">
        <v>32</v>
      </c>
      <c r="J74">
        <v>33</v>
      </c>
    </row>
    <row r="75" spans="1:15" x14ac:dyDescent="0.2">
      <c r="A75" t="s">
        <v>138</v>
      </c>
      <c r="B75" t="s">
        <v>139</v>
      </c>
      <c r="C75">
        <v>150</v>
      </c>
      <c r="D75">
        <v>512</v>
      </c>
      <c r="E75">
        <v>4000</v>
      </c>
      <c r="F75">
        <v>0</v>
      </c>
      <c r="G75">
        <v>8</v>
      </c>
      <c r="H75">
        <v>128</v>
      </c>
      <c r="I75">
        <v>30</v>
      </c>
      <c r="J75">
        <v>33</v>
      </c>
    </row>
    <row r="76" spans="1:15" x14ac:dyDescent="0.2">
      <c r="A76" t="s">
        <v>58</v>
      </c>
      <c r="B76" t="s">
        <v>59</v>
      </c>
      <c r="C76">
        <v>700</v>
      </c>
      <c r="D76">
        <v>384</v>
      </c>
      <c r="E76">
        <v>8000</v>
      </c>
      <c r="F76">
        <v>0</v>
      </c>
      <c r="G76">
        <v>1</v>
      </c>
      <c r="H76">
        <v>1</v>
      </c>
      <c r="I76">
        <v>24</v>
      </c>
      <c r="J76">
        <v>34</v>
      </c>
    </row>
    <row r="77" spans="1:15" x14ac:dyDescent="0.2">
      <c r="A77" t="s">
        <v>66</v>
      </c>
      <c r="B77" t="s">
        <v>67</v>
      </c>
      <c r="C77">
        <v>800</v>
      </c>
      <c r="D77">
        <v>256</v>
      </c>
      <c r="E77">
        <v>8000</v>
      </c>
      <c r="F77">
        <v>0</v>
      </c>
      <c r="G77">
        <v>1</v>
      </c>
      <c r="H77">
        <v>4</v>
      </c>
      <c r="I77">
        <v>12</v>
      </c>
      <c r="J77">
        <v>34</v>
      </c>
    </row>
    <row r="78" spans="1:15" x14ac:dyDescent="0.2">
      <c r="A78" t="s">
        <v>66</v>
      </c>
      <c r="B78" t="s">
        <v>68</v>
      </c>
      <c r="C78">
        <v>800</v>
      </c>
      <c r="D78">
        <v>256</v>
      </c>
      <c r="E78">
        <v>8000</v>
      </c>
      <c r="F78">
        <v>0</v>
      </c>
      <c r="G78">
        <v>1</v>
      </c>
      <c r="H78">
        <v>4</v>
      </c>
      <c r="I78">
        <v>14</v>
      </c>
      <c r="J78">
        <v>34</v>
      </c>
    </row>
    <row r="79" spans="1:15" x14ac:dyDescent="0.2">
      <c r="A79" t="s">
        <v>66</v>
      </c>
      <c r="B79" t="s">
        <v>69</v>
      </c>
      <c r="C79">
        <v>800</v>
      </c>
      <c r="D79">
        <v>256</v>
      </c>
      <c r="E79">
        <v>8000</v>
      </c>
      <c r="F79">
        <v>0</v>
      </c>
      <c r="G79">
        <v>1</v>
      </c>
      <c r="H79">
        <v>4</v>
      </c>
      <c r="I79">
        <v>20</v>
      </c>
      <c r="J79">
        <v>34</v>
      </c>
    </row>
    <row r="80" spans="1:15" x14ac:dyDescent="0.2">
      <c r="A80" t="s">
        <v>66</v>
      </c>
      <c r="B80" t="s">
        <v>70</v>
      </c>
      <c r="C80">
        <v>800</v>
      </c>
      <c r="D80">
        <v>256</v>
      </c>
      <c r="E80">
        <v>8000</v>
      </c>
      <c r="F80">
        <v>0</v>
      </c>
      <c r="G80">
        <v>1</v>
      </c>
      <c r="H80">
        <v>4</v>
      </c>
      <c r="I80">
        <v>16</v>
      </c>
      <c r="J80">
        <v>34</v>
      </c>
    </row>
    <row r="81" spans="1:10" x14ac:dyDescent="0.2">
      <c r="A81" t="s">
        <v>66</v>
      </c>
      <c r="B81" t="s">
        <v>71</v>
      </c>
      <c r="C81">
        <v>800</v>
      </c>
      <c r="D81">
        <v>256</v>
      </c>
      <c r="E81">
        <v>8000</v>
      </c>
      <c r="F81">
        <v>0</v>
      </c>
      <c r="G81">
        <v>1</v>
      </c>
      <c r="H81">
        <v>4</v>
      </c>
      <c r="I81">
        <v>22</v>
      </c>
      <c r="J81">
        <v>34</v>
      </c>
    </row>
    <row r="82" spans="1:10" x14ac:dyDescent="0.2">
      <c r="A82" t="s">
        <v>160</v>
      </c>
      <c r="B82" t="s">
        <v>164</v>
      </c>
      <c r="C82">
        <v>56</v>
      </c>
      <c r="D82">
        <v>2000</v>
      </c>
      <c r="E82">
        <v>6000</v>
      </c>
      <c r="F82">
        <v>0</v>
      </c>
      <c r="G82">
        <v>1</v>
      </c>
      <c r="H82">
        <v>8</v>
      </c>
      <c r="I82">
        <v>21</v>
      </c>
      <c r="J82">
        <v>35</v>
      </c>
    </row>
    <row r="83" spans="1:10" x14ac:dyDescent="0.2">
      <c r="A83" t="s">
        <v>101</v>
      </c>
      <c r="B83" t="s">
        <v>109</v>
      </c>
      <c r="C83">
        <v>115</v>
      </c>
      <c r="D83">
        <v>512</v>
      </c>
      <c r="E83">
        <v>6000</v>
      </c>
      <c r="F83">
        <v>16</v>
      </c>
      <c r="G83">
        <v>1</v>
      </c>
      <c r="H83">
        <v>6</v>
      </c>
      <c r="I83">
        <v>45</v>
      </c>
      <c r="J83">
        <v>35</v>
      </c>
    </row>
    <row r="84" spans="1:10" x14ac:dyDescent="0.2">
      <c r="A84" t="s">
        <v>19</v>
      </c>
      <c r="B84" t="s">
        <v>24</v>
      </c>
      <c r="C84">
        <v>143</v>
      </c>
      <c r="D84">
        <v>1500</v>
      </c>
      <c r="E84">
        <v>6300</v>
      </c>
      <c r="F84">
        <v>0</v>
      </c>
      <c r="G84">
        <v>5</v>
      </c>
      <c r="H84">
        <v>32</v>
      </c>
      <c r="I84">
        <v>30</v>
      </c>
      <c r="J84">
        <v>35</v>
      </c>
    </row>
    <row r="85" spans="1:10" x14ac:dyDescent="0.2">
      <c r="A85" t="s">
        <v>58</v>
      </c>
      <c r="B85" t="s">
        <v>62</v>
      </c>
      <c r="C85">
        <v>200</v>
      </c>
      <c r="D85">
        <v>1000</v>
      </c>
      <c r="E85">
        <v>8000</v>
      </c>
      <c r="F85">
        <v>0</v>
      </c>
      <c r="G85">
        <v>1</v>
      </c>
      <c r="H85">
        <v>2</v>
      </c>
      <c r="I85">
        <v>36</v>
      </c>
      <c r="J85">
        <v>36</v>
      </c>
    </row>
    <row r="86" spans="1:10" x14ac:dyDescent="0.2">
      <c r="A86" t="s">
        <v>51</v>
      </c>
      <c r="B86" t="s">
        <v>56</v>
      </c>
      <c r="C86">
        <v>320</v>
      </c>
      <c r="D86">
        <v>512</v>
      </c>
      <c r="E86">
        <v>8000</v>
      </c>
      <c r="F86">
        <v>4</v>
      </c>
      <c r="G86">
        <v>1</v>
      </c>
      <c r="H86">
        <v>5</v>
      </c>
      <c r="I86">
        <v>40</v>
      </c>
      <c r="J86">
        <v>36</v>
      </c>
    </row>
    <row r="87" spans="1:10" x14ac:dyDescent="0.2">
      <c r="A87" t="s">
        <v>131</v>
      </c>
      <c r="B87" t="s">
        <v>132</v>
      </c>
      <c r="C87">
        <v>100</v>
      </c>
      <c r="D87">
        <v>1000</v>
      </c>
      <c r="E87">
        <v>8000</v>
      </c>
      <c r="F87">
        <v>0</v>
      </c>
      <c r="G87">
        <v>2</v>
      </c>
      <c r="H87">
        <v>6</v>
      </c>
      <c r="I87">
        <v>16</v>
      </c>
      <c r="J87">
        <v>37</v>
      </c>
    </row>
    <row r="88" spans="1:10" x14ac:dyDescent="0.2">
      <c r="A88" t="s">
        <v>192</v>
      </c>
      <c r="B88" t="s">
        <v>204</v>
      </c>
      <c r="C88">
        <v>124</v>
      </c>
      <c r="D88">
        <v>1000</v>
      </c>
      <c r="E88">
        <v>8000</v>
      </c>
      <c r="F88">
        <v>0</v>
      </c>
      <c r="G88">
        <v>1</v>
      </c>
      <c r="H88">
        <v>8</v>
      </c>
      <c r="I88">
        <v>42</v>
      </c>
      <c r="J88">
        <v>37</v>
      </c>
    </row>
    <row r="89" spans="1:10" x14ac:dyDescent="0.2">
      <c r="A89" t="s">
        <v>51</v>
      </c>
      <c r="B89" t="s">
        <v>57</v>
      </c>
      <c r="C89">
        <v>200</v>
      </c>
      <c r="D89">
        <v>512</v>
      </c>
      <c r="E89">
        <v>8000</v>
      </c>
      <c r="F89">
        <v>8</v>
      </c>
      <c r="G89">
        <v>1</v>
      </c>
      <c r="H89">
        <v>8</v>
      </c>
      <c r="I89">
        <v>62</v>
      </c>
      <c r="J89">
        <v>38</v>
      </c>
    </row>
    <row r="90" spans="1:10" x14ac:dyDescent="0.2">
      <c r="A90" t="s">
        <v>19</v>
      </c>
      <c r="B90" t="s">
        <v>25</v>
      </c>
      <c r="C90">
        <v>143</v>
      </c>
      <c r="D90">
        <v>3100</v>
      </c>
      <c r="E90">
        <v>6200</v>
      </c>
      <c r="F90">
        <v>0</v>
      </c>
      <c r="G90">
        <v>5</v>
      </c>
      <c r="H90">
        <v>20</v>
      </c>
      <c r="I90">
        <v>33</v>
      </c>
      <c r="J90">
        <v>39</v>
      </c>
    </row>
    <row r="91" spans="1:10" x14ac:dyDescent="0.2">
      <c r="A91" t="s">
        <v>19</v>
      </c>
      <c r="B91" t="s">
        <v>26</v>
      </c>
      <c r="C91">
        <v>143</v>
      </c>
      <c r="D91">
        <v>2300</v>
      </c>
      <c r="E91">
        <v>6200</v>
      </c>
      <c r="F91">
        <v>0</v>
      </c>
      <c r="G91">
        <v>6</v>
      </c>
      <c r="H91">
        <v>64</v>
      </c>
      <c r="I91">
        <v>61</v>
      </c>
      <c r="J91">
        <v>40</v>
      </c>
    </row>
    <row r="92" spans="1:10" x14ac:dyDescent="0.2">
      <c r="A92" t="s">
        <v>45</v>
      </c>
      <c r="B92" t="s">
        <v>47</v>
      </c>
      <c r="C92">
        <v>50</v>
      </c>
      <c r="D92">
        <v>1000</v>
      </c>
      <c r="E92">
        <v>8000</v>
      </c>
      <c r="F92">
        <v>8</v>
      </c>
      <c r="G92">
        <v>3</v>
      </c>
      <c r="H92">
        <v>5</v>
      </c>
      <c r="I92">
        <v>36</v>
      </c>
      <c r="J92">
        <v>41</v>
      </c>
    </row>
    <row r="93" spans="1:10" x14ac:dyDescent="0.2">
      <c r="A93" t="s">
        <v>160</v>
      </c>
      <c r="B93" t="s">
        <v>165</v>
      </c>
      <c r="C93">
        <v>56</v>
      </c>
      <c r="D93">
        <v>2000</v>
      </c>
      <c r="E93">
        <v>8000</v>
      </c>
      <c r="F93">
        <v>0</v>
      </c>
      <c r="G93">
        <v>1</v>
      </c>
      <c r="H93">
        <v>8</v>
      </c>
      <c r="I93">
        <v>24</v>
      </c>
      <c r="J93">
        <v>41</v>
      </c>
    </row>
    <row r="94" spans="1:10" x14ac:dyDescent="0.2">
      <c r="A94" t="s">
        <v>140</v>
      </c>
      <c r="B94" t="s">
        <v>145</v>
      </c>
      <c r="C94">
        <v>92</v>
      </c>
      <c r="D94">
        <v>2000</v>
      </c>
      <c r="E94">
        <v>8000</v>
      </c>
      <c r="F94">
        <v>4</v>
      </c>
      <c r="G94">
        <v>1</v>
      </c>
      <c r="H94">
        <v>6</v>
      </c>
      <c r="I94">
        <v>50</v>
      </c>
      <c r="J94">
        <v>41</v>
      </c>
    </row>
    <row r="95" spans="1:10" x14ac:dyDescent="0.2">
      <c r="A95" t="s">
        <v>185</v>
      </c>
      <c r="B95">
        <v>7.5410000000000004</v>
      </c>
      <c r="C95">
        <v>105</v>
      </c>
      <c r="D95">
        <v>2000</v>
      </c>
      <c r="E95">
        <v>6000</v>
      </c>
      <c r="F95">
        <v>16</v>
      </c>
      <c r="G95">
        <v>6</v>
      </c>
      <c r="H95">
        <v>16</v>
      </c>
      <c r="I95">
        <v>33</v>
      </c>
      <c r="J95">
        <v>41</v>
      </c>
    </row>
    <row r="96" spans="1:10" x14ac:dyDescent="0.2">
      <c r="A96" t="s">
        <v>206</v>
      </c>
      <c r="B96">
        <v>32</v>
      </c>
      <c r="C96">
        <v>125</v>
      </c>
      <c r="D96">
        <v>2000</v>
      </c>
      <c r="E96">
        <v>8000</v>
      </c>
      <c r="F96">
        <v>0</v>
      </c>
      <c r="G96">
        <v>2</v>
      </c>
      <c r="H96">
        <v>14</v>
      </c>
      <c r="I96">
        <v>52</v>
      </c>
      <c r="J96">
        <v>41</v>
      </c>
    </row>
    <row r="97" spans="1:10" x14ac:dyDescent="0.2">
      <c r="A97" t="s">
        <v>51</v>
      </c>
      <c r="B97" t="s">
        <v>53</v>
      </c>
      <c r="C97">
        <v>133</v>
      </c>
      <c r="D97">
        <v>1000</v>
      </c>
      <c r="E97">
        <v>8000</v>
      </c>
      <c r="F97">
        <v>9</v>
      </c>
      <c r="G97">
        <v>3</v>
      </c>
      <c r="H97">
        <v>12</v>
      </c>
      <c r="I97">
        <v>72</v>
      </c>
      <c r="J97">
        <v>41</v>
      </c>
    </row>
    <row r="98" spans="1:10" x14ac:dyDescent="0.2">
      <c r="A98" t="s">
        <v>101</v>
      </c>
      <c r="B98" t="s">
        <v>120</v>
      </c>
      <c r="C98">
        <v>180</v>
      </c>
      <c r="D98">
        <v>2000</v>
      </c>
      <c r="E98">
        <v>8000</v>
      </c>
      <c r="F98">
        <v>8</v>
      </c>
      <c r="G98">
        <v>1</v>
      </c>
      <c r="H98">
        <v>6</v>
      </c>
      <c r="I98">
        <v>50</v>
      </c>
      <c r="J98">
        <v>42</v>
      </c>
    </row>
    <row r="99" spans="1:10" x14ac:dyDescent="0.2">
      <c r="A99" t="s">
        <v>58</v>
      </c>
      <c r="B99" t="s">
        <v>65</v>
      </c>
      <c r="C99">
        <v>220</v>
      </c>
      <c r="D99">
        <v>1000</v>
      </c>
      <c r="E99">
        <v>8000</v>
      </c>
      <c r="F99">
        <v>16</v>
      </c>
      <c r="G99">
        <v>1</v>
      </c>
      <c r="H99">
        <v>2</v>
      </c>
      <c r="I99">
        <v>71</v>
      </c>
      <c r="J99">
        <v>42</v>
      </c>
    </row>
    <row r="100" spans="1:10" x14ac:dyDescent="0.2">
      <c r="A100" t="s">
        <v>179</v>
      </c>
      <c r="B100" t="s">
        <v>183</v>
      </c>
      <c r="C100">
        <v>160</v>
      </c>
      <c r="D100">
        <v>1000</v>
      </c>
      <c r="E100">
        <v>8000</v>
      </c>
      <c r="F100">
        <v>16</v>
      </c>
      <c r="G100">
        <v>1</v>
      </c>
      <c r="H100">
        <v>14</v>
      </c>
      <c r="I100">
        <v>60</v>
      </c>
      <c r="J100">
        <v>43</v>
      </c>
    </row>
    <row r="101" spans="1:10" x14ac:dyDescent="0.2">
      <c r="A101" t="s">
        <v>35</v>
      </c>
      <c r="B101" t="s">
        <v>44</v>
      </c>
      <c r="C101">
        <v>50</v>
      </c>
      <c r="D101">
        <v>2000</v>
      </c>
      <c r="E101">
        <v>8000</v>
      </c>
      <c r="F101">
        <v>8</v>
      </c>
      <c r="G101">
        <v>1</v>
      </c>
      <c r="H101">
        <v>5</v>
      </c>
      <c r="I101">
        <v>71</v>
      </c>
      <c r="J101">
        <v>44</v>
      </c>
    </row>
    <row r="102" spans="1:10" x14ac:dyDescent="0.2">
      <c r="A102" t="s">
        <v>130</v>
      </c>
      <c r="B102">
        <v>4443</v>
      </c>
      <c r="C102">
        <v>50</v>
      </c>
      <c r="D102">
        <v>2000</v>
      </c>
      <c r="E102">
        <v>8000</v>
      </c>
      <c r="F102">
        <v>8</v>
      </c>
      <c r="G102">
        <v>3</v>
      </c>
      <c r="H102">
        <v>6</v>
      </c>
      <c r="I102">
        <v>45</v>
      </c>
      <c r="J102">
        <v>44</v>
      </c>
    </row>
    <row r="103" spans="1:10" x14ac:dyDescent="0.2">
      <c r="A103" t="s">
        <v>130</v>
      </c>
      <c r="B103">
        <v>4445</v>
      </c>
      <c r="C103">
        <v>50</v>
      </c>
      <c r="D103">
        <v>2000</v>
      </c>
      <c r="E103">
        <v>8000</v>
      </c>
      <c r="F103">
        <v>8</v>
      </c>
      <c r="G103">
        <v>1</v>
      </c>
      <c r="H103">
        <v>6</v>
      </c>
      <c r="I103">
        <v>56</v>
      </c>
      <c r="J103">
        <v>44</v>
      </c>
    </row>
    <row r="104" spans="1:10" x14ac:dyDescent="0.2">
      <c r="A104" t="s">
        <v>19</v>
      </c>
      <c r="B104" t="s">
        <v>27</v>
      </c>
      <c r="C104">
        <v>110</v>
      </c>
      <c r="D104">
        <v>3100</v>
      </c>
      <c r="E104">
        <v>6200</v>
      </c>
      <c r="F104">
        <v>0</v>
      </c>
      <c r="G104">
        <v>6</v>
      </c>
      <c r="H104">
        <v>64</v>
      </c>
      <c r="I104">
        <v>76</v>
      </c>
      <c r="J104">
        <v>45</v>
      </c>
    </row>
    <row r="105" spans="1:10" x14ac:dyDescent="0.2">
      <c r="A105" t="s">
        <v>101</v>
      </c>
      <c r="B105" t="s">
        <v>114</v>
      </c>
      <c r="C105">
        <v>400</v>
      </c>
      <c r="D105">
        <v>4000</v>
      </c>
      <c r="E105">
        <v>8000</v>
      </c>
      <c r="F105">
        <v>0</v>
      </c>
      <c r="G105">
        <v>1</v>
      </c>
      <c r="H105">
        <v>1</v>
      </c>
      <c r="I105">
        <v>32</v>
      </c>
      <c r="J105">
        <v>45</v>
      </c>
    </row>
    <row r="106" spans="1:10" x14ac:dyDescent="0.2">
      <c r="A106" t="s">
        <v>131</v>
      </c>
      <c r="B106" t="s">
        <v>133</v>
      </c>
      <c r="C106">
        <v>100</v>
      </c>
      <c r="D106">
        <v>1000</v>
      </c>
      <c r="E106">
        <v>8000</v>
      </c>
      <c r="F106">
        <v>24</v>
      </c>
      <c r="G106">
        <v>2</v>
      </c>
      <c r="H106">
        <v>6</v>
      </c>
      <c r="I106">
        <v>26</v>
      </c>
      <c r="J106">
        <v>46</v>
      </c>
    </row>
    <row r="107" spans="1:10" x14ac:dyDescent="0.2">
      <c r="A107" t="s">
        <v>131</v>
      </c>
      <c r="B107" t="s">
        <v>134</v>
      </c>
      <c r="C107">
        <v>100</v>
      </c>
      <c r="D107">
        <v>1000</v>
      </c>
      <c r="E107">
        <v>8000</v>
      </c>
      <c r="F107">
        <v>24</v>
      </c>
      <c r="G107">
        <v>3</v>
      </c>
      <c r="H107">
        <v>6</v>
      </c>
      <c r="I107">
        <v>32</v>
      </c>
      <c r="J107">
        <v>46</v>
      </c>
    </row>
    <row r="108" spans="1:10" x14ac:dyDescent="0.2">
      <c r="A108" t="s">
        <v>140</v>
      </c>
      <c r="B108" t="s">
        <v>141</v>
      </c>
      <c r="C108">
        <v>115</v>
      </c>
      <c r="D108">
        <v>2000</v>
      </c>
      <c r="E108">
        <v>8000</v>
      </c>
      <c r="F108">
        <v>16</v>
      </c>
      <c r="G108">
        <v>1</v>
      </c>
      <c r="H108">
        <v>3</v>
      </c>
      <c r="I108">
        <v>50</v>
      </c>
      <c r="J108">
        <v>46</v>
      </c>
    </row>
    <row r="109" spans="1:10" x14ac:dyDescent="0.2">
      <c r="A109" t="s">
        <v>160</v>
      </c>
      <c r="B109" t="s">
        <v>166</v>
      </c>
      <c r="C109">
        <v>56</v>
      </c>
      <c r="D109">
        <v>4000</v>
      </c>
      <c r="E109">
        <v>8000</v>
      </c>
      <c r="F109">
        <v>0</v>
      </c>
      <c r="G109">
        <v>1</v>
      </c>
      <c r="H109">
        <v>8</v>
      </c>
      <c r="I109">
        <v>34</v>
      </c>
      <c r="J109">
        <v>47</v>
      </c>
    </row>
    <row r="110" spans="1:10" x14ac:dyDescent="0.2">
      <c r="A110" t="s">
        <v>78</v>
      </c>
      <c r="B110" t="s">
        <v>83</v>
      </c>
      <c r="C110">
        <v>75</v>
      </c>
      <c r="D110">
        <v>2000</v>
      </c>
      <c r="E110">
        <v>8000</v>
      </c>
      <c r="F110">
        <v>8</v>
      </c>
      <c r="G110">
        <v>3</v>
      </c>
      <c r="H110">
        <v>24</v>
      </c>
      <c r="I110">
        <v>62</v>
      </c>
      <c r="J110">
        <v>47</v>
      </c>
    </row>
    <row r="111" spans="1:10" x14ac:dyDescent="0.2">
      <c r="A111" t="s">
        <v>185</v>
      </c>
      <c r="B111">
        <v>7.5510000000000002</v>
      </c>
      <c r="C111">
        <v>105</v>
      </c>
      <c r="D111">
        <v>2000</v>
      </c>
      <c r="E111">
        <v>8000</v>
      </c>
      <c r="F111">
        <v>16</v>
      </c>
      <c r="G111">
        <v>4</v>
      </c>
      <c r="H111">
        <v>14</v>
      </c>
      <c r="I111">
        <v>58</v>
      </c>
      <c r="J111">
        <v>47</v>
      </c>
    </row>
    <row r="112" spans="1:10" x14ac:dyDescent="0.2">
      <c r="A112" t="s">
        <v>207</v>
      </c>
      <c r="B112" t="s">
        <v>208</v>
      </c>
      <c r="C112">
        <v>480</v>
      </c>
      <c r="D112">
        <v>512</v>
      </c>
      <c r="E112">
        <v>8000</v>
      </c>
      <c r="F112">
        <v>32</v>
      </c>
      <c r="G112">
        <v>0</v>
      </c>
      <c r="H112">
        <v>0</v>
      </c>
      <c r="I112">
        <v>67</v>
      </c>
      <c r="J112">
        <v>47</v>
      </c>
    </row>
    <row r="113" spans="1:10" x14ac:dyDescent="0.2">
      <c r="A113" t="s">
        <v>140</v>
      </c>
      <c r="B113" t="s">
        <v>152</v>
      </c>
      <c r="C113">
        <v>72</v>
      </c>
      <c r="D113">
        <v>2000</v>
      </c>
      <c r="E113">
        <v>8000</v>
      </c>
      <c r="F113">
        <v>16</v>
      </c>
      <c r="G113">
        <v>6</v>
      </c>
      <c r="H113">
        <v>8</v>
      </c>
      <c r="I113">
        <v>105</v>
      </c>
      <c r="J113">
        <v>48</v>
      </c>
    </row>
    <row r="114" spans="1:10" x14ac:dyDescent="0.2">
      <c r="A114" t="s">
        <v>192</v>
      </c>
      <c r="B114" t="s">
        <v>205</v>
      </c>
      <c r="C114">
        <v>98</v>
      </c>
      <c r="D114">
        <v>1000</v>
      </c>
      <c r="E114">
        <v>8000</v>
      </c>
      <c r="F114">
        <v>32</v>
      </c>
      <c r="G114">
        <v>2</v>
      </c>
      <c r="H114">
        <v>8</v>
      </c>
      <c r="I114">
        <v>46</v>
      </c>
      <c r="J114">
        <v>50</v>
      </c>
    </row>
    <row r="115" spans="1:10" x14ac:dyDescent="0.2">
      <c r="A115" t="s">
        <v>86</v>
      </c>
      <c r="B115">
        <v>700</v>
      </c>
      <c r="C115">
        <v>300</v>
      </c>
      <c r="D115">
        <v>384</v>
      </c>
      <c r="E115">
        <v>12000</v>
      </c>
      <c r="F115">
        <v>6</v>
      </c>
      <c r="G115">
        <v>1</v>
      </c>
      <c r="H115">
        <v>24</v>
      </c>
      <c r="I115">
        <v>53</v>
      </c>
      <c r="J115">
        <v>50</v>
      </c>
    </row>
    <row r="116" spans="1:10" x14ac:dyDescent="0.2">
      <c r="A116" t="s">
        <v>86</v>
      </c>
      <c r="B116">
        <v>500</v>
      </c>
      <c r="C116">
        <v>300</v>
      </c>
      <c r="D116">
        <v>768</v>
      </c>
      <c r="E116">
        <v>12000</v>
      </c>
      <c r="F116">
        <v>6</v>
      </c>
      <c r="G116">
        <v>6</v>
      </c>
      <c r="H116">
        <v>24</v>
      </c>
      <c r="I116">
        <v>50</v>
      </c>
      <c r="J116">
        <v>52</v>
      </c>
    </row>
    <row r="117" spans="1:10" x14ac:dyDescent="0.2">
      <c r="A117" t="s">
        <v>140</v>
      </c>
      <c r="B117" t="s">
        <v>143</v>
      </c>
      <c r="C117">
        <v>92</v>
      </c>
      <c r="D117">
        <v>2000</v>
      </c>
      <c r="E117">
        <v>8000</v>
      </c>
      <c r="F117">
        <v>32</v>
      </c>
      <c r="G117">
        <v>1</v>
      </c>
      <c r="H117">
        <v>6</v>
      </c>
      <c r="I117">
        <v>62</v>
      </c>
      <c r="J117">
        <v>53</v>
      </c>
    </row>
    <row r="118" spans="1:10" x14ac:dyDescent="0.2">
      <c r="A118" t="s">
        <v>140</v>
      </c>
      <c r="B118" t="s">
        <v>144</v>
      </c>
      <c r="C118">
        <v>92</v>
      </c>
      <c r="D118">
        <v>2000</v>
      </c>
      <c r="E118">
        <v>8000</v>
      </c>
      <c r="F118">
        <v>32</v>
      </c>
      <c r="G118">
        <v>1</v>
      </c>
      <c r="H118">
        <v>6</v>
      </c>
      <c r="I118">
        <v>60</v>
      </c>
      <c r="J118">
        <v>53</v>
      </c>
    </row>
    <row r="119" spans="1:10" x14ac:dyDescent="0.2">
      <c r="A119" t="s">
        <v>179</v>
      </c>
      <c r="B119" t="s">
        <v>184</v>
      </c>
      <c r="C119">
        <v>160</v>
      </c>
      <c r="D119">
        <v>2000</v>
      </c>
      <c r="E119">
        <v>8000</v>
      </c>
      <c r="F119">
        <v>32</v>
      </c>
      <c r="G119">
        <v>1</v>
      </c>
      <c r="H119">
        <v>13</v>
      </c>
      <c r="I119">
        <v>109</v>
      </c>
      <c r="J119">
        <v>53</v>
      </c>
    </row>
    <row r="120" spans="1:10" x14ac:dyDescent="0.2">
      <c r="A120" t="s">
        <v>86</v>
      </c>
      <c r="B120">
        <v>800</v>
      </c>
      <c r="C120">
        <v>180</v>
      </c>
      <c r="D120">
        <v>768</v>
      </c>
      <c r="E120">
        <v>12000</v>
      </c>
      <c r="F120">
        <v>6</v>
      </c>
      <c r="G120">
        <v>1</v>
      </c>
      <c r="H120">
        <v>31</v>
      </c>
      <c r="I120">
        <v>84</v>
      </c>
      <c r="J120">
        <v>53</v>
      </c>
    </row>
    <row r="121" spans="1:10" x14ac:dyDescent="0.2">
      <c r="A121" t="s">
        <v>78</v>
      </c>
      <c r="B121" t="s">
        <v>84</v>
      </c>
      <c r="C121">
        <v>75</v>
      </c>
      <c r="D121">
        <v>3000</v>
      </c>
      <c r="E121">
        <v>8000</v>
      </c>
      <c r="F121">
        <v>8</v>
      </c>
      <c r="G121">
        <v>3</v>
      </c>
      <c r="H121">
        <v>48</v>
      </c>
      <c r="I121">
        <v>64</v>
      </c>
      <c r="J121">
        <v>54</v>
      </c>
    </row>
    <row r="122" spans="1:10" x14ac:dyDescent="0.2">
      <c r="A122" t="s">
        <v>51</v>
      </c>
      <c r="B122" t="s">
        <v>52</v>
      </c>
      <c r="C122">
        <v>133</v>
      </c>
      <c r="D122">
        <v>1000</v>
      </c>
      <c r="E122">
        <v>12000</v>
      </c>
      <c r="F122">
        <v>9</v>
      </c>
      <c r="G122">
        <v>3</v>
      </c>
      <c r="H122">
        <v>12</v>
      </c>
      <c r="I122">
        <v>72</v>
      </c>
      <c r="J122">
        <v>54</v>
      </c>
    </row>
    <row r="123" spans="1:10" x14ac:dyDescent="0.2">
      <c r="A123" t="s">
        <v>58</v>
      </c>
      <c r="B123" t="s">
        <v>64</v>
      </c>
      <c r="C123">
        <v>110</v>
      </c>
      <c r="D123">
        <v>1000</v>
      </c>
      <c r="E123">
        <v>12000</v>
      </c>
      <c r="F123">
        <v>16</v>
      </c>
      <c r="G123">
        <v>1</v>
      </c>
      <c r="H123">
        <v>2</v>
      </c>
      <c r="I123">
        <v>60</v>
      </c>
      <c r="J123">
        <v>56</v>
      </c>
    </row>
    <row r="124" spans="1:10" x14ac:dyDescent="0.2">
      <c r="A124" t="s">
        <v>192</v>
      </c>
      <c r="B124" t="s">
        <v>193</v>
      </c>
      <c r="C124">
        <v>116</v>
      </c>
      <c r="D124">
        <v>2000</v>
      </c>
      <c r="E124">
        <v>8000</v>
      </c>
      <c r="F124">
        <v>32</v>
      </c>
      <c r="G124">
        <v>5</v>
      </c>
      <c r="H124">
        <v>28</v>
      </c>
      <c r="I124">
        <v>70</v>
      </c>
      <c r="J124">
        <v>56</v>
      </c>
    </row>
    <row r="125" spans="1:10" x14ac:dyDescent="0.2">
      <c r="A125" t="s">
        <v>87</v>
      </c>
      <c r="B125" t="s">
        <v>97</v>
      </c>
      <c r="C125">
        <v>140</v>
      </c>
      <c r="D125">
        <v>2000</v>
      </c>
      <c r="E125">
        <v>8000</v>
      </c>
      <c r="F125">
        <v>32</v>
      </c>
      <c r="G125">
        <v>1</v>
      </c>
      <c r="H125">
        <v>54</v>
      </c>
      <c r="I125">
        <v>66</v>
      </c>
      <c r="J125">
        <v>57</v>
      </c>
    </row>
    <row r="126" spans="1:10" x14ac:dyDescent="0.2">
      <c r="A126" t="s">
        <v>101</v>
      </c>
      <c r="B126" t="s">
        <v>124</v>
      </c>
      <c r="C126">
        <v>25</v>
      </c>
      <c r="D126">
        <v>2000</v>
      </c>
      <c r="E126">
        <v>12000</v>
      </c>
      <c r="F126">
        <v>8</v>
      </c>
      <c r="G126">
        <v>1</v>
      </c>
      <c r="H126">
        <v>4</v>
      </c>
      <c r="I126">
        <v>49</v>
      </c>
      <c r="J126">
        <v>59</v>
      </c>
    </row>
    <row r="127" spans="1:10" x14ac:dyDescent="0.2">
      <c r="A127" t="s">
        <v>160</v>
      </c>
      <c r="B127" t="s">
        <v>167</v>
      </c>
      <c r="C127">
        <v>56</v>
      </c>
      <c r="D127">
        <v>4000</v>
      </c>
      <c r="E127">
        <v>12000</v>
      </c>
      <c r="F127">
        <v>0</v>
      </c>
      <c r="G127">
        <v>1</v>
      </c>
      <c r="H127">
        <v>8</v>
      </c>
      <c r="I127">
        <v>42</v>
      </c>
      <c r="J127">
        <v>62</v>
      </c>
    </row>
    <row r="128" spans="1:10" x14ac:dyDescent="0.2">
      <c r="A128" t="s">
        <v>18</v>
      </c>
      <c r="B128">
        <v>8000</v>
      </c>
      <c r="C128">
        <v>200</v>
      </c>
      <c r="D128">
        <v>512</v>
      </c>
      <c r="E128">
        <v>16000</v>
      </c>
      <c r="F128">
        <v>0</v>
      </c>
      <c r="G128">
        <v>4</v>
      </c>
      <c r="H128">
        <v>32</v>
      </c>
      <c r="I128">
        <v>35</v>
      </c>
      <c r="J128">
        <v>64</v>
      </c>
    </row>
    <row r="129" spans="1:10" x14ac:dyDescent="0.2">
      <c r="A129" t="s">
        <v>178</v>
      </c>
      <c r="B129">
        <v>3230</v>
      </c>
      <c r="C129">
        <v>250</v>
      </c>
      <c r="D129">
        <v>1000</v>
      </c>
      <c r="E129">
        <v>16000</v>
      </c>
      <c r="F129">
        <v>1</v>
      </c>
      <c r="G129">
        <v>1</v>
      </c>
      <c r="H129">
        <v>8</v>
      </c>
      <c r="I129">
        <v>50</v>
      </c>
      <c r="J129">
        <v>64</v>
      </c>
    </row>
    <row r="130" spans="1:10" x14ac:dyDescent="0.2">
      <c r="A130" t="s">
        <v>101</v>
      </c>
      <c r="B130" t="s">
        <v>125</v>
      </c>
      <c r="C130">
        <v>25</v>
      </c>
      <c r="D130">
        <v>2000</v>
      </c>
      <c r="E130">
        <v>12000</v>
      </c>
      <c r="F130">
        <v>16</v>
      </c>
      <c r="G130">
        <v>3</v>
      </c>
      <c r="H130">
        <v>5</v>
      </c>
      <c r="I130">
        <v>66</v>
      </c>
      <c r="J130">
        <v>65</v>
      </c>
    </row>
    <row r="131" spans="1:10" x14ac:dyDescent="0.2">
      <c r="A131" t="s">
        <v>185</v>
      </c>
      <c r="B131" t="s">
        <v>186</v>
      </c>
      <c r="C131">
        <v>70</v>
      </c>
      <c r="D131">
        <v>4000</v>
      </c>
      <c r="E131">
        <v>12000</v>
      </c>
      <c r="F131">
        <v>8</v>
      </c>
      <c r="G131">
        <v>6</v>
      </c>
      <c r="H131">
        <v>8</v>
      </c>
      <c r="I131">
        <v>75</v>
      </c>
      <c r="J131">
        <v>67</v>
      </c>
    </row>
    <row r="132" spans="1:10" x14ac:dyDescent="0.2">
      <c r="A132" t="s">
        <v>174</v>
      </c>
      <c r="B132" t="s">
        <v>177</v>
      </c>
      <c r="C132">
        <v>200</v>
      </c>
      <c r="D132">
        <v>2000</v>
      </c>
      <c r="E132">
        <v>8000</v>
      </c>
      <c r="F132">
        <v>64</v>
      </c>
      <c r="G132">
        <v>1</v>
      </c>
      <c r="H132">
        <v>5</v>
      </c>
      <c r="I132">
        <v>41</v>
      </c>
      <c r="J132">
        <v>67</v>
      </c>
    </row>
    <row r="133" spans="1:10" x14ac:dyDescent="0.2">
      <c r="A133" t="s">
        <v>15</v>
      </c>
      <c r="B133" t="s">
        <v>16</v>
      </c>
      <c r="C133">
        <v>60</v>
      </c>
      <c r="D133">
        <v>2000</v>
      </c>
      <c r="E133">
        <v>8000</v>
      </c>
      <c r="F133">
        <v>65</v>
      </c>
      <c r="G133">
        <v>1</v>
      </c>
      <c r="H133">
        <v>8</v>
      </c>
      <c r="I133">
        <v>92</v>
      </c>
      <c r="J133">
        <v>70</v>
      </c>
    </row>
    <row r="134" spans="1:10" x14ac:dyDescent="0.2">
      <c r="A134" t="s">
        <v>58</v>
      </c>
      <c r="B134" t="s">
        <v>61</v>
      </c>
      <c r="C134">
        <v>140</v>
      </c>
      <c r="D134">
        <v>1000</v>
      </c>
      <c r="E134">
        <v>16000</v>
      </c>
      <c r="F134">
        <v>16</v>
      </c>
      <c r="G134">
        <v>1</v>
      </c>
      <c r="H134">
        <v>3</v>
      </c>
      <c r="I134">
        <v>138</v>
      </c>
      <c r="J134">
        <v>72</v>
      </c>
    </row>
    <row r="135" spans="1:10" x14ac:dyDescent="0.2">
      <c r="A135" t="s">
        <v>87</v>
      </c>
      <c r="B135" t="s">
        <v>90</v>
      </c>
      <c r="C135">
        <v>300</v>
      </c>
      <c r="D135">
        <v>1000</v>
      </c>
      <c r="E135">
        <v>16000</v>
      </c>
      <c r="F135">
        <v>8</v>
      </c>
      <c r="G135">
        <v>2</v>
      </c>
      <c r="H135">
        <v>112</v>
      </c>
      <c r="I135">
        <v>38</v>
      </c>
      <c r="J135">
        <v>73</v>
      </c>
    </row>
    <row r="136" spans="1:10" x14ac:dyDescent="0.2">
      <c r="A136" t="s">
        <v>35</v>
      </c>
      <c r="B136" t="s">
        <v>38</v>
      </c>
      <c r="C136">
        <v>50</v>
      </c>
      <c r="D136">
        <v>2620</v>
      </c>
      <c r="E136">
        <v>10480</v>
      </c>
      <c r="F136">
        <v>30</v>
      </c>
      <c r="G136">
        <v>12</v>
      </c>
      <c r="H136">
        <v>24</v>
      </c>
      <c r="I136">
        <v>32</v>
      </c>
      <c r="J136">
        <v>74</v>
      </c>
    </row>
    <row r="137" spans="1:10" x14ac:dyDescent="0.2">
      <c r="A137" t="s">
        <v>35</v>
      </c>
      <c r="B137" t="s">
        <v>39</v>
      </c>
      <c r="C137">
        <v>50</v>
      </c>
      <c r="D137">
        <v>2620</v>
      </c>
      <c r="E137">
        <v>10480</v>
      </c>
      <c r="F137">
        <v>30</v>
      </c>
      <c r="G137">
        <v>12</v>
      </c>
      <c r="H137">
        <v>24</v>
      </c>
      <c r="I137">
        <v>63</v>
      </c>
      <c r="J137">
        <v>74</v>
      </c>
    </row>
    <row r="138" spans="1:10" x14ac:dyDescent="0.2">
      <c r="A138" t="s">
        <v>45</v>
      </c>
      <c r="B138" t="s">
        <v>48</v>
      </c>
      <c r="C138">
        <v>50</v>
      </c>
      <c r="D138">
        <v>2000</v>
      </c>
      <c r="E138">
        <v>16000</v>
      </c>
      <c r="F138">
        <v>8</v>
      </c>
      <c r="G138">
        <v>3</v>
      </c>
      <c r="H138">
        <v>5</v>
      </c>
      <c r="I138">
        <v>40</v>
      </c>
      <c r="J138">
        <v>74</v>
      </c>
    </row>
    <row r="139" spans="1:10" x14ac:dyDescent="0.2">
      <c r="A139" t="s">
        <v>45</v>
      </c>
      <c r="B139" t="s">
        <v>49</v>
      </c>
      <c r="C139">
        <v>50</v>
      </c>
      <c r="D139">
        <v>2000</v>
      </c>
      <c r="E139">
        <v>16000</v>
      </c>
      <c r="F139">
        <v>8</v>
      </c>
      <c r="G139">
        <v>3</v>
      </c>
      <c r="H139">
        <v>6</v>
      </c>
      <c r="I139">
        <v>52</v>
      </c>
      <c r="J139">
        <v>74</v>
      </c>
    </row>
    <row r="140" spans="1:10" x14ac:dyDescent="0.2">
      <c r="A140" t="s">
        <v>45</v>
      </c>
      <c r="B140" t="s">
        <v>50</v>
      </c>
      <c r="C140">
        <v>50</v>
      </c>
      <c r="D140">
        <v>2000</v>
      </c>
      <c r="E140">
        <v>16000</v>
      </c>
      <c r="F140">
        <v>8</v>
      </c>
      <c r="G140">
        <v>3</v>
      </c>
      <c r="H140">
        <v>6</v>
      </c>
      <c r="I140">
        <v>60</v>
      </c>
      <c r="J140">
        <v>74</v>
      </c>
    </row>
    <row r="141" spans="1:10" x14ac:dyDescent="0.2">
      <c r="A141" t="s">
        <v>74</v>
      </c>
      <c r="B141" t="s">
        <v>75</v>
      </c>
      <c r="C141">
        <v>75</v>
      </c>
      <c r="D141">
        <v>2000</v>
      </c>
      <c r="E141">
        <v>8000</v>
      </c>
      <c r="F141">
        <v>64</v>
      </c>
      <c r="G141">
        <v>1</v>
      </c>
      <c r="H141">
        <v>38</v>
      </c>
      <c r="I141">
        <v>144</v>
      </c>
      <c r="J141">
        <v>75</v>
      </c>
    </row>
    <row r="142" spans="1:10" x14ac:dyDescent="0.2">
      <c r="A142" t="s">
        <v>101</v>
      </c>
      <c r="B142" t="s">
        <v>122</v>
      </c>
      <c r="C142">
        <v>180</v>
      </c>
      <c r="D142">
        <v>2000</v>
      </c>
      <c r="E142">
        <v>16000</v>
      </c>
      <c r="F142">
        <v>16</v>
      </c>
      <c r="G142">
        <v>1</v>
      </c>
      <c r="H142">
        <v>6</v>
      </c>
      <c r="I142">
        <v>66</v>
      </c>
      <c r="J142">
        <v>76</v>
      </c>
    </row>
    <row r="143" spans="1:10" x14ac:dyDescent="0.2">
      <c r="A143" t="s">
        <v>101</v>
      </c>
      <c r="B143" t="s">
        <v>121</v>
      </c>
      <c r="C143">
        <v>185</v>
      </c>
      <c r="D143">
        <v>2000</v>
      </c>
      <c r="E143">
        <v>16000</v>
      </c>
      <c r="F143">
        <v>16</v>
      </c>
      <c r="G143">
        <v>1</v>
      </c>
      <c r="H143">
        <v>6</v>
      </c>
      <c r="I143">
        <v>76</v>
      </c>
      <c r="J143">
        <v>76</v>
      </c>
    </row>
    <row r="144" spans="1:10" x14ac:dyDescent="0.2">
      <c r="A144" t="s">
        <v>160</v>
      </c>
      <c r="B144" t="s">
        <v>168</v>
      </c>
      <c r="C144">
        <v>56</v>
      </c>
      <c r="D144">
        <v>4000</v>
      </c>
      <c r="E144">
        <v>16000</v>
      </c>
      <c r="F144">
        <v>0</v>
      </c>
      <c r="G144">
        <v>1</v>
      </c>
      <c r="H144">
        <v>8</v>
      </c>
      <c r="I144">
        <v>46</v>
      </c>
      <c r="J144">
        <v>78</v>
      </c>
    </row>
    <row r="145" spans="1:10" x14ac:dyDescent="0.2">
      <c r="A145" t="s">
        <v>160</v>
      </c>
      <c r="B145" t="s">
        <v>169</v>
      </c>
      <c r="C145">
        <v>38</v>
      </c>
      <c r="D145">
        <v>4000</v>
      </c>
      <c r="E145">
        <v>8000</v>
      </c>
      <c r="F145">
        <v>32</v>
      </c>
      <c r="G145">
        <v>16</v>
      </c>
      <c r="H145">
        <v>32</v>
      </c>
      <c r="I145">
        <v>51</v>
      </c>
      <c r="J145">
        <v>80</v>
      </c>
    </row>
    <row r="146" spans="1:10" x14ac:dyDescent="0.2">
      <c r="A146" t="s">
        <v>160</v>
      </c>
      <c r="B146" t="s">
        <v>170</v>
      </c>
      <c r="C146">
        <v>38</v>
      </c>
      <c r="D146">
        <v>4000</v>
      </c>
      <c r="E146">
        <v>8000</v>
      </c>
      <c r="F146">
        <v>32</v>
      </c>
      <c r="G146">
        <v>16</v>
      </c>
      <c r="H146">
        <v>32</v>
      </c>
      <c r="I146">
        <v>116</v>
      </c>
      <c r="J146">
        <v>80</v>
      </c>
    </row>
    <row r="147" spans="1:10" x14ac:dyDescent="0.2">
      <c r="A147" t="s">
        <v>131</v>
      </c>
      <c r="B147" t="s">
        <v>135</v>
      </c>
      <c r="C147">
        <v>50</v>
      </c>
      <c r="D147">
        <v>2000</v>
      </c>
      <c r="E147">
        <v>16000</v>
      </c>
      <c r="F147">
        <v>12</v>
      </c>
      <c r="G147">
        <v>3</v>
      </c>
      <c r="H147">
        <v>16</v>
      </c>
      <c r="I147">
        <v>45</v>
      </c>
      <c r="J147">
        <v>80</v>
      </c>
    </row>
    <row r="148" spans="1:10" x14ac:dyDescent="0.2">
      <c r="A148" t="s">
        <v>185</v>
      </c>
      <c r="B148" t="s">
        <v>187</v>
      </c>
      <c r="C148">
        <v>59</v>
      </c>
      <c r="D148">
        <v>4000</v>
      </c>
      <c r="E148">
        <v>12000</v>
      </c>
      <c r="F148">
        <v>32</v>
      </c>
      <c r="G148">
        <v>6</v>
      </c>
      <c r="H148">
        <v>12</v>
      </c>
      <c r="I148">
        <v>113</v>
      </c>
      <c r="J148">
        <v>81</v>
      </c>
    </row>
    <row r="149" spans="1:10" x14ac:dyDescent="0.2">
      <c r="A149" t="s">
        <v>130</v>
      </c>
      <c r="B149">
        <v>4446</v>
      </c>
      <c r="C149">
        <v>50</v>
      </c>
      <c r="D149">
        <v>2000</v>
      </c>
      <c r="E149">
        <v>16000</v>
      </c>
      <c r="F149">
        <v>24</v>
      </c>
      <c r="G149">
        <v>1</v>
      </c>
      <c r="H149">
        <v>6</v>
      </c>
      <c r="I149">
        <v>70</v>
      </c>
      <c r="J149">
        <v>82</v>
      </c>
    </row>
    <row r="150" spans="1:10" x14ac:dyDescent="0.2">
      <c r="A150" t="s">
        <v>130</v>
      </c>
      <c r="B150">
        <v>4460</v>
      </c>
      <c r="C150">
        <v>50</v>
      </c>
      <c r="D150">
        <v>2000</v>
      </c>
      <c r="E150">
        <v>16000</v>
      </c>
      <c r="F150">
        <v>24</v>
      </c>
      <c r="G150">
        <v>1</v>
      </c>
      <c r="H150">
        <v>6</v>
      </c>
      <c r="I150">
        <v>80</v>
      </c>
      <c r="J150">
        <v>82</v>
      </c>
    </row>
    <row r="151" spans="1:10" x14ac:dyDescent="0.2">
      <c r="A151" t="s">
        <v>101</v>
      </c>
      <c r="B151" t="s">
        <v>102</v>
      </c>
      <c r="C151">
        <v>57</v>
      </c>
      <c r="D151">
        <v>4000</v>
      </c>
      <c r="E151">
        <v>16000</v>
      </c>
      <c r="F151">
        <v>1</v>
      </c>
      <c r="G151">
        <v>6</v>
      </c>
      <c r="H151">
        <v>12</v>
      </c>
      <c r="I151">
        <v>132</v>
      </c>
      <c r="J151">
        <v>82</v>
      </c>
    </row>
    <row r="152" spans="1:10" x14ac:dyDescent="0.2">
      <c r="A152" t="s">
        <v>140</v>
      </c>
      <c r="B152" t="s">
        <v>146</v>
      </c>
      <c r="C152">
        <v>75</v>
      </c>
      <c r="D152">
        <v>4000</v>
      </c>
      <c r="E152">
        <v>16000</v>
      </c>
      <c r="F152">
        <v>16</v>
      </c>
      <c r="G152">
        <v>1</v>
      </c>
      <c r="H152">
        <v>6</v>
      </c>
      <c r="I152">
        <v>66</v>
      </c>
      <c r="J152">
        <v>86</v>
      </c>
    </row>
    <row r="153" spans="1:10" x14ac:dyDescent="0.2">
      <c r="A153" t="s">
        <v>131</v>
      </c>
      <c r="B153" t="s">
        <v>136</v>
      </c>
      <c r="C153">
        <v>50</v>
      </c>
      <c r="D153">
        <v>2000</v>
      </c>
      <c r="E153">
        <v>16000</v>
      </c>
      <c r="F153">
        <v>24</v>
      </c>
      <c r="G153">
        <v>6</v>
      </c>
      <c r="H153">
        <v>16</v>
      </c>
      <c r="I153">
        <v>54</v>
      </c>
      <c r="J153">
        <v>88</v>
      </c>
    </row>
    <row r="154" spans="1:10" x14ac:dyDescent="0.2">
      <c r="A154" t="s">
        <v>131</v>
      </c>
      <c r="B154" t="s">
        <v>137</v>
      </c>
      <c r="C154">
        <v>50</v>
      </c>
      <c r="D154">
        <v>2000</v>
      </c>
      <c r="E154">
        <v>16000</v>
      </c>
      <c r="F154">
        <v>24</v>
      </c>
      <c r="G154">
        <v>6</v>
      </c>
      <c r="H154">
        <v>16</v>
      </c>
      <c r="I154">
        <v>65</v>
      </c>
      <c r="J154">
        <v>88</v>
      </c>
    </row>
    <row r="155" spans="1:10" x14ac:dyDescent="0.2">
      <c r="A155" t="s">
        <v>140</v>
      </c>
      <c r="B155" t="s">
        <v>147</v>
      </c>
      <c r="C155">
        <v>60</v>
      </c>
      <c r="D155">
        <v>4000</v>
      </c>
      <c r="E155">
        <v>16000</v>
      </c>
      <c r="F155">
        <v>32</v>
      </c>
      <c r="G155">
        <v>1</v>
      </c>
      <c r="H155">
        <v>6</v>
      </c>
      <c r="I155">
        <v>86</v>
      </c>
      <c r="J155">
        <v>95</v>
      </c>
    </row>
    <row r="156" spans="1:10" x14ac:dyDescent="0.2">
      <c r="A156" t="s">
        <v>185</v>
      </c>
      <c r="B156">
        <v>7.5609999999999999</v>
      </c>
      <c r="C156">
        <v>52</v>
      </c>
      <c r="D156">
        <v>4000</v>
      </c>
      <c r="E156">
        <v>16000</v>
      </c>
      <c r="F156">
        <v>32</v>
      </c>
      <c r="G156">
        <v>4</v>
      </c>
      <c r="H156">
        <v>12</v>
      </c>
      <c r="I156">
        <v>130</v>
      </c>
      <c r="J156">
        <v>99</v>
      </c>
    </row>
    <row r="157" spans="1:10" x14ac:dyDescent="0.2">
      <c r="A157" t="s">
        <v>101</v>
      </c>
      <c r="B157" t="s">
        <v>126</v>
      </c>
      <c r="C157">
        <v>17</v>
      </c>
      <c r="D157">
        <v>4000</v>
      </c>
      <c r="E157">
        <v>16000</v>
      </c>
      <c r="F157">
        <v>8</v>
      </c>
      <c r="G157">
        <v>6</v>
      </c>
      <c r="H157">
        <v>12</v>
      </c>
      <c r="I157">
        <v>100</v>
      </c>
      <c r="J157">
        <v>101</v>
      </c>
    </row>
    <row r="158" spans="1:10" x14ac:dyDescent="0.2">
      <c r="A158" t="s">
        <v>35</v>
      </c>
      <c r="B158" t="s">
        <v>36</v>
      </c>
      <c r="C158">
        <v>25</v>
      </c>
      <c r="D158">
        <v>1310</v>
      </c>
      <c r="E158">
        <v>2620</v>
      </c>
      <c r="F158">
        <v>131</v>
      </c>
      <c r="G158">
        <v>12</v>
      </c>
      <c r="H158">
        <v>24</v>
      </c>
      <c r="I158">
        <v>274</v>
      </c>
      <c r="J158">
        <v>102</v>
      </c>
    </row>
    <row r="159" spans="1:10" x14ac:dyDescent="0.2">
      <c r="A159" t="s">
        <v>35</v>
      </c>
      <c r="B159" t="s">
        <v>37</v>
      </c>
      <c r="C159">
        <v>25</v>
      </c>
      <c r="D159">
        <v>1310</v>
      </c>
      <c r="E159">
        <v>2620</v>
      </c>
      <c r="F159">
        <v>131</v>
      </c>
      <c r="G159">
        <v>12</v>
      </c>
      <c r="H159">
        <v>24</v>
      </c>
      <c r="I159">
        <v>368</v>
      </c>
      <c r="J159">
        <v>102</v>
      </c>
    </row>
    <row r="160" spans="1:10" x14ac:dyDescent="0.2">
      <c r="A160" t="s">
        <v>140</v>
      </c>
      <c r="B160" t="s">
        <v>148</v>
      </c>
      <c r="C160">
        <v>60</v>
      </c>
      <c r="D160">
        <v>2000</v>
      </c>
      <c r="E160">
        <v>16000</v>
      </c>
      <c r="F160">
        <v>64</v>
      </c>
      <c r="G160">
        <v>5</v>
      </c>
      <c r="H160">
        <v>8</v>
      </c>
      <c r="I160">
        <v>74</v>
      </c>
      <c r="J160">
        <v>107</v>
      </c>
    </row>
    <row r="161" spans="1:10" x14ac:dyDescent="0.2">
      <c r="A161" t="s">
        <v>101</v>
      </c>
      <c r="B161" t="s">
        <v>106</v>
      </c>
      <c r="C161">
        <v>26</v>
      </c>
      <c r="D161">
        <v>8000</v>
      </c>
      <c r="E161">
        <v>16000</v>
      </c>
      <c r="F161">
        <v>0</v>
      </c>
      <c r="G161">
        <v>8</v>
      </c>
      <c r="H161">
        <v>16</v>
      </c>
      <c r="I161">
        <v>185</v>
      </c>
      <c r="J161">
        <v>113</v>
      </c>
    </row>
    <row r="162" spans="1:10" x14ac:dyDescent="0.2">
      <c r="A162" t="s">
        <v>74</v>
      </c>
      <c r="B162" t="s">
        <v>76</v>
      </c>
      <c r="C162">
        <v>75</v>
      </c>
      <c r="D162">
        <v>2000</v>
      </c>
      <c r="E162">
        <v>16000</v>
      </c>
      <c r="F162">
        <v>64</v>
      </c>
      <c r="G162">
        <v>1</v>
      </c>
      <c r="H162">
        <v>38</v>
      </c>
      <c r="I162">
        <v>144</v>
      </c>
      <c r="J162">
        <v>113</v>
      </c>
    </row>
    <row r="163" spans="1:10" x14ac:dyDescent="0.2">
      <c r="A163" t="s">
        <v>101</v>
      </c>
      <c r="B163" t="s">
        <v>127</v>
      </c>
      <c r="C163">
        <v>17</v>
      </c>
      <c r="D163">
        <v>4000</v>
      </c>
      <c r="E163">
        <v>16000</v>
      </c>
      <c r="F163">
        <v>32</v>
      </c>
      <c r="G163">
        <v>6</v>
      </c>
      <c r="H163">
        <v>12</v>
      </c>
      <c r="I163">
        <v>133</v>
      </c>
      <c r="J163">
        <v>116</v>
      </c>
    </row>
    <row r="164" spans="1:10" x14ac:dyDescent="0.2">
      <c r="A164" t="s">
        <v>15</v>
      </c>
      <c r="B164" t="s">
        <v>17</v>
      </c>
      <c r="C164">
        <v>50</v>
      </c>
      <c r="D164">
        <v>4000</v>
      </c>
      <c r="E164">
        <v>16000</v>
      </c>
      <c r="F164">
        <v>65</v>
      </c>
      <c r="G164">
        <v>1</v>
      </c>
      <c r="H164">
        <v>8</v>
      </c>
      <c r="I164">
        <v>138</v>
      </c>
      <c r="J164">
        <v>117</v>
      </c>
    </row>
    <row r="165" spans="1:10" x14ac:dyDescent="0.2">
      <c r="A165" t="s">
        <v>140</v>
      </c>
      <c r="B165" t="s">
        <v>149</v>
      </c>
      <c r="C165">
        <v>60</v>
      </c>
      <c r="D165">
        <v>4000</v>
      </c>
      <c r="E165">
        <v>16000</v>
      </c>
      <c r="F165">
        <v>64</v>
      </c>
      <c r="G165">
        <v>5</v>
      </c>
      <c r="H165">
        <v>8</v>
      </c>
      <c r="I165">
        <v>93</v>
      </c>
      <c r="J165">
        <v>117</v>
      </c>
    </row>
    <row r="166" spans="1:10" x14ac:dyDescent="0.2">
      <c r="A166" t="s">
        <v>140</v>
      </c>
      <c r="B166" t="s">
        <v>150</v>
      </c>
      <c r="C166">
        <v>50</v>
      </c>
      <c r="D166">
        <v>4000</v>
      </c>
      <c r="E166">
        <v>16000</v>
      </c>
      <c r="F166">
        <v>64</v>
      </c>
      <c r="G166">
        <v>5</v>
      </c>
      <c r="H166">
        <v>10</v>
      </c>
      <c r="I166">
        <v>111</v>
      </c>
      <c r="J166">
        <v>119</v>
      </c>
    </row>
    <row r="167" spans="1:10" x14ac:dyDescent="0.2">
      <c r="A167" t="s">
        <v>140</v>
      </c>
      <c r="B167" t="s">
        <v>151</v>
      </c>
      <c r="C167">
        <v>72</v>
      </c>
      <c r="D167">
        <v>4000</v>
      </c>
      <c r="E167">
        <v>16000</v>
      </c>
      <c r="F167">
        <v>64</v>
      </c>
      <c r="G167">
        <v>8</v>
      </c>
      <c r="H167">
        <v>16</v>
      </c>
      <c r="I167">
        <v>143</v>
      </c>
      <c r="J167">
        <v>120</v>
      </c>
    </row>
    <row r="168" spans="1:10" x14ac:dyDescent="0.2">
      <c r="A168" t="s">
        <v>19</v>
      </c>
      <c r="B168" t="s">
        <v>23</v>
      </c>
      <c r="C168">
        <v>110</v>
      </c>
      <c r="D168">
        <v>5000</v>
      </c>
      <c r="E168">
        <v>5000</v>
      </c>
      <c r="F168">
        <v>142</v>
      </c>
      <c r="G168">
        <v>8</v>
      </c>
      <c r="H168">
        <v>64</v>
      </c>
      <c r="I168">
        <v>120</v>
      </c>
      <c r="J168">
        <v>124</v>
      </c>
    </row>
    <row r="169" spans="1:10" x14ac:dyDescent="0.2">
      <c r="A169" t="s">
        <v>140</v>
      </c>
      <c r="B169" t="s">
        <v>153</v>
      </c>
      <c r="C169">
        <v>40</v>
      </c>
      <c r="D169">
        <v>8000</v>
      </c>
      <c r="E169">
        <v>16000</v>
      </c>
      <c r="F169">
        <v>32</v>
      </c>
      <c r="G169">
        <v>8</v>
      </c>
      <c r="H169">
        <v>16</v>
      </c>
      <c r="I169">
        <v>214</v>
      </c>
      <c r="J169">
        <v>126</v>
      </c>
    </row>
    <row r="170" spans="1:10" x14ac:dyDescent="0.2">
      <c r="A170" t="s">
        <v>130</v>
      </c>
      <c r="B170">
        <v>4480</v>
      </c>
      <c r="C170">
        <v>50</v>
      </c>
      <c r="D170">
        <v>8000</v>
      </c>
      <c r="E170">
        <v>16000</v>
      </c>
      <c r="F170">
        <v>48</v>
      </c>
      <c r="G170">
        <v>1</v>
      </c>
      <c r="H170">
        <v>10</v>
      </c>
      <c r="I170">
        <v>136</v>
      </c>
      <c r="J170">
        <v>128</v>
      </c>
    </row>
    <row r="171" spans="1:10" x14ac:dyDescent="0.2">
      <c r="A171" t="s">
        <v>2</v>
      </c>
      <c r="B171" t="s">
        <v>6</v>
      </c>
      <c r="C171">
        <v>29</v>
      </c>
      <c r="D171">
        <v>8000</v>
      </c>
      <c r="E171">
        <v>16000</v>
      </c>
      <c r="F171">
        <v>32</v>
      </c>
      <c r="G171">
        <v>8</v>
      </c>
      <c r="H171">
        <v>16</v>
      </c>
      <c r="I171">
        <v>132</v>
      </c>
      <c r="J171">
        <v>132</v>
      </c>
    </row>
    <row r="172" spans="1:10" x14ac:dyDescent="0.2">
      <c r="A172" t="s">
        <v>35</v>
      </c>
      <c r="B172" t="s">
        <v>41</v>
      </c>
      <c r="C172">
        <v>64</v>
      </c>
      <c r="D172">
        <v>5240</v>
      </c>
      <c r="E172">
        <v>20970</v>
      </c>
      <c r="F172">
        <v>30</v>
      </c>
      <c r="G172">
        <v>12</v>
      </c>
      <c r="H172">
        <v>24</v>
      </c>
      <c r="I172">
        <v>208</v>
      </c>
      <c r="J172">
        <v>136</v>
      </c>
    </row>
    <row r="173" spans="1:10" x14ac:dyDescent="0.2">
      <c r="A173" t="s">
        <v>35</v>
      </c>
      <c r="B173" t="s">
        <v>40</v>
      </c>
      <c r="C173">
        <v>56</v>
      </c>
      <c r="D173">
        <v>5240</v>
      </c>
      <c r="E173">
        <v>20970</v>
      </c>
      <c r="F173">
        <v>30</v>
      </c>
      <c r="G173">
        <v>12</v>
      </c>
      <c r="H173">
        <v>24</v>
      </c>
      <c r="I173">
        <v>106</v>
      </c>
      <c r="J173">
        <v>138</v>
      </c>
    </row>
    <row r="174" spans="1:10" x14ac:dyDescent="0.2">
      <c r="A174" t="s">
        <v>160</v>
      </c>
      <c r="B174" t="s">
        <v>171</v>
      </c>
      <c r="C174">
        <v>38</v>
      </c>
      <c r="D174">
        <v>8000</v>
      </c>
      <c r="E174">
        <v>16000</v>
      </c>
      <c r="F174">
        <v>64</v>
      </c>
      <c r="G174">
        <v>4</v>
      </c>
      <c r="H174">
        <v>8</v>
      </c>
      <c r="I174">
        <v>100</v>
      </c>
      <c r="J174">
        <v>142</v>
      </c>
    </row>
    <row r="175" spans="1:10" x14ac:dyDescent="0.2">
      <c r="A175" t="s">
        <v>185</v>
      </c>
      <c r="B175" t="s">
        <v>188</v>
      </c>
      <c r="C175">
        <v>59</v>
      </c>
      <c r="D175">
        <v>8000</v>
      </c>
      <c r="E175">
        <v>16000</v>
      </c>
      <c r="F175">
        <v>64</v>
      </c>
      <c r="G175">
        <v>12</v>
      </c>
      <c r="H175">
        <v>24</v>
      </c>
      <c r="I175">
        <v>188</v>
      </c>
      <c r="J175">
        <v>149</v>
      </c>
    </row>
    <row r="176" spans="1:10" x14ac:dyDescent="0.2">
      <c r="A176" t="s">
        <v>140</v>
      </c>
      <c r="B176" t="s">
        <v>157</v>
      </c>
      <c r="C176">
        <v>48</v>
      </c>
      <c r="D176">
        <v>4000</v>
      </c>
      <c r="E176">
        <v>24000</v>
      </c>
      <c r="F176">
        <v>32</v>
      </c>
      <c r="G176">
        <v>8</v>
      </c>
      <c r="H176">
        <v>24</v>
      </c>
      <c r="I176">
        <v>214</v>
      </c>
      <c r="J176">
        <v>151</v>
      </c>
    </row>
    <row r="177" spans="1:10" x14ac:dyDescent="0.2">
      <c r="A177" t="s">
        <v>74</v>
      </c>
      <c r="B177" t="s">
        <v>77</v>
      </c>
      <c r="C177">
        <v>75</v>
      </c>
      <c r="D177">
        <v>2000</v>
      </c>
      <c r="E177">
        <v>16000</v>
      </c>
      <c r="F177">
        <v>128</v>
      </c>
      <c r="G177">
        <v>1</v>
      </c>
      <c r="H177">
        <v>38</v>
      </c>
      <c r="I177">
        <v>259</v>
      </c>
      <c r="J177">
        <v>157</v>
      </c>
    </row>
    <row r="178" spans="1:10" x14ac:dyDescent="0.2">
      <c r="A178" t="s">
        <v>101</v>
      </c>
      <c r="B178" t="s">
        <v>103</v>
      </c>
      <c r="C178">
        <v>57</v>
      </c>
      <c r="D178">
        <v>4000</v>
      </c>
      <c r="E178">
        <v>24000</v>
      </c>
      <c r="F178">
        <v>64</v>
      </c>
      <c r="G178">
        <v>12</v>
      </c>
      <c r="H178">
        <v>16</v>
      </c>
      <c r="I178">
        <v>237</v>
      </c>
      <c r="J178">
        <v>171</v>
      </c>
    </row>
    <row r="179" spans="1:10" x14ac:dyDescent="0.2">
      <c r="A179" t="s">
        <v>87</v>
      </c>
      <c r="B179" t="s">
        <v>96</v>
      </c>
      <c r="C179">
        <v>140</v>
      </c>
      <c r="D179">
        <v>2000</v>
      </c>
      <c r="E179">
        <v>32000</v>
      </c>
      <c r="F179">
        <v>32</v>
      </c>
      <c r="G179">
        <v>1</v>
      </c>
      <c r="H179">
        <v>20</v>
      </c>
      <c r="I179">
        <v>134</v>
      </c>
      <c r="J179">
        <v>175</v>
      </c>
    </row>
    <row r="180" spans="1:10" x14ac:dyDescent="0.2">
      <c r="A180" t="s">
        <v>87</v>
      </c>
      <c r="B180" t="s">
        <v>98</v>
      </c>
      <c r="C180">
        <v>140</v>
      </c>
      <c r="D180">
        <v>2000</v>
      </c>
      <c r="E180">
        <v>32000</v>
      </c>
      <c r="F180">
        <v>32</v>
      </c>
      <c r="G180">
        <v>1</v>
      </c>
      <c r="H180">
        <v>54</v>
      </c>
      <c r="I180">
        <v>141</v>
      </c>
      <c r="J180">
        <v>181</v>
      </c>
    </row>
    <row r="181" spans="1:10" x14ac:dyDescent="0.2">
      <c r="A181" t="s">
        <v>87</v>
      </c>
      <c r="B181" t="s">
        <v>99</v>
      </c>
      <c r="C181">
        <v>140</v>
      </c>
      <c r="D181">
        <v>2000</v>
      </c>
      <c r="E181">
        <v>32000</v>
      </c>
      <c r="F181">
        <v>32</v>
      </c>
      <c r="G181">
        <v>1</v>
      </c>
      <c r="H181">
        <v>54</v>
      </c>
      <c r="I181">
        <v>189</v>
      </c>
      <c r="J181">
        <v>181</v>
      </c>
    </row>
    <row r="182" spans="1:10" x14ac:dyDescent="0.2">
      <c r="A182" t="s">
        <v>192</v>
      </c>
      <c r="B182" t="s">
        <v>194</v>
      </c>
      <c r="C182">
        <v>50</v>
      </c>
      <c r="D182">
        <v>2000</v>
      </c>
      <c r="E182">
        <v>32000</v>
      </c>
      <c r="F182">
        <v>24</v>
      </c>
      <c r="G182">
        <v>6</v>
      </c>
      <c r="H182">
        <v>26</v>
      </c>
      <c r="I182">
        <v>114</v>
      </c>
      <c r="J182">
        <v>182</v>
      </c>
    </row>
    <row r="183" spans="1:10" x14ac:dyDescent="0.2">
      <c r="A183" t="s">
        <v>185</v>
      </c>
      <c r="B183" t="s">
        <v>189</v>
      </c>
      <c r="C183">
        <v>26</v>
      </c>
      <c r="D183">
        <v>8000</v>
      </c>
      <c r="E183">
        <v>24000</v>
      </c>
      <c r="F183">
        <v>32</v>
      </c>
      <c r="G183">
        <v>8</v>
      </c>
      <c r="H183">
        <v>16</v>
      </c>
      <c r="I183">
        <v>173</v>
      </c>
      <c r="J183">
        <v>183</v>
      </c>
    </row>
    <row r="184" spans="1:10" x14ac:dyDescent="0.2">
      <c r="A184" t="s">
        <v>160</v>
      </c>
      <c r="B184" t="s">
        <v>173</v>
      </c>
      <c r="C184">
        <v>38</v>
      </c>
      <c r="D184">
        <v>4000</v>
      </c>
      <c r="E184">
        <v>16000</v>
      </c>
      <c r="F184">
        <v>128</v>
      </c>
      <c r="G184">
        <v>16</v>
      </c>
      <c r="H184">
        <v>32</v>
      </c>
      <c r="I184">
        <v>212</v>
      </c>
      <c r="J184">
        <v>190</v>
      </c>
    </row>
    <row r="185" spans="1:10" x14ac:dyDescent="0.2">
      <c r="A185" t="s">
        <v>0</v>
      </c>
      <c r="B185" t="s">
        <v>1</v>
      </c>
      <c r="C185">
        <v>125</v>
      </c>
      <c r="D185">
        <v>256</v>
      </c>
      <c r="E185">
        <v>6000</v>
      </c>
      <c r="F185">
        <v>256</v>
      </c>
      <c r="G185">
        <v>16</v>
      </c>
      <c r="H185">
        <v>128</v>
      </c>
      <c r="I185">
        <v>198</v>
      </c>
      <c r="J185">
        <v>199</v>
      </c>
    </row>
    <row r="186" spans="1:10" x14ac:dyDescent="0.2">
      <c r="A186" t="s">
        <v>101</v>
      </c>
      <c r="B186" t="s">
        <v>105</v>
      </c>
      <c r="C186">
        <v>26</v>
      </c>
      <c r="D186">
        <v>8000</v>
      </c>
      <c r="E186">
        <v>32000</v>
      </c>
      <c r="F186">
        <v>0</v>
      </c>
      <c r="G186">
        <v>8</v>
      </c>
      <c r="H186">
        <v>24</v>
      </c>
      <c r="I186">
        <v>277</v>
      </c>
      <c r="J186">
        <v>220</v>
      </c>
    </row>
    <row r="187" spans="1:10" x14ac:dyDescent="0.2">
      <c r="A187" t="s">
        <v>192</v>
      </c>
      <c r="B187" t="s">
        <v>195</v>
      </c>
      <c r="C187">
        <v>50</v>
      </c>
      <c r="D187">
        <v>2000</v>
      </c>
      <c r="E187">
        <v>32000</v>
      </c>
      <c r="F187">
        <v>48</v>
      </c>
      <c r="G187">
        <v>26</v>
      </c>
      <c r="H187">
        <v>52</v>
      </c>
      <c r="I187">
        <v>208</v>
      </c>
      <c r="J187">
        <v>227</v>
      </c>
    </row>
    <row r="188" spans="1:10" x14ac:dyDescent="0.2">
      <c r="A188" t="s">
        <v>2</v>
      </c>
      <c r="B188" t="s">
        <v>3</v>
      </c>
      <c r="C188">
        <v>29</v>
      </c>
      <c r="D188">
        <v>8000</v>
      </c>
      <c r="E188">
        <v>32000</v>
      </c>
      <c r="F188">
        <v>32</v>
      </c>
      <c r="G188">
        <v>8</v>
      </c>
      <c r="H188">
        <v>32</v>
      </c>
      <c r="I188">
        <v>269</v>
      </c>
      <c r="J188">
        <v>253</v>
      </c>
    </row>
    <row r="189" spans="1:10" x14ac:dyDescent="0.2">
      <c r="A189" t="s">
        <v>2</v>
      </c>
      <c r="B189" t="s">
        <v>4</v>
      </c>
      <c r="C189">
        <v>29</v>
      </c>
      <c r="D189">
        <v>8000</v>
      </c>
      <c r="E189">
        <v>32000</v>
      </c>
      <c r="F189">
        <v>32</v>
      </c>
      <c r="G189">
        <v>8</v>
      </c>
      <c r="H189">
        <v>32</v>
      </c>
      <c r="I189">
        <v>220</v>
      </c>
      <c r="J189">
        <v>253</v>
      </c>
    </row>
    <row r="190" spans="1:10" x14ac:dyDescent="0.2">
      <c r="A190" t="s">
        <v>2</v>
      </c>
      <c r="B190" t="s">
        <v>5</v>
      </c>
      <c r="C190">
        <v>29</v>
      </c>
      <c r="D190">
        <v>8000</v>
      </c>
      <c r="E190">
        <v>32000</v>
      </c>
      <c r="F190">
        <v>32</v>
      </c>
      <c r="G190">
        <v>8</v>
      </c>
      <c r="H190">
        <v>32</v>
      </c>
      <c r="I190">
        <v>172</v>
      </c>
      <c r="J190">
        <v>253</v>
      </c>
    </row>
    <row r="191" spans="1:10" x14ac:dyDescent="0.2">
      <c r="A191" t="s">
        <v>140</v>
      </c>
      <c r="B191" t="s">
        <v>154</v>
      </c>
      <c r="C191">
        <v>40</v>
      </c>
      <c r="D191">
        <v>8000</v>
      </c>
      <c r="E191">
        <v>32000</v>
      </c>
      <c r="F191">
        <v>64</v>
      </c>
      <c r="G191">
        <v>8</v>
      </c>
      <c r="H191">
        <v>24</v>
      </c>
      <c r="I191">
        <v>277</v>
      </c>
      <c r="J191">
        <v>266</v>
      </c>
    </row>
    <row r="192" spans="1:10" x14ac:dyDescent="0.2">
      <c r="A192" t="s">
        <v>140</v>
      </c>
      <c r="B192" t="s">
        <v>158</v>
      </c>
      <c r="C192">
        <v>38</v>
      </c>
      <c r="D192">
        <v>8000</v>
      </c>
      <c r="E192">
        <v>32000</v>
      </c>
      <c r="F192">
        <v>64</v>
      </c>
      <c r="G192">
        <v>8</v>
      </c>
      <c r="H192">
        <v>24</v>
      </c>
      <c r="I192">
        <v>326</v>
      </c>
      <c r="J192">
        <v>267</v>
      </c>
    </row>
    <row r="193" spans="1:10" x14ac:dyDescent="0.2">
      <c r="A193" t="s">
        <v>140</v>
      </c>
      <c r="B193" t="s">
        <v>155</v>
      </c>
      <c r="C193">
        <v>35</v>
      </c>
      <c r="D193">
        <v>8000</v>
      </c>
      <c r="E193">
        <v>32000</v>
      </c>
      <c r="F193">
        <v>64</v>
      </c>
      <c r="G193">
        <v>8</v>
      </c>
      <c r="H193">
        <v>24</v>
      </c>
      <c r="I193">
        <v>370</v>
      </c>
      <c r="J193">
        <v>270</v>
      </c>
    </row>
    <row r="194" spans="1:10" x14ac:dyDescent="0.2">
      <c r="A194" t="s">
        <v>185</v>
      </c>
      <c r="B194" t="s">
        <v>190</v>
      </c>
      <c r="C194">
        <v>26</v>
      </c>
      <c r="D194">
        <v>8000</v>
      </c>
      <c r="E194">
        <v>32000</v>
      </c>
      <c r="F194">
        <v>64</v>
      </c>
      <c r="G194">
        <v>12</v>
      </c>
      <c r="H194">
        <v>16</v>
      </c>
      <c r="I194">
        <v>248</v>
      </c>
      <c r="J194">
        <v>275</v>
      </c>
    </row>
    <row r="195" spans="1:10" x14ac:dyDescent="0.2">
      <c r="A195" t="s">
        <v>160</v>
      </c>
      <c r="B195" t="s">
        <v>172</v>
      </c>
      <c r="C195">
        <v>38</v>
      </c>
      <c r="D195">
        <v>8000</v>
      </c>
      <c r="E195">
        <v>24000</v>
      </c>
      <c r="F195">
        <v>160</v>
      </c>
      <c r="G195">
        <v>4</v>
      </c>
      <c r="H195">
        <v>8</v>
      </c>
      <c r="I195">
        <v>140</v>
      </c>
      <c r="J195">
        <v>281</v>
      </c>
    </row>
    <row r="196" spans="1:10" x14ac:dyDescent="0.2">
      <c r="A196" t="s">
        <v>2</v>
      </c>
      <c r="B196" t="s">
        <v>7</v>
      </c>
      <c r="C196">
        <v>26</v>
      </c>
      <c r="D196">
        <v>8000</v>
      </c>
      <c r="E196">
        <v>32000</v>
      </c>
      <c r="F196">
        <v>64</v>
      </c>
      <c r="G196">
        <v>8</v>
      </c>
      <c r="H196">
        <v>32</v>
      </c>
      <c r="I196">
        <v>318</v>
      </c>
      <c r="J196">
        <v>290</v>
      </c>
    </row>
    <row r="197" spans="1:10" x14ac:dyDescent="0.2">
      <c r="A197" t="s">
        <v>192</v>
      </c>
      <c r="B197" t="s">
        <v>196</v>
      </c>
      <c r="C197">
        <v>50</v>
      </c>
      <c r="D197">
        <v>2000</v>
      </c>
      <c r="E197">
        <v>32000</v>
      </c>
      <c r="F197">
        <v>112</v>
      </c>
      <c r="G197">
        <v>52</v>
      </c>
      <c r="H197">
        <v>104</v>
      </c>
      <c r="I197">
        <v>307</v>
      </c>
      <c r="J197">
        <v>341</v>
      </c>
    </row>
    <row r="198" spans="1:10" x14ac:dyDescent="0.2">
      <c r="A198" t="s">
        <v>101</v>
      </c>
      <c r="B198" t="s">
        <v>104</v>
      </c>
      <c r="C198">
        <v>26</v>
      </c>
      <c r="D198">
        <v>16000</v>
      </c>
      <c r="E198">
        <v>32000</v>
      </c>
      <c r="F198">
        <v>64</v>
      </c>
      <c r="G198">
        <v>8</v>
      </c>
      <c r="H198">
        <v>24</v>
      </c>
      <c r="I198">
        <v>465</v>
      </c>
      <c r="J198">
        <v>350</v>
      </c>
    </row>
    <row r="199" spans="1:10" x14ac:dyDescent="0.2">
      <c r="A199" t="s">
        <v>192</v>
      </c>
      <c r="B199" t="s">
        <v>197</v>
      </c>
      <c r="C199">
        <v>50</v>
      </c>
      <c r="D199">
        <v>4000</v>
      </c>
      <c r="E199">
        <v>32000</v>
      </c>
      <c r="F199">
        <v>112</v>
      </c>
      <c r="G199">
        <v>52</v>
      </c>
      <c r="H199">
        <v>104</v>
      </c>
      <c r="I199">
        <v>397</v>
      </c>
      <c r="J199">
        <v>360</v>
      </c>
    </row>
    <row r="200" spans="1:10" x14ac:dyDescent="0.2">
      <c r="A200" t="s">
        <v>101</v>
      </c>
      <c r="B200">
        <v>3081</v>
      </c>
      <c r="C200">
        <v>26</v>
      </c>
      <c r="D200">
        <v>16000</v>
      </c>
      <c r="E200">
        <v>32000</v>
      </c>
      <c r="F200">
        <v>64</v>
      </c>
      <c r="G200">
        <v>16</v>
      </c>
      <c r="H200">
        <v>24</v>
      </c>
      <c r="I200">
        <v>465</v>
      </c>
      <c r="J200">
        <v>361</v>
      </c>
    </row>
    <row r="201" spans="1:10" x14ac:dyDescent="0.2">
      <c r="A201" t="s">
        <v>2</v>
      </c>
      <c r="B201" t="s">
        <v>8</v>
      </c>
      <c r="C201">
        <v>23</v>
      </c>
      <c r="D201">
        <v>16000</v>
      </c>
      <c r="E201">
        <v>32000</v>
      </c>
      <c r="F201">
        <v>64</v>
      </c>
      <c r="G201">
        <v>16</v>
      </c>
      <c r="H201">
        <v>32</v>
      </c>
      <c r="I201">
        <v>367</v>
      </c>
      <c r="J201">
        <v>381</v>
      </c>
    </row>
    <row r="202" spans="1:10" x14ac:dyDescent="0.2">
      <c r="A202" t="s">
        <v>2</v>
      </c>
      <c r="B202" t="s">
        <v>9</v>
      </c>
      <c r="C202">
        <v>23</v>
      </c>
      <c r="D202">
        <v>16000</v>
      </c>
      <c r="E202">
        <v>32000</v>
      </c>
      <c r="F202">
        <v>64</v>
      </c>
      <c r="G202">
        <v>16</v>
      </c>
      <c r="H202">
        <v>32</v>
      </c>
      <c r="I202">
        <v>489</v>
      </c>
      <c r="J202">
        <v>381</v>
      </c>
    </row>
    <row r="203" spans="1:10" x14ac:dyDescent="0.2">
      <c r="A203" t="s">
        <v>185</v>
      </c>
      <c r="B203" t="s">
        <v>191</v>
      </c>
      <c r="C203">
        <v>26</v>
      </c>
      <c r="D203">
        <v>8000</v>
      </c>
      <c r="E203">
        <v>32000</v>
      </c>
      <c r="F203">
        <v>128</v>
      </c>
      <c r="G203">
        <v>24</v>
      </c>
      <c r="H203">
        <v>32</v>
      </c>
      <c r="I203">
        <v>405</v>
      </c>
      <c r="J203">
        <v>382</v>
      </c>
    </row>
    <row r="204" spans="1:10" x14ac:dyDescent="0.2">
      <c r="A204" t="s">
        <v>140</v>
      </c>
      <c r="B204" t="s">
        <v>156</v>
      </c>
      <c r="C204">
        <v>38</v>
      </c>
      <c r="D204">
        <v>16000</v>
      </c>
      <c r="E204">
        <v>32000</v>
      </c>
      <c r="F204">
        <v>128</v>
      </c>
      <c r="G204">
        <v>16</v>
      </c>
      <c r="H204">
        <v>32</v>
      </c>
      <c r="I204">
        <v>510</v>
      </c>
      <c r="J204">
        <v>426</v>
      </c>
    </row>
    <row r="205" spans="1:10" x14ac:dyDescent="0.2">
      <c r="A205" t="s">
        <v>140</v>
      </c>
      <c r="B205" t="s">
        <v>159</v>
      </c>
      <c r="C205">
        <v>30</v>
      </c>
      <c r="D205">
        <v>16000</v>
      </c>
      <c r="E205">
        <v>32000</v>
      </c>
      <c r="F205">
        <v>256</v>
      </c>
      <c r="G205">
        <v>16</v>
      </c>
      <c r="H205">
        <v>24</v>
      </c>
      <c r="I205">
        <v>510</v>
      </c>
      <c r="J205">
        <v>603</v>
      </c>
    </row>
    <row r="206" spans="1:10" x14ac:dyDescent="0.2">
      <c r="A206" t="s">
        <v>2</v>
      </c>
      <c r="B206" t="s">
        <v>10</v>
      </c>
      <c r="C206">
        <v>23</v>
      </c>
      <c r="D206">
        <v>16000</v>
      </c>
      <c r="E206">
        <v>64000</v>
      </c>
      <c r="F206">
        <v>64</v>
      </c>
      <c r="G206">
        <v>16</v>
      </c>
      <c r="H206">
        <v>32</v>
      </c>
      <c r="I206">
        <v>636</v>
      </c>
      <c r="J206">
        <v>749</v>
      </c>
    </row>
    <row r="207" spans="1:10" x14ac:dyDescent="0.2">
      <c r="A207" t="s">
        <v>192</v>
      </c>
      <c r="B207" t="s">
        <v>198</v>
      </c>
      <c r="C207">
        <v>30</v>
      </c>
      <c r="D207">
        <v>8000</v>
      </c>
      <c r="E207">
        <v>64000</v>
      </c>
      <c r="F207">
        <v>96</v>
      </c>
      <c r="G207">
        <v>12</v>
      </c>
      <c r="H207">
        <v>176</v>
      </c>
      <c r="I207">
        <v>915</v>
      </c>
      <c r="J207">
        <v>919</v>
      </c>
    </row>
    <row r="208" spans="1:10" x14ac:dyDescent="0.2">
      <c r="A208" t="s">
        <v>192</v>
      </c>
      <c r="B208" t="s">
        <v>199</v>
      </c>
      <c r="C208">
        <v>30</v>
      </c>
      <c r="D208">
        <v>8000</v>
      </c>
      <c r="E208">
        <v>64000</v>
      </c>
      <c r="F208">
        <v>128</v>
      </c>
      <c r="G208">
        <v>12</v>
      </c>
      <c r="H208">
        <v>176</v>
      </c>
      <c r="I208">
        <v>1150</v>
      </c>
      <c r="J208">
        <v>978</v>
      </c>
    </row>
    <row r="209" spans="1:10" x14ac:dyDescent="0.2">
      <c r="A209" t="s">
        <v>2</v>
      </c>
      <c r="B209" t="s">
        <v>11</v>
      </c>
      <c r="C209">
        <v>23</v>
      </c>
      <c r="D209">
        <v>32000</v>
      </c>
      <c r="E209">
        <v>64000</v>
      </c>
      <c r="F209">
        <v>128</v>
      </c>
      <c r="G209">
        <v>32</v>
      </c>
      <c r="H209">
        <v>64</v>
      </c>
      <c r="I209">
        <v>1144</v>
      </c>
      <c r="J209">
        <v>1238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bf7ffed708fcd033de4f60e04dd446d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romer</cp:lastModifiedBy>
  <dcterms:modified xsi:type="dcterms:W3CDTF">2022-04-25T07:25:26Z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