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10e994a0c32956/3D Printer Design/Ultimate Open I3/BOM/"/>
    </mc:Choice>
  </mc:AlternateContent>
  <xr:revisionPtr revIDLastSave="0" documentId="8_{8E0634AD-E11D-4238-9BBF-09672BDD131D}" xr6:coauthVersionLast="45" xr6:coauthVersionMax="45" xr10:uidLastSave="{00000000-0000-0000-0000-000000000000}"/>
  <bookViews>
    <workbookView xWindow="-98" yWindow="-98" windowWidth="21795" windowHeight="13096" activeTab="1" xr2:uid="{764C6011-0268-4ED9-8527-46DC979C1DF2}"/>
  </bookViews>
  <sheets>
    <sheet name="Sources" sheetId="1" r:id="rId1"/>
    <sheet name="BOM 220mm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2" l="1"/>
  <c r="D11" i="2"/>
  <c r="D8" i="2"/>
  <c r="D7" i="2"/>
  <c r="D9" i="2"/>
  <c r="D5" i="2"/>
  <c r="D4" i="2"/>
  <c r="D3" i="2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</calcChain>
</file>

<file path=xl/sharedStrings.xml><?xml version="1.0" encoding="utf-8"?>
<sst xmlns="http://schemas.openxmlformats.org/spreadsheetml/2006/main" count="35" uniqueCount="32">
  <si>
    <t>Part</t>
  </si>
  <si>
    <t>Unit Price</t>
  </si>
  <si>
    <t>2020 400mm</t>
  </si>
  <si>
    <t>Price</t>
  </si>
  <si>
    <t>Quantity</t>
  </si>
  <si>
    <t>Link</t>
  </si>
  <si>
    <t>Notes</t>
  </si>
  <si>
    <t>https://www.aliexpress.com/item/32861402365.html?spm=a2g0s.9042311.0.0.27424c4dFSQRCc</t>
  </si>
  <si>
    <t>2020 600mm</t>
  </si>
  <si>
    <t>2020 450mm</t>
  </si>
  <si>
    <t>2020 350mm</t>
  </si>
  <si>
    <t>https://www.aliexpress.com/item/32851530966.html?spm=a2g0s.9042311.0.0.50ba4c4dXMMfcM</t>
  </si>
  <si>
    <t>https://www.aliexpress.com/item/32850621565.html?spm=2114.12010615.8148356.1.505c750aJ0L7w6</t>
  </si>
  <si>
    <t>MGN12H + 400mm</t>
  </si>
  <si>
    <t>MGN12H + 250mm</t>
  </si>
  <si>
    <t>MGN12H + 600mm</t>
  </si>
  <si>
    <t>"X" Linear Rail</t>
  </si>
  <si>
    <t>"Y" Linear Rail</t>
  </si>
  <si>
    <t>"Z" Linear Rail</t>
  </si>
  <si>
    <t>"Z" 2020 Extrusions (400mm)</t>
  </si>
  <si>
    <t>"Y" 2020 Extrusions (450mm)</t>
  </si>
  <si>
    <t>"X" 2020 Extrusions (350mm)</t>
  </si>
  <si>
    <t>MGN12H + 450mm</t>
  </si>
  <si>
    <t>Nema 17</t>
  </si>
  <si>
    <t>Total:</t>
  </si>
  <si>
    <t>Controller + Stepper Drivers</t>
  </si>
  <si>
    <t>LCD Screen</t>
  </si>
  <si>
    <t>Extruder + Hotend</t>
  </si>
  <si>
    <t>Hot Bed</t>
  </si>
  <si>
    <t>PSU</t>
  </si>
  <si>
    <t>Raspberry PI</t>
  </si>
  <si>
    <t>Fans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</si>
</sst>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2" fillId="0" borderId="0" xfId="2"/>
    <xf numFmtId="0" fontId="0" fillId="0" borderId="0" xfId="0" applyNumberFormat="1"/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32850621565.html?spm=2114.12010615.8148356.1.505c750aJ0L7w6" TargetMode="External"/><Relationship Id="rId2" Type="http://schemas.openxmlformats.org/officeDocument/2006/relationships/hyperlink" Target="https://www.aliexpress.com/item/32851530966.html?spm=a2g0s.9042311.0.0.50ba4c4dXMMfcM" TargetMode="External"/><Relationship Id="rId1" Type="http://schemas.openxmlformats.org/officeDocument/2006/relationships/hyperlink" Target="https://www.aliexpress.com/item/32861402365.html?spm=a2g0s.9042311.0.0.27424c4dFSQR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0E55-BA45-4588-B7F1-103A62DC4034}">
  <dimension ref="B3:G29"/>
  <sheetViews>
    <sheetView workbookViewId="0">
      <selection activeCell="B12" sqref="B12"/>
    </sheetView>
  </sheetViews>
  <sheetFormatPr defaultRowHeight="14.25" x14ac:dyDescent="0.45"/>
  <cols>
    <col min="2" max="2" width="14.06640625" customWidth="1"/>
    <col min="3" max="3" width="12.06640625" customWidth="1"/>
    <col min="5" max="5" width="9.06640625" style="4"/>
    <col min="7" max="7" width="78.59765625" bestFit="1" customWidth="1"/>
  </cols>
  <sheetData>
    <row r="3" spans="2:7" x14ac:dyDescent="0.45">
      <c r="B3" t="s">
        <v>0</v>
      </c>
      <c r="C3" t="s">
        <v>6</v>
      </c>
      <c r="D3" t="s">
        <v>3</v>
      </c>
      <c r="E3" s="4" t="s">
        <v>4</v>
      </c>
      <c r="F3" t="s">
        <v>1</v>
      </c>
      <c r="G3" t="s">
        <v>5</v>
      </c>
    </row>
    <row r="4" spans="2:7" x14ac:dyDescent="0.45">
      <c r="B4" t="s">
        <v>2</v>
      </c>
      <c r="D4" s="1">
        <v>20</v>
      </c>
      <c r="E4" s="2">
        <v>4</v>
      </c>
      <c r="F4" s="1">
        <f>D4/E4</f>
        <v>5</v>
      </c>
      <c r="G4" s="3" t="s">
        <v>7</v>
      </c>
    </row>
    <row r="5" spans="2:7" x14ac:dyDescent="0.45">
      <c r="B5" t="s">
        <v>8</v>
      </c>
      <c r="D5" s="1">
        <v>31</v>
      </c>
      <c r="E5" s="2">
        <v>4</v>
      </c>
      <c r="F5" s="1">
        <f t="shared" ref="F5:F28" si="0">D5/E5</f>
        <v>7.75</v>
      </c>
    </row>
    <row r="6" spans="2:7" x14ac:dyDescent="0.45">
      <c r="B6" t="s">
        <v>9</v>
      </c>
      <c r="D6" s="1">
        <v>24</v>
      </c>
      <c r="E6" s="2">
        <v>4</v>
      </c>
      <c r="F6" s="1">
        <f t="shared" si="0"/>
        <v>6</v>
      </c>
    </row>
    <row r="7" spans="2:7" x14ac:dyDescent="0.45">
      <c r="B7" t="s">
        <v>10</v>
      </c>
      <c r="D7" s="1">
        <v>19</v>
      </c>
      <c r="E7" s="2">
        <v>4</v>
      </c>
      <c r="F7" s="1">
        <f t="shared" si="0"/>
        <v>4.75</v>
      </c>
    </row>
    <row r="8" spans="2:7" x14ac:dyDescent="0.45">
      <c r="B8" t="s">
        <v>15</v>
      </c>
      <c r="D8" s="1">
        <v>40</v>
      </c>
      <c r="E8" s="2">
        <v>1</v>
      </c>
      <c r="F8" s="1">
        <f t="shared" si="0"/>
        <v>40</v>
      </c>
      <c r="G8" s="3" t="s">
        <v>11</v>
      </c>
    </row>
    <row r="9" spans="2:7" x14ac:dyDescent="0.45">
      <c r="B9" t="s">
        <v>14</v>
      </c>
      <c r="D9" s="1">
        <v>23.5</v>
      </c>
      <c r="E9" s="2">
        <v>1</v>
      </c>
      <c r="F9" s="1">
        <f t="shared" si="0"/>
        <v>23.5</v>
      </c>
    </row>
    <row r="10" spans="2:7" x14ac:dyDescent="0.45">
      <c r="B10" t="s">
        <v>13</v>
      </c>
      <c r="D10" s="1">
        <v>33</v>
      </c>
      <c r="E10" s="2">
        <v>1</v>
      </c>
      <c r="F10" s="1">
        <f t="shared" si="0"/>
        <v>33</v>
      </c>
      <c r="G10" s="3" t="s">
        <v>12</v>
      </c>
    </row>
    <row r="11" spans="2:7" x14ac:dyDescent="0.45">
      <c r="B11" t="s">
        <v>22</v>
      </c>
      <c r="D11" s="1">
        <v>26</v>
      </c>
      <c r="E11" s="2">
        <v>1</v>
      </c>
      <c r="F11" s="1">
        <v>36</v>
      </c>
    </row>
    <row r="12" spans="2:7" x14ac:dyDescent="0.45">
      <c r="D12" s="1">
        <v>0</v>
      </c>
      <c r="E12" s="2">
        <v>1</v>
      </c>
      <c r="F12" s="1">
        <f t="shared" si="0"/>
        <v>0</v>
      </c>
    </row>
    <row r="13" spans="2:7" x14ac:dyDescent="0.45">
      <c r="D13" s="1">
        <v>0</v>
      </c>
      <c r="E13" s="2">
        <v>1</v>
      </c>
      <c r="F13" s="1">
        <f t="shared" si="0"/>
        <v>0</v>
      </c>
    </row>
    <row r="14" spans="2:7" x14ac:dyDescent="0.45">
      <c r="D14" s="1">
        <v>0</v>
      </c>
      <c r="E14" s="2">
        <v>1</v>
      </c>
      <c r="F14" s="1">
        <f t="shared" si="0"/>
        <v>0</v>
      </c>
    </row>
    <row r="15" spans="2:7" x14ac:dyDescent="0.45">
      <c r="D15" s="1">
        <v>0</v>
      </c>
      <c r="E15" s="2">
        <v>1</v>
      </c>
      <c r="F15" s="1">
        <f t="shared" si="0"/>
        <v>0</v>
      </c>
    </row>
    <row r="16" spans="2:7" x14ac:dyDescent="0.45">
      <c r="D16" s="1">
        <v>0</v>
      </c>
      <c r="E16" s="2">
        <v>1</v>
      </c>
      <c r="F16" s="1">
        <f t="shared" si="0"/>
        <v>0</v>
      </c>
    </row>
    <row r="17" spans="4:6" x14ac:dyDescent="0.45">
      <c r="D17" s="1">
        <v>0</v>
      </c>
      <c r="E17" s="2">
        <v>1</v>
      </c>
      <c r="F17" s="1">
        <f t="shared" si="0"/>
        <v>0</v>
      </c>
    </row>
    <row r="18" spans="4:6" x14ac:dyDescent="0.45">
      <c r="D18" s="1">
        <v>0</v>
      </c>
      <c r="E18" s="2">
        <v>1</v>
      </c>
      <c r="F18" s="1">
        <f t="shared" si="0"/>
        <v>0</v>
      </c>
    </row>
    <row r="19" spans="4:6" x14ac:dyDescent="0.45">
      <c r="D19" s="1">
        <v>0</v>
      </c>
      <c r="E19" s="2">
        <v>1</v>
      </c>
      <c r="F19" s="1">
        <f t="shared" si="0"/>
        <v>0</v>
      </c>
    </row>
    <row r="20" spans="4:6" x14ac:dyDescent="0.45">
      <c r="D20" s="1">
        <v>0</v>
      </c>
      <c r="E20" s="2">
        <v>1</v>
      </c>
      <c r="F20" s="1">
        <f t="shared" si="0"/>
        <v>0</v>
      </c>
    </row>
    <row r="21" spans="4:6" x14ac:dyDescent="0.45">
      <c r="D21" s="1">
        <v>0</v>
      </c>
      <c r="E21" s="2">
        <v>1</v>
      </c>
      <c r="F21" s="1">
        <f t="shared" si="0"/>
        <v>0</v>
      </c>
    </row>
    <row r="22" spans="4:6" x14ac:dyDescent="0.45">
      <c r="D22" s="1">
        <v>0</v>
      </c>
      <c r="E22" s="2">
        <v>1</v>
      </c>
      <c r="F22" s="1">
        <f t="shared" si="0"/>
        <v>0</v>
      </c>
    </row>
    <row r="23" spans="4:6" x14ac:dyDescent="0.45">
      <c r="D23" s="1">
        <v>0</v>
      </c>
      <c r="E23" s="2">
        <v>1</v>
      </c>
      <c r="F23" s="1">
        <f t="shared" si="0"/>
        <v>0</v>
      </c>
    </row>
    <row r="24" spans="4:6" x14ac:dyDescent="0.45">
      <c r="D24" s="1">
        <v>0</v>
      </c>
      <c r="E24" s="2">
        <v>1</v>
      </c>
      <c r="F24" s="1">
        <f t="shared" si="0"/>
        <v>0</v>
      </c>
    </row>
    <row r="25" spans="4:6" x14ac:dyDescent="0.45">
      <c r="D25" s="1">
        <v>0</v>
      </c>
      <c r="E25" s="2">
        <v>1</v>
      </c>
      <c r="F25" s="1">
        <f t="shared" si="0"/>
        <v>0</v>
      </c>
    </row>
    <row r="26" spans="4:6" x14ac:dyDescent="0.45">
      <c r="D26" s="1">
        <v>0</v>
      </c>
      <c r="E26" s="2">
        <v>1</v>
      </c>
      <c r="F26" s="1">
        <f t="shared" si="0"/>
        <v>0</v>
      </c>
    </row>
    <row r="27" spans="4:6" x14ac:dyDescent="0.45">
      <c r="D27" s="1">
        <v>0</v>
      </c>
      <c r="E27" s="2">
        <v>1</v>
      </c>
      <c r="F27" s="1">
        <f t="shared" si="0"/>
        <v>0</v>
      </c>
    </row>
    <row r="28" spans="4:6" x14ac:dyDescent="0.45">
      <c r="D28" s="1">
        <v>0</v>
      </c>
      <c r="E28" s="2">
        <v>1</v>
      </c>
      <c r="F28" s="1">
        <f t="shared" si="0"/>
        <v>0</v>
      </c>
    </row>
    <row r="29" spans="4:6" x14ac:dyDescent="0.45">
      <c r="D29" s="1"/>
      <c r="E29" s="2"/>
      <c r="F29" s="1"/>
    </row>
  </sheetData>
  <hyperlinks>
    <hyperlink ref="G4" r:id="rId1" xr:uid="{40C3F89F-6C44-4C35-A89E-60269EAA044D}"/>
    <hyperlink ref="G8" r:id="rId2" xr:uid="{2E2878F9-D234-46EF-92E8-C8207946431A}"/>
    <hyperlink ref="G10" r:id="rId3" xr:uid="{EBA42ED1-9DC4-4D92-B2C2-EA9BC3BE06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BC252-BE69-4AE2-8FAD-C14E42608B5B}">
  <dimension ref="B2:H23"/>
  <sheetViews>
    <sheetView tabSelected="1" workbookViewId="0">
      <selection activeCell="D23" sqref="D23"/>
    </sheetView>
  </sheetViews>
  <sheetFormatPr defaultRowHeight="14.25" x14ac:dyDescent="0.45"/>
  <cols>
    <col min="2" max="2" width="25.59765625" customWidth="1"/>
    <col min="4" max="4" width="9.06640625" style="1"/>
  </cols>
  <sheetData>
    <row r="2" spans="2:8" x14ac:dyDescent="0.45">
      <c r="B2" t="s">
        <v>0</v>
      </c>
      <c r="C2" t="s">
        <v>4</v>
      </c>
      <c r="D2" s="1" t="s">
        <v>3</v>
      </c>
    </row>
    <row r="3" spans="2:8" x14ac:dyDescent="0.45">
      <c r="B3" t="s">
        <v>21</v>
      </c>
      <c r="C3">
        <v>3</v>
      </c>
      <c r="D3" s="1">
        <f>Sources!F7*C3</f>
        <v>14.25</v>
      </c>
    </row>
    <row r="4" spans="2:8" x14ac:dyDescent="0.45">
      <c r="B4" t="s">
        <v>20</v>
      </c>
      <c r="C4">
        <v>4</v>
      </c>
      <c r="D4" s="1">
        <f>Sources!F6*C4</f>
        <v>24</v>
      </c>
      <c r="H4" t="s">
        <v>24</v>
      </c>
    </row>
    <row r="5" spans="2:8" x14ac:dyDescent="0.45">
      <c r="B5" t="s">
        <v>19</v>
      </c>
      <c r="C5">
        <v>2</v>
      </c>
      <c r="D5" s="1">
        <f>Sources!F4*2</f>
        <v>10</v>
      </c>
      <c r="H5" s="5">
        <f>SUM(D:D)</f>
        <v>585.25</v>
      </c>
    </row>
    <row r="7" spans="2:8" x14ac:dyDescent="0.45">
      <c r="B7" t="s">
        <v>16</v>
      </c>
      <c r="C7">
        <v>1</v>
      </c>
      <c r="D7" s="1">
        <f>Sources!F10</f>
        <v>33</v>
      </c>
    </row>
    <row r="8" spans="2:8" x14ac:dyDescent="0.45">
      <c r="B8" t="s">
        <v>17</v>
      </c>
      <c r="C8">
        <v>2</v>
      </c>
      <c r="D8" s="1">
        <f>Sources!F11*C8</f>
        <v>72</v>
      </c>
    </row>
    <row r="9" spans="2:8" x14ac:dyDescent="0.45">
      <c r="B9" t="s">
        <v>18</v>
      </c>
      <c r="C9">
        <v>2</v>
      </c>
      <c r="D9" s="1">
        <f>Sources!F10*C9</f>
        <v>66</v>
      </c>
    </row>
    <row r="11" spans="2:8" x14ac:dyDescent="0.45">
      <c r="B11" t="s">
        <v>23</v>
      </c>
      <c r="C11">
        <v>5</v>
      </c>
      <c r="D11" s="1">
        <f>C11*10</f>
        <v>50</v>
      </c>
    </row>
    <row r="13" spans="2:8" x14ac:dyDescent="0.45">
      <c r="B13" t="s">
        <v>25</v>
      </c>
      <c r="C13">
        <v>1</v>
      </c>
      <c r="D13" s="1">
        <v>41</v>
      </c>
    </row>
    <row r="14" spans="2:8" x14ac:dyDescent="0.45">
      <c r="B14" t="s">
        <v>30</v>
      </c>
      <c r="C14">
        <v>1</v>
      </c>
      <c r="D14" s="1">
        <v>50</v>
      </c>
    </row>
    <row r="15" spans="2:8" x14ac:dyDescent="0.45">
      <c r="B15" t="s">
        <v>26</v>
      </c>
      <c r="C15">
        <v>1</v>
      </c>
      <c r="D15" s="1">
        <v>10</v>
      </c>
    </row>
    <row r="17" spans="2:4" x14ac:dyDescent="0.45">
      <c r="B17" t="s">
        <v>27</v>
      </c>
      <c r="C17">
        <v>1</v>
      </c>
      <c r="D17" s="1">
        <v>50</v>
      </c>
    </row>
    <row r="19" spans="2:4" x14ac:dyDescent="0.45">
      <c r="B19" t="s">
        <v>28</v>
      </c>
      <c r="C19">
        <v>1</v>
      </c>
      <c r="D19" s="1">
        <v>80</v>
      </c>
    </row>
    <row r="21" spans="2:4" x14ac:dyDescent="0.45">
      <c r="B21" t="s">
        <v>29</v>
      </c>
      <c r="C21">
        <v>1</v>
      </c>
      <c r="D21" s="1">
        <v>40</v>
      </c>
    </row>
    <row r="23" spans="2:4" x14ac:dyDescent="0.45">
      <c r="B23" t="s">
        <v>31</v>
      </c>
      <c r="C23">
        <v>4</v>
      </c>
      <c r="D23" s="1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BOM 220mm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Magalhaes</dc:creator>
  <cp:lastModifiedBy>Guilherme Magalhaes</cp:lastModifiedBy>
  <dcterms:created xsi:type="dcterms:W3CDTF">2019-11-01T11:05:27Z</dcterms:created>
  <dcterms:modified xsi:type="dcterms:W3CDTF">2019-11-02T06:59:31Z</dcterms:modified>
</cp:coreProperties>
</file>