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D\Desktop\"/>
    </mc:Choice>
  </mc:AlternateContent>
  <xr:revisionPtr revIDLastSave="0" documentId="13_ncr:1_{76BBC5A0-356B-4CC8-A060-7CE2EEACB882}" xr6:coauthVersionLast="47" xr6:coauthVersionMax="47" xr10:uidLastSave="{00000000-0000-0000-0000-000000000000}"/>
  <bookViews>
    <workbookView xWindow="-120" yWindow="-120" windowWidth="51840" windowHeight="21120" xr2:uid="{BD588197-780A-4DFD-886C-E7BD327958D5}"/>
  </bookViews>
  <sheets>
    <sheet name="Results" sheetId="1" r:id="rId1"/>
    <sheet name="gpt-3.5-turbo" sheetId="7" r:id="rId2"/>
    <sheet name="gpt-4 split and samples" sheetId="8" r:id="rId3"/>
    <sheet name="gpt-4" sheetId="6" r:id="rId4"/>
    <sheet name="gpt-4-turbo" sheetId="5" r:id="rId5"/>
    <sheet name="mistral-tiny" sheetId="4" r:id="rId6"/>
    <sheet name="mistral-small" sheetId="3" r:id="rId7"/>
    <sheet name="mistral-medium" sheetId="2" r:id="rId8"/>
    <sheet name="Time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15" i="8" l="1"/>
  <c r="AI116" i="8"/>
  <c r="AI117" i="8"/>
  <c r="AI118" i="8"/>
  <c r="AI119" i="8"/>
  <c r="AI114" i="8"/>
  <c r="AH115" i="8"/>
  <c r="AH116" i="8"/>
  <c r="AH117" i="8"/>
  <c r="AH118" i="8"/>
  <c r="AH119" i="8"/>
  <c r="AH114" i="8"/>
  <c r="AG115" i="8"/>
  <c r="AG116" i="8"/>
  <c r="AG117" i="8"/>
  <c r="AG118" i="8"/>
  <c r="AG119" i="8"/>
  <c r="AG114" i="8"/>
  <c r="AF115" i="8"/>
  <c r="AF116" i="8"/>
  <c r="AF117" i="8"/>
  <c r="AF118" i="8"/>
  <c r="AF119" i="8"/>
  <c r="AF114" i="8"/>
  <c r="AE115" i="8"/>
  <c r="AE116" i="8"/>
  <c r="AE117" i="8"/>
  <c r="AE118" i="8"/>
  <c r="AE119" i="8"/>
  <c r="AE114" i="8"/>
  <c r="AD115" i="8"/>
  <c r="AD116" i="8"/>
  <c r="AD117" i="8"/>
  <c r="AD118" i="8"/>
  <c r="AD119" i="8"/>
  <c r="AD114" i="8"/>
  <c r="F144" i="8"/>
  <c r="E144" i="8"/>
  <c r="D144" i="8"/>
  <c r="C144" i="8"/>
  <c r="F143" i="8"/>
  <c r="E143" i="8"/>
  <c r="D143" i="8"/>
  <c r="C143" i="8"/>
  <c r="F142" i="8"/>
  <c r="E142" i="8"/>
  <c r="D142" i="8"/>
  <c r="C142" i="8"/>
  <c r="F141" i="8"/>
  <c r="F145" i="8" s="1"/>
  <c r="E141" i="8"/>
  <c r="D141" i="8"/>
  <c r="C141" i="8"/>
  <c r="F140" i="8"/>
  <c r="E140" i="8"/>
  <c r="D140" i="8"/>
  <c r="C140" i="8"/>
  <c r="F135" i="8"/>
  <c r="E135" i="8"/>
  <c r="D135" i="8"/>
  <c r="C135" i="8"/>
  <c r="F134" i="8"/>
  <c r="E134" i="8"/>
  <c r="D134" i="8"/>
  <c r="C134" i="8"/>
  <c r="F133" i="8"/>
  <c r="E133" i="8"/>
  <c r="D133" i="8"/>
  <c r="C133" i="8"/>
  <c r="F132" i="8"/>
  <c r="E132" i="8"/>
  <c r="D132" i="8"/>
  <c r="C132" i="8"/>
  <c r="F131" i="8"/>
  <c r="E131" i="8"/>
  <c r="D131" i="8"/>
  <c r="C131" i="8"/>
  <c r="F126" i="8"/>
  <c r="E126" i="8"/>
  <c r="D126" i="8"/>
  <c r="C126" i="8"/>
  <c r="F125" i="8"/>
  <c r="E125" i="8"/>
  <c r="D125" i="8"/>
  <c r="C125" i="8"/>
  <c r="F124" i="8"/>
  <c r="E124" i="8"/>
  <c r="D124" i="8"/>
  <c r="C124" i="8"/>
  <c r="F123" i="8"/>
  <c r="E123" i="8"/>
  <c r="D123" i="8"/>
  <c r="C123" i="8"/>
  <c r="F122" i="8"/>
  <c r="E122" i="8"/>
  <c r="D122" i="8"/>
  <c r="C122" i="8"/>
  <c r="AC117" i="8"/>
  <c r="AC118" i="8"/>
  <c r="R114" i="8"/>
  <c r="C29" i="8"/>
  <c r="C30" i="8"/>
  <c r="C31" i="8"/>
  <c r="C32" i="8"/>
  <c r="C33" i="8"/>
  <c r="L118" i="8" s="1"/>
  <c r="F105" i="8"/>
  <c r="E105" i="8"/>
  <c r="D105" i="8"/>
  <c r="C105" i="8"/>
  <c r="AB118" i="8" s="1"/>
  <c r="F104" i="8"/>
  <c r="E104" i="8"/>
  <c r="D104" i="8"/>
  <c r="C104" i="8"/>
  <c r="AB117" i="8" s="1"/>
  <c r="F103" i="8"/>
  <c r="E103" i="8"/>
  <c r="AC116" i="8" s="1"/>
  <c r="D103" i="8"/>
  <c r="C103" i="8"/>
  <c r="AB116" i="8" s="1"/>
  <c r="F102" i="8"/>
  <c r="E102" i="8"/>
  <c r="AC115" i="8" s="1"/>
  <c r="D102" i="8"/>
  <c r="C102" i="8"/>
  <c r="F101" i="8"/>
  <c r="E101" i="8"/>
  <c r="AC114" i="8" s="1"/>
  <c r="D101" i="8"/>
  <c r="C101" i="8"/>
  <c r="AB114" i="8" s="1"/>
  <c r="F96" i="8"/>
  <c r="E96" i="8"/>
  <c r="AA118" i="8" s="1"/>
  <c r="D96" i="8"/>
  <c r="C96" i="8"/>
  <c r="Z118" i="8" s="1"/>
  <c r="F95" i="8"/>
  <c r="E95" i="8"/>
  <c r="AA117" i="8" s="1"/>
  <c r="D95" i="8"/>
  <c r="C95" i="8"/>
  <c r="Z117" i="8" s="1"/>
  <c r="F94" i="8"/>
  <c r="E94" i="8"/>
  <c r="AA116" i="8" s="1"/>
  <c r="D94" i="8"/>
  <c r="C94" i="8"/>
  <c r="F93" i="8"/>
  <c r="E93" i="8"/>
  <c r="AA115" i="8" s="1"/>
  <c r="D93" i="8"/>
  <c r="C93" i="8"/>
  <c r="Z115" i="8" s="1"/>
  <c r="F92" i="8"/>
  <c r="E92" i="8"/>
  <c r="AA114" i="8" s="1"/>
  <c r="D92" i="8"/>
  <c r="C92" i="8"/>
  <c r="Z114" i="8" s="1"/>
  <c r="F87" i="8"/>
  <c r="E87" i="8"/>
  <c r="Y118" i="8" s="1"/>
  <c r="D87" i="8"/>
  <c r="C87" i="8"/>
  <c r="X118" i="8" s="1"/>
  <c r="F86" i="8"/>
  <c r="E86" i="8"/>
  <c r="Y117" i="8" s="1"/>
  <c r="D86" i="8"/>
  <c r="C86" i="8"/>
  <c r="F85" i="8"/>
  <c r="E85" i="8"/>
  <c r="Y116" i="8" s="1"/>
  <c r="D85" i="8"/>
  <c r="C85" i="8"/>
  <c r="X116" i="8" s="1"/>
  <c r="F84" i="8"/>
  <c r="E84" i="8"/>
  <c r="Y115" i="8" s="1"/>
  <c r="D84" i="8"/>
  <c r="C84" i="8"/>
  <c r="X115" i="8" s="1"/>
  <c r="F83" i="8"/>
  <c r="E83" i="8"/>
  <c r="Y114" i="8" s="1"/>
  <c r="D83" i="8"/>
  <c r="C83" i="8"/>
  <c r="X114" i="8" s="1"/>
  <c r="F78" i="8"/>
  <c r="E78" i="8"/>
  <c r="W118" i="8" s="1"/>
  <c r="D78" i="8"/>
  <c r="C78" i="8"/>
  <c r="F77" i="8"/>
  <c r="E77" i="8"/>
  <c r="W117" i="8" s="1"/>
  <c r="D77" i="8"/>
  <c r="C77" i="8"/>
  <c r="V117" i="8" s="1"/>
  <c r="F76" i="8"/>
  <c r="E76" i="8"/>
  <c r="W116" i="8" s="1"/>
  <c r="D76" i="8"/>
  <c r="C76" i="8"/>
  <c r="V116" i="8" s="1"/>
  <c r="F75" i="8"/>
  <c r="E75" i="8"/>
  <c r="W115" i="8" s="1"/>
  <c r="D75" i="8"/>
  <c r="C75" i="8"/>
  <c r="V115" i="8" s="1"/>
  <c r="F74" i="8"/>
  <c r="E74" i="8"/>
  <c r="W114" i="8" s="1"/>
  <c r="D74" i="8"/>
  <c r="C74" i="8"/>
  <c r="F69" i="8"/>
  <c r="E69" i="8"/>
  <c r="U118" i="8" s="1"/>
  <c r="D69" i="8"/>
  <c r="C69" i="8"/>
  <c r="T118" i="8" s="1"/>
  <c r="F68" i="8"/>
  <c r="E68" i="8"/>
  <c r="U117" i="8" s="1"/>
  <c r="D68" i="8"/>
  <c r="C68" i="8"/>
  <c r="T117" i="8" s="1"/>
  <c r="F67" i="8"/>
  <c r="E67" i="8"/>
  <c r="U116" i="8" s="1"/>
  <c r="D67" i="8"/>
  <c r="C67" i="8"/>
  <c r="T116" i="8" s="1"/>
  <c r="F66" i="8"/>
  <c r="E66" i="8"/>
  <c r="U115" i="8" s="1"/>
  <c r="D66" i="8"/>
  <c r="C66" i="8"/>
  <c r="F65" i="8"/>
  <c r="E65" i="8"/>
  <c r="U114" i="8" s="1"/>
  <c r="D65" i="8"/>
  <c r="C65" i="8"/>
  <c r="T114" i="8" s="1"/>
  <c r="F60" i="8"/>
  <c r="E60" i="8"/>
  <c r="S118" i="8" s="1"/>
  <c r="D60" i="8"/>
  <c r="C60" i="8"/>
  <c r="R118" i="8" s="1"/>
  <c r="F59" i="8"/>
  <c r="E59" i="8"/>
  <c r="S117" i="8" s="1"/>
  <c r="D59" i="8"/>
  <c r="C59" i="8"/>
  <c r="R117" i="8" s="1"/>
  <c r="F58" i="8"/>
  <c r="E58" i="8"/>
  <c r="S116" i="8" s="1"/>
  <c r="D58" i="8"/>
  <c r="C58" i="8"/>
  <c r="F57" i="8"/>
  <c r="E57" i="8"/>
  <c r="S115" i="8" s="1"/>
  <c r="D57" i="8"/>
  <c r="C57" i="8"/>
  <c r="R115" i="8" s="1"/>
  <c r="F56" i="8"/>
  <c r="E56" i="8"/>
  <c r="S114" i="8" s="1"/>
  <c r="D56" i="8"/>
  <c r="C56" i="8"/>
  <c r="F51" i="8"/>
  <c r="E51" i="8"/>
  <c r="Q118" i="8" s="1"/>
  <c r="D51" i="8"/>
  <c r="C51" i="8"/>
  <c r="P118" i="8" s="1"/>
  <c r="F50" i="8"/>
  <c r="E50" i="8"/>
  <c r="Q117" i="8" s="1"/>
  <c r="D50" i="8"/>
  <c r="C50" i="8"/>
  <c r="F49" i="8"/>
  <c r="E49" i="8"/>
  <c r="Q116" i="8" s="1"/>
  <c r="D49" i="8"/>
  <c r="C49" i="8"/>
  <c r="P116" i="8" s="1"/>
  <c r="F48" i="8"/>
  <c r="E48" i="8"/>
  <c r="Q115" i="8" s="1"/>
  <c r="D48" i="8"/>
  <c r="C48" i="8"/>
  <c r="P115" i="8" s="1"/>
  <c r="F47" i="8"/>
  <c r="E47" i="8"/>
  <c r="Q114" i="8" s="1"/>
  <c r="D47" i="8"/>
  <c r="C47" i="8"/>
  <c r="P114" i="8" s="1"/>
  <c r="F42" i="8"/>
  <c r="E42" i="8"/>
  <c r="O118" i="8" s="1"/>
  <c r="D42" i="8"/>
  <c r="C42" i="8"/>
  <c r="F41" i="8"/>
  <c r="E41" i="8"/>
  <c r="O117" i="8" s="1"/>
  <c r="D41" i="8"/>
  <c r="C41" i="8"/>
  <c r="N117" i="8" s="1"/>
  <c r="F40" i="8"/>
  <c r="E40" i="8"/>
  <c r="O116" i="8" s="1"/>
  <c r="D40" i="8"/>
  <c r="C40" i="8"/>
  <c r="N116" i="8" s="1"/>
  <c r="F39" i="8"/>
  <c r="E39" i="8"/>
  <c r="O115" i="8" s="1"/>
  <c r="D39" i="8"/>
  <c r="C39" i="8"/>
  <c r="N115" i="8" s="1"/>
  <c r="F38" i="8"/>
  <c r="E38" i="8"/>
  <c r="O114" i="8" s="1"/>
  <c r="D38" i="8"/>
  <c r="C38" i="8"/>
  <c r="F33" i="8"/>
  <c r="E33" i="8"/>
  <c r="M118" i="8" s="1"/>
  <c r="D33" i="8"/>
  <c r="F32" i="8"/>
  <c r="E32" i="8"/>
  <c r="D32" i="8"/>
  <c r="F31" i="8"/>
  <c r="E31" i="8"/>
  <c r="M116" i="8" s="1"/>
  <c r="D31" i="8"/>
  <c r="F30" i="8"/>
  <c r="E30" i="8"/>
  <c r="D30" i="8"/>
  <c r="F29" i="8"/>
  <c r="E29" i="8"/>
  <c r="M114" i="8" s="1"/>
  <c r="D29" i="8"/>
  <c r="F24" i="8"/>
  <c r="E24" i="8"/>
  <c r="D24" i="8"/>
  <c r="C24" i="8"/>
  <c r="F23" i="8"/>
  <c r="K117" i="8" s="1"/>
  <c r="E23" i="8"/>
  <c r="D23" i="8"/>
  <c r="C23" i="8"/>
  <c r="F22" i="8"/>
  <c r="E22" i="8"/>
  <c r="D22" i="8"/>
  <c r="C22" i="8"/>
  <c r="F21" i="8"/>
  <c r="E21" i="8"/>
  <c r="D21" i="8"/>
  <c r="C21" i="8"/>
  <c r="F20" i="8"/>
  <c r="E20" i="8"/>
  <c r="D20" i="8"/>
  <c r="C20" i="8"/>
  <c r="F15" i="8"/>
  <c r="E15" i="8"/>
  <c r="D15" i="8"/>
  <c r="C15" i="8"/>
  <c r="F14" i="8"/>
  <c r="E14" i="8"/>
  <c r="D14" i="8"/>
  <c r="C14" i="8"/>
  <c r="F13" i="8"/>
  <c r="E13" i="8"/>
  <c r="D13" i="8"/>
  <c r="C13" i="8"/>
  <c r="F12" i="8"/>
  <c r="E12" i="8"/>
  <c r="D12" i="8"/>
  <c r="C12" i="8"/>
  <c r="F11" i="8"/>
  <c r="I114" i="8" s="1"/>
  <c r="E11" i="8"/>
  <c r="D11" i="8"/>
  <c r="C11" i="8"/>
  <c r="F6" i="8"/>
  <c r="E6" i="8"/>
  <c r="D6" i="8"/>
  <c r="C6" i="8"/>
  <c r="F5" i="8"/>
  <c r="E5" i="8"/>
  <c r="D5" i="8"/>
  <c r="C5" i="8"/>
  <c r="F4" i="8"/>
  <c r="E4" i="8"/>
  <c r="D4" i="8"/>
  <c r="C4" i="8"/>
  <c r="F3" i="8"/>
  <c r="E3" i="8"/>
  <c r="D3" i="8"/>
  <c r="C3" i="8"/>
  <c r="F2" i="8"/>
  <c r="E2" i="8"/>
  <c r="D2" i="8"/>
  <c r="C2" i="8"/>
  <c r="M47" i="5"/>
  <c r="L47" i="5"/>
  <c r="K47" i="5"/>
  <c r="J47" i="5"/>
  <c r="M46" i="5"/>
  <c r="L46" i="5"/>
  <c r="K46" i="5"/>
  <c r="J46" i="5"/>
  <c r="M45" i="5"/>
  <c r="L45" i="5"/>
  <c r="K45" i="5"/>
  <c r="J45" i="5"/>
  <c r="M44" i="5"/>
  <c r="L44" i="5"/>
  <c r="K44" i="5"/>
  <c r="J44" i="5"/>
  <c r="M43" i="5"/>
  <c r="L43" i="5"/>
  <c r="K43" i="5"/>
  <c r="J43" i="5"/>
  <c r="M42" i="5"/>
  <c r="L42" i="5"/>
  <c r="K42" i="5"/>
  <c r="J42" i="5"/>
  <c r="K47" i="6"/>
  <c r="J47" i="6"/>
  <c r="I47" i="6"/>
  <c r="H47" i="6"/>
  <c r="G47" i="6"/>
  <c r="F47" i="6"/>
  <c r="N46" i="6"/>
  <c r="L46" i="6"/>
  <c r="K46" i="6"/>
  <c r="J46" i="6"/>
  <c r="I46" i="6"/>
  <c r="H46" i="6"/>
  <c r="G46" i="6"/>
  <c r="F46" i="6"/>
  <c r="K45" i="6"/>
  <c r="J45" i="6"/>
  <c r="I45" i="6"/>
  <c r="H45" i="6"/>
  <c r="G45" i="6"/>
  <c r="F45" i="6"/>
  <c r="L44" i="6"/>
  <c r="K44" i="6"/>
  <c r="J44" i="6"/>
  <c r="I44" i="6"/>
  <c r="H44" i="6"/>
  <c r="G44" i="6"/>
  <c r="F44" i="6"/>
  <c r="M43" i="6"/>
  <c r="L43" i="6"/>
  <c r="K43" i="6"/>
  <c r="J43" i="6"/>
  <c r="I43" i="6"/>
  <c r="H43" i="6"/>
  <c r="G43" i="6"/>
  <c r="F43" i="6"/>
  <c r="N42" i="6"/>
  <c r="L42" i="6"/>
  <c r="K42" i="6"/>
  <c r="J42" i="6"/>
  <c r="I42" i="6"/>
  <c r="H42" i="6"/>
  <c r="G42" i="6"/>
  <c r="F42" i="6"/>
  <c r="N47" i="7"/>
  <c r="M47" i="7"/>
  <c r="L47" i="7"/>
  <c r="K47" i="7"/>
  <c r="J47" i="7"/>
  <c r="I47" i="7"/>
  <c r="H47" i="7"/>
  <c r="G47" i="7"/>
  <c r="F47" i="7"/>
  <c r="N46" i="7"/>
  <c r="M46" i="7"/>
  <c r="L46" i="7"/>
  <c r="K46" i="7"/>
  <c r="J46" i="7"/>
  <c r="I46" i="7"/>
  <c r="H46" i="7"/>
  <c r="G46" i="7"/>
  <c r="F46" i="7"/>
  <c r="N45" i="7"/>
  <c r="M45" i="7"/>
  <c r="L45" i="7"/>
  <c r="K45" i="7"/>
  <c r="J45" i="7"/>
  <c r="I45" i="7"/>
  <c r="H45" i="7"/>
  <c r="G45" i="7"/>
  <c r="F45" i="7"/>
  <c r="N44" i="7"/>
  <c r="M44" i="7"/>
  <c r="L44" i="7"/>
  <c r="K44" i="7"/>
  <c r="J44" i="7"/>
  <c r="I44" i="7"/>
  <c r="H44" i="7"/>
  <c r="G44" i="7"/>
  <c r="F44" i="7"/>
  <c r="N43" i="7"/>
  <c r="M43" i="7"/>
  <c r="L43" i="7"/>
  <c r="K43" i="7"/>
  <c r="J43" i="7"/>
  <c r="I43" i="7"/>
  <c r="H43" i="7"/>
  <c r="G43" i="7"/>
  <c r="F43" i="7"/>
  <c r="N42" i="7"/>
  <c r="M42" i="7"/>
  <c r="L42" i="7"/>
  <c r="K42" i="7"/>
  <c r="J42" i="7"/>
  <c r="I42" i="7"/>
  <c r="H42" i="7"/>
  <c r="G42" i="7"/>
  <c r="F42" i="7"/>
  <c r="N47" i="4"/>
  <c r="M47" i="4"/>
  <c r="L47" i="4"/>
  <c r="K47" i="4"/>
  <c r="J47" i="4"/>
  <c r="I47" i="4"/>
  <c r="H47" i="4"/>
  <c r="G47" i="4"/>
  <c r="F47" i="4"/>
  <c r="N46" i="4"/>
  <c r="M46" i="4"/>
  <c r="L46" i="4"/>
  <c r="K46" i="4"/>
  <c r="J46" i="4"/>
  <c r="I46" i="4"/>
  <c r="H46" i="4"/>
  <c r="G46" i="4"/>
  <c r="F46" i="4"/>
  <c r="N45" i="4"/>
  <c r="M45" i="4"/>
  <c r="L45" i="4"/>
  <c r="K45" i="4"/>
  <c r="J45" i="4"/>
  <c r="I45" i="4"/>
  <c r="H45" i="4"/>
  <c r="G45" i="4"/>
  <c r="F45" i="4"/>
  <c r="N44" i="4"/>
  <c r="M44" i="4"/>
  <c r="L44" i="4"/>
  <c r="K44" i="4"/>
  <c r="J44" i="4"/>
  <c r="I44" i="4"/>
  <c r="H44" i="4"/>
  <c r="G44" i="4"/>
  <c r="F44" i="4"/>
  <c r="N43" i="4"/>
  <c r="M43" i="4"/>
  <c r="L43" i="4"/>
  <c r="K43" i="4"/>
  <c r="J43" i="4"/>
  <c r="I43" i="4"/>
  <c r="H43" i="4"/>
  <c r="G43" i="4"/>
  <c r="F43" i="4"/>
  <c r="N42" i="4"/>
  <c r="M42" i="4"/>
  <c r="L42" i="4"/>
  <c r="K42" i="4"/>
  <c r="J42" i="4"/>
  <c r="I42" i="4"/>
  <c r="H42" i="4"/>
  <c r="G42" i="4"/>
  <c r="F42" i="4"/>
  <c r="N47" i="3"/>
  <c r="M47" i="3"/>
  <c r="L47" i="3"/>
  <c r="K47" i="3"/>
  <c r="J47" i="3"/>
  <c r="I47" i="3"/>
  <c r="H47" i="3"/>
  <c r="G47" i="3"/>
  <c r="F47" i="3"/>
  <c r="N46" i="3"/>
  <c r="M46" i="3"/>
  <c r="L46" i="3"/>
  <c r="K46" i="3"/>
  <c r="J46" i="3"/>
  <c r="I46" i="3"/>
  <c r="H46" i="3"/>
  <c r="G46" i="3"/>
  <c r="F46" i="3"/>
  <c r="N45" i="3"/>
  <c r="M45" i="3"/>
  <c r="L45" i="3"/>
  <c r="K45" i="3"/>
  <c r="J45" i="3"/>
  <c r="I45" i="3"/>
  <c r="H45" i="3"/>
  <c r="G45" i="3"/>
  <c r="F45" i="3"/>
  <c r="N44" i="3"/>
  <c r="M44" i="3"/>
  <c r="L44" i="3"/>
  <c r="K44" i="3"/>
  <c r="J44" i="3"/>
  <c r="I44" i="3"/>
  <c r="H44" i="3"/>
  <c r="G44" i="3"/>
  <c r="F44" i="3"/>
  <c r="N43" i="3"/>
  <c r="M43" i="3"/>
  <c r="L43" i="3"/>
  <c r="K43" i="3"/>
  <c r="J43" i="3"/>
  <c r="I43" i="3"/>
  <c r="H43" i="3"/>
  <c r="G43" i="3"/>
  <c r="F43" i="3"/>
  <c r="N42" i="3"/>
  <c r="M42" i="3"/>
  <c r="L42" i="3"/>
  <c r="K42" i="3"/>
  <c r="J42" i="3"/>
  <c r="I42" i="3"/>
  <c r="H42" i="3"/>
  <c r="G42" i="3"/>
  <c r="F42" i="3"/>
  <c r="N43" i="2"/>
  <c r="N44" i="2"/>
  <c r="N45" i="2"/>
  <c r="N46" i="2"/>
  <c r="N47" i="2"/>
  <c r="N42" i="2"/>
  <c r="L43" i="2"/>
  <c r="M43" i="2"/>
  <c r="L44" i="2"/>
  <c r="M44" i="2"/>
  <c r="L45" i="2"/>
  <c r="M45" i="2"/>
  <c r="L46" i="2"/>
  <c r="M46" i="2"/>
  <c r="L47" i="2"/>
  <c r="M47" i="2"/>
  <c r="M42" i="2"/>
  <c r="L42" i="2"/>
  <c r="J43" i="2"/>
  <c r="K43" i="2"/>
  <c r="J44" i="2"/>
  <c r="K44" i="2"/>
  <c r="J45" i="2"/>
  <c r="K45" i="2"/>
  <c r="J46" i="2"/>
  <c r="K46" i="2"/>
  <c r="J47" i="2"/>
  <c r="K47" i="2"/>
  <c r="J42" i="2"/>
  <c r="K42" i="2"/>
  <c r="H43" i="2"/>
  <c r="I43" i="2"/>
  <c r="H44" i="2"/>
  <c r="I44" i="2"/>
  <c r="H45" i="2"/>
  <c r="I45" i="2"/>
  <c r="H46" i="2"/>
  <c r="I46" i="2"/>
  <c r="H47" i="2"/>
  <c r="I47" i="2"/>
  <c r="I42" i="2"/>
  <c r="H42" i="2"/>
  <c r="G43" i="2"/>
  <c r="G44" i="2"/>
  <c r="G45" i="2"/>
  <c r="G46" i="2"/>
  <c r="G47" i="2"/>
  <c r="G42" i="2"/>
  <c r="F43" i="2"/>
  <c r="F44" i="2"/>
  <c r="F45" i="2"/>
  <c r="F46" i="2"/>
  <c r="F47" i="2"/>
  <c r="F42" i="2"/>
  <c r="F33" i="7"/>
  <c r="E33" i="7"/>
  <c r="D33" i="7"/>
  <c r="C33" i="7"/>
  <c r="F32" i="7"/>
  <c r="E32" i="7"/>
  <c r="D32" i="7"/>
  <c r="C32" i="7"/>
  <c r="F31" i="7"/>
  <c r="E31" i="7"/>
  <c r="D31" i="7"/>
  <c r="C31" i="7"/>
  <c r="F30" i="7"/>
  <c r="E30" i="7"/>
  <c r="D30" i="7"/>
  <c r="C30" i="7"/>
  <c r="F29" i="7"/>
  <c r="E29" i="7"/>
  <c r="D29" i="7"/>
  <c r="C29" i="7"/>
  <c r="F24" i="7"/>
  <c r="E24" i="7"/>
  <c r="D24" i="7"/>
  <c r="C24" i="7"/>
  <c r="F23" i="7"/>
  <c r="E23" i="7"/>
  <c r="D23" i="7"/>
  <c r="C23" i="7"/>
  <c r="F22" i="7"/>
  <c r="E22" i="7"/>
  <c r="D22" i="7"/>
  <c r="C22" i="7"/>
  <c r="F21" i="7"/>
  <c r="E21" i="7"/>
  <c r="D21" i="7"/>
  <c r="C21" i="7"/>
  <c r="F20" i="7"/>
  <c r="E20" i="7"/>
  <c r="D20" i="7"/>
  <c r="C20" i="7"/>
  <c r="F15" i="7"/>
  <c r="E15" i="7"/>
  <c r="D15" i="7"/>
  <c r="C15" i="7"/>
  <c r="F14" i="7"/>
  <c r="E14" i="7"/>
  <c r="D14" i="7"/>
  <c r="C14" i="7"/>
  <c r="F13" i="7"/>
  <c r="E13" i="7"/>
  <c r="D13" i="7"/>
  <c r="C13" i="7"/>
  <c r="F12" i="7"/>
  <c r="E12" i="7"/>
  <c r="D12" i="7"/>
  <c r="C12" i="7"/>
  <c r="F11" i="7"/>
  <c r="E11" i="7"/>
  <c r="D11" i="7"/>
  <c r="C11" i="7"/>
  <c r="F6" i="7"/>
  <c r="E6" i="7"/>
  <c r="D6" i="7"/>
  <c r="C6" i="7"/>
  <c r="F5" i="7"/>
  <c r="E5" i="7"/>
  <c r="D5" i="7"/>
  <c r="C5" i="7"/>
  <c r="F4" i="7"/>
  <c r="E4" i="7"/>
  <c r="D4" i="7"/>
  <c r="C4" i="7"/>
  <c r="F3" i="7"/>
  <c r="E3" i="7"/>
  <c r="D3" i="7"/>
  <c r="C3" i="7"/>
  <c r="F2" i="7"/>
  <c r="F7" i="7" s="1"/>
  <c r="E2" i="7"/>
  <c r="D2" i="7"/>
  <c r="C2" i="7"/>
  <c r="F33" i="6"/>
  <c r="E33" i="6"/>
  <c r="D33" i="6"/>
  <c r="C33" i="6"/>
  <c r="F32" i="6"/>
  <c r="E32" i="6"/>
  <c r="D32" i="6"/>
  <c r="C32" i="6"/>
  <c r="F31" i="6"/>
  <c r="E31" i="6"/>
  <c r="D31" i="6"/>
  <c r="C31" i="6"/>
  <c r="F30" i="6"/>
  <c r="E30" i="6"/>
  <c r="D30" i="6"/>
  <c r="C30" i="6"/>
  <c r="F29" i="6"/>
  <c r="E29" i="6"/>
  <c r="D29" i="6"/>
  <c r="C29" i="6"/>
  <c r="F24" i="6"/>
  <c r="E24" i="6"/>
  <c r="M46" i="6" s="1"/>
  <c r="D24" i="6"/>
  <c r="C24" i="6"/>
  <c r="F23" i="6"/>
  <c r="E23" i="6"/>
  <c r="M45" i="6" s="1"/>
  <c r="D23" i="6"/>
  <c r="C23" i="6"/>
  <c r="N45" i="6" s="1"/>
  <c r="F22" i="6"/>
  <c r="E22" i="6"/>
  <c r="M44" i="6" s="1"/>
  <c r="D22" i="6"/>
  <c r="C22" i="6"/>
  <c r="N44" i="6" s="1"/>
  <c r="F21" i="6"/>
  <c r="E21" i="6"/>
  <c r="D21" i="6"/>
  <c r="C21" i="6"/>
  <c r="N43" i="6" s="1"/>
  <c r="F20" i="6"/>
  <c r="E20" i="6"/>
  <c r="M42" i="6" s="1"/>
  <c r="D20" i="6"/>
  <c r="C20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F6" i="6"/>
  <c r="E6" i="6"/>
  <c r="D6" i="6"/>
  <c r="C6" i="6"/>
  <c r="F5" i="6"/>
  <c r="E5" i="6"/>
  <c r="D5" i="6"/>
  <c r="C5" i="6"/>
  <c r="F4" i="6"/>
  <c r="E4" i="6"/>
  <c r="D4" i="6"/>
  <c r="C4" i="6"/>
  <c r="F3" i="6"/>
  <c r="E3" i="6"/>
  <c r="D3" i="6"/>
  <c r="C3" i="6"/>
  <c r="F2" i="6"/>
  <c r="E2" i="6"/>
  <c r="D2" i="6"/>
  <c r="C2" i="6"/>
  <c r="F33" i="5"/>
  <c r="E33" i="5"/>
  <c r="D33" i="5"/>
  <c r="C33" i="5"/>
  <c r="F32" i="5"/>
  <c r="E32" i="5"/>
  <c r="D32" i="5"/>
  <c r="C32" i="5"/>
  <c r="F31" i="5"/>
  <c r="E31" i="5"/>
  <c r="D31" i="5"/>
  <c r="C31" i="5"/>
  <c r="F30" i="5"/>
  <c r="E30" i="5"/>
  <c r="D30" i="5"/>
  <c r="C30" i="5"/>
  <c r="F29" i="5"/>
  <c r="E29" i="5"/>
  <c r="D29" i="5"/>
  <c r="C29" i="5"/>
  <c r="F24" i="5"/>
  <c r="E24" i="5"/>
  <c r="D24" i="5"/>
  <c r="C24" i="5"/>
  <c r="F23" i="5"/>
  <c r="E23" i="5"/>
  <c r="D23" i="5"/>
  <c r="C23" i="5"/>
  <c r="F22" i="5"/>
  <c r="E22" i="5"/>
  <c r="D22" i="5"/>
  <c r="C22" i="5"/>
  <c r="F21" i="5"/>
  <c r="E21" i="5"/>
  <c r="D21" i="5"/>
  <c r="C21" i="5"/>
  <c r="F20" i="5"/>
  <c r="E20" i="5"/>
  <c r="D20" i="5"/>
  <c r="C20" i="5"/>
  <c r="F15" i="5"/>
  <c r="E15" i="5"/>
  <c r="G46" i="5" s="1"/>
  <c r="D15" i="5"/>
  <c r="C15" i="5"/>
  <c r="F46" i="5" s="1"/>
  <c r="F14" i="5"/>
  <c r="E14" i="5"/>
  <c r="G45" i="5" s="1"/>
  <c r="D14" i="5"/>
  <c r="C14" i="5"/>
  <c r="F45" i="5" s="1"/>
  <c r="F13" i="5"/>
  <c r="E13" i="5"/>
  <c r="G44" i="5" s="1"/>
  <c r="D13" i="5"/>
  <c r="C13" i="5"/>
  <c r="F44" i="5" s="1"/>
  <c r="F12" i="5"/>
  <c r="E12" i="5"/>
  <c r="D12" i="5"/>
  <c r="C12" i="5"/>
  <c r="F43" i="5" s="1"/>
  <c r="F11" i="5"/>
  <c r="E11" i="5"/>
  <c r="G42" i="5" s="1"/>
  <c r="D11" i="5"/>
  <c r="C11" i="5"/>
  <c r="F42" i="5" s="1"/>
  <c r="F6" i="5"/>
  <c r="E6" i="5"/>
  <c r="I46" i="5" s="1"/>
  <c r="D6" i="5"/>
  <c r="C6" i="5"/>
  <c r="N46" i="5" s="1"/>
  <c r="F5" i="5"/>
  <c r="E5" i="5"/>
  <c r="I45" i="5" s="1"/>
  <c r="D5" i="5"/>
  <c r="C5" i="5"/>
  <c r="F4" i="5"/>
  <c r="E4" i="5"/>
  <c r="I44" i="5" s="1"/>
  <c r="D4" i="5"/>
  <c r="C4" i="5"/>
  <c r="H44" i="5" s="1"/>
  <c r="F3" i="5"/>
  <c r="E3" i="5"/>
  <c r="D3" i="5"/>
  <c r="C3" i="5"/>
  <c r="F2" i="5"/>
  <c r="E2" i="5"/>
  <c r="D2" i="5"/>
  <c r="C2" i="5"/>
  <c r="F33" i="4"/>
  <c r="E33" i="4"/>
  <c r="D33" i="4"/>
  <c r="C33" i="4"/>
  <c r="F32" i="4"/>
  <c r="E32" i="4"/>
  <c r="D32" i="4"/>
  <c r="C32" i="4"/>
  <c r="F31" i="4"/>
  <c r="E31" i="4"/>
  <c r="D31" i="4"/>
  <c r="C31" i="4"/>
  <c r="F30" i="4"/>
  <c r="E30" i="4"/>
  <c r="D30" i="4"/>
  <c r="C30" i="4"/>
  <c r="F29" i="4"/>
  <c r="E29" i="4"/>
  <c r="D29" i="4"/>
  <c r="C29" i="4"/>
  <c r="F24" i="4"/>
  <c r="E24" i="4"/>
  <c r="D24" i="4"/>
  <c r="C24" i="4"/>
  <c r="F23" i="4"/>
  <c r="E23" i="4"/>
  <c r="D23" i="4"/>
  <c r="C23" i="4"/>
  <c r="F22" i="4"/>
  <c r="E22" i="4"/>
  <c r="D22" i="4"/>
  <c r="C22" i="4"/>
  <c r="F21" i="4"/>
  <c r="E21" i="4"/>
  <c r="D21" i="4"/>
  <c r="C21" i="4"/>
  <c r="F20" i="4"/>
  <c r="E20" i="4"/>
  <c r="D20" i="4"/>
  <c r="C20" i="4"/>
  <c r="F15" i="4"/>
  <c r="E15" i="4"/>
  <c r="D15" i="4"/>
  <c r="C15" i="4"/>
  <c r="F14" i="4"/>
  <c r="E14" i="4"/>
  <c r="D14" i="4"/>
  <c r="C14" i="4"/>
  <c r="F13" i="4"/>
  <c r="E13" i="4"/>
  <c r="D13" i="4"/>
  <c r="C13" i="4"/>
  <c r="F12" i="4"/>
  <c r="E12" i="4"/>
  <c r="D12" i="4"/>
  <c r="C12" i="4"/>
  <c r="F11" i="4"/>
  <c r="E11" i="4"/>
  <c r="D11" i="4"/>
  <c r="C11" i="4"/>
  <c r="F6" i="4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  <c r="F2" i="4"/>
  <c r="E2" i="4"/>
  <c r="D2" i="4"/>
  <c r="C2" i="4"/>
  <c r="F33" i="3"/>
  <c r="E33" i="3"/>
  <c r="D33" i="3"/>
  <c r="C33" i="3"/>
  <c r="F32" i="3"/>
  <c r="E32" i="3"/>
  <c r="D32" i="3"/>
  <c r="C32" i="3"/>
  <c r="F31" i="3"/>
  <c r="E31" i="3"/>
  <c r="D31" i="3"/>
  <c r="C31" i="3"/>
  <c r="F30" i="3"/>
  <c r="E30" i="3"/>
  <c r="D30" i="3"/>
  <c r="C30" i="3"/>
  <c r="F29" i="3"/>
  <c r="E29" i="3"/>
  <c r="D29" i="3"/>
  <c r="C29" i="3"/>
  <c r="F24" i="3"/>
  <c r="E24" i="3"/>
  <c r="D24" i="3"/>
  <c r="C24" i="3"/>
  <c r="F23" i="3"/>
  <c r="E23" i="3"/>
  <c r="D23" i="3"/>
  <c r="C23" i="3"/>
  <c r="F22" i="3"/>
  <c r="E22" i="3"/>
  <c r="D22" i="3"/>
  <c r="C22" i="3"/>
  <c r="F21" i="3"/>
  <c r="E21" i="3"/>
  <c r="D21" i="3"/>
  <c r="C21" i="3"/>
  <c r="F20" i="3"/>
  <c r="E20" i="3"/>
  <c r="D20" i="3"/>
  <c r="C20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  <c r="F2" i="3"/>
  <c r="E2" i="3"/>
  <c r="D2" i="3"/>
  <c r="C2" i="3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F34" i="2" s="1"/>
  <c r="E29" i="2"/>
  <c r="E34" i="2" s="1"/>
  <c r="D29" i="2"/>
  <c r="D34" i="2" s="1"/>
  <c r="C29" i="2"/>
  <c r="C34" i="2" s="1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F25" i="2" s="1"/>
  <c r="E20" i="2"/>
  <c r="E25" i="2" s="1"/>
  <c r="D20" i="2"/>
  <c r="D25" i="2" s="1"/>
  <c r="C20" i="2"/>
  <c r="C25" i="2" s="1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F16" i="2" s="1"/>
  <c r="E11" i="2"/>
  <c r="E16" i="2" s="1"/>
  <c r="D11" i="2"/>
  <c r="D16" i="2" s="1"/>
  <c r="C11" i="2"/>
  <c r="C16" i="2" s="1"/>
  <c r="F7" i="2"/>
  <c r="E7" i="2"/>
  <c r="D7" i="2"/>
  <c r="F3" i="2"/>
  <c r="F4" i="2"/>
  <c r="F5" i="2"/>
  <c r="F6" i="2"/>
  <c r="F2" i="2"/>
  <c r="D3" i="2"/>
  <c r="D4" i="2"/>
  <c r="D5" i="2"/>
  <c r="D6" i="2"/>
  <c r="D2" i="2"/>
  <c r="E3" i="2"/>
  <c r="E4" i="2"/>
  <c r="E5" i="2"/>
  <c r="E6" i="2"/>
  <c r="E2" i="2"/>
  <c r="C7" i="2"/>
  <c r="C3" i="2"/>
  <c r="C4" i="2"/>
  <c r="C5" i="2"/>
  <c r="C6" i="2"/>
  <c r="C2" i="2"/>
  <c r="D145" i="8" l="1"/>
  <c r="E145" i="8"/>
  <c r="C145" i="8"/>
  <c r="G118" i="8"/>
  <c r="H114" i="8"/>
  <c r="H118" i="8"/>
  <c r="M117" i="8"/>
  <c r="G116" i="8"/>
  <c r="I115" i="8"/>
  <c r="K114" i="8"/>
  <c r="K118" i="8"/>
  <c r="F117" i="8"/>
  <c r="H116" i="8"/>
  <c r="J115" i="8"/>
  <c r="N114" i="8"/>
  <c r="N118" i="8"/>
  <c r="P117" i="8"/>
  <c r="R116" i="8"/>
  <c r="T115" i="8"/>
  <c r="V114" i="8"/>
  <c r="V118" i="8"/>
  <c r="X117" i="8"/>
  <c r="Z116" i="8"/>
  <c r="AB115" i="8"/>
  <c r="L116" i="8"/>
  <c r="G117" i="8"/>
  <c r="I116" i="8"/>
  <c r="K115" i="8"/>
  <c r="L115" i="8"/>
  <c r="J116" i="8"/>
  <c r="M115" i="8"/>
  <c r="L114" i="8"/>
  <c r="F114" i="8"/>
  <c r="F118" i="8"/>
  <c r="H117" i="8"/>
  <c r="G114" i="8"/>
  <c r="I117" i="8"/>
  <c r="K116" i="8"/>
  <c r="F115" i="8"/>
  <c r="J117" i="8"/>
  <c r="G115" i="8"/>
  <c r="I118" i="8"/>
  <c r="F116" i="8"/>
  <c r="H115" i="8"/>
  <c r="J114" i="8"/>
  <c r="J118" i="8"/>
  <c r="L117" i="8"/>
  <c r="C136" i="8"/>
  <c r="D136" i="8"/>
  <c r="E136" i="8"/>
  <c r="F136" i="8"/>
  <c r="C127" i="8"/>
  <c r="D127" i="8"/>
  <c r="E127" i="8"/>
  <c r="F127" i="8"/>
  <c r="D97" i="8"/>
  <c r="E97" i="8"/>
  <c r="C106" i="8"/>
  <c r="F106" i="8"/>
  <c r="D106" i="8"/>
  <c r="E106" i="8"/>
  <c r="AC119" i="8" s="1"/>
  <c r="F97" i="8"/>
  <c r="C97" i="8"/>
  <c r="Z119" i="8" s="1"/>
  <c r="F88" i="8"/>
  <c r="C88" i="8"/>
  <c r="X119" i="8" s="1"/>
  <c r="D88" i="8"/>
  <c r="E88" i="8"/>
  <c r="Y119" i="8" s="1"/>
  <c r="F70" i="8"/>
  <c r="F79" i="8"/>
  <c r="D79" i="8"/>
  <c r="E79" i="8"/>
  <c r="W119" i="8" s="1"/>
  <c r="C79" i="8"/>
  <c r="V119" i="8" s="1"/>
  <c r="D70" i="8"/>
  <c r="E70" i="8"/>
  <c r="U119" i="8" s="1"/>
  <c r="C70" i="8"/>
  <c r="T119" i="8" s="1"/>
  <c r="F61" i="8"/>
  <c r="D61" i="8"/>
  <c r="E61" i="8"/>
  <c r="S119" i="8" s="1"/>
  <c r="C61" i="8"/>
  <c r="R119" i="8" s="1"/>
  <c r="D34" i="8"/>
  <c r="E34" i="8"/>
  <c r="M119" i="8" s="1"/>
  <c r="F34" i="8"/>
  <c r="F52" i="8"/>
  <c r="D52" i="8"/>
  <c r="E52" i="8"/>
  <c r="C52" i="8"/>
  <c r="D43" i="8"/>
  <c r="F43" i="8"/>
  <c r="E43" i="8"/>
  <c r="C43" i="8"/>
  <c r="N119" i="8" s="1"/>
  <c r="C34" i="8"/>
  <c r="C16" i="8"/>
  <c r="C25" i="8"/>
  <c r="J119" i="8" s="1"/>
  <c r="D25" i="8"/>
  <c r="F25" i="8"/>
  <c r="E16" i="8"/>
  <c r="F16" i="8"/>
  <c r="D16" i="8"/>
  <c r="C7" i="8"/>
  <c r="D7" i="8"/>
  <c r="E7" i="8"/>
  <c r="F7" i="8"/>
  <c r="E25" i="8"/>
  <c r="N42" i="5"/>
  <c r="G43" i="5"/>
  <c r="N45" i="5"/>
  <c r="N43" i="5"/>
  <c r="I43" i="5"/>
  <c r="N44" i="5"/>
  <c r="F7" i="5"/>
  <c r="E7" i="5"/>
  <c r="I47" i="5" s="1"/>
  <c r="H46" i="5"/>
  <c r="D7" i="5"/>
  <c r="I42" i="5"/>
  <c r="H43" i="5"/>
  <c r="H45" i="5"/>
  <c r="C7" i="5"/>
  <c r="H42" i="5"/>
  <c r="L45" i="6"/>
  <c r="F25" i="5"/>
  <c r="D25" i="5"/>
  <c r="E25" i="5"/>
  <c r="C25" i="5"/>
  <c r="E34" i="5"/>
  <c r="F34" i="5"/>
  <c r="D34" i="5"/>
  <c r="C34" i="5"/>
  <c r="F34" i="6"/>
  <c r="D34" i="6"/>
  <c r="E34" i="6"/>
  <c r="C34" i="6"/>
  <c r="E25" i="6"/>
  <c r="M47" i="6" s="1"/>
  <c r="F25" i="6"/>
  <c r="D25" i="6"/>
  <c r="C25" i="6"/>
  <c r="D16" i="6"/>
  <c r="F16" i="6"/>
  <c r="E16" i="6"/>
  <c r="C16" i="6"/>
  <c r="F7" i="6"/>
  <c r="E7" i="6"/>
  <c r="D7" i="6"/>
  <c r="C7" i="6"/>
  <c r="F34" i="7"/>
  <c r="D34" i="7"/>
  <c r="E34" i="7"/>
  <c r="C34" i="7"/>
  <c r="F25" i="7"/>
  <c r="D25" i="7"/>
  <c r="E25" i="7"/>
  <c r="C25" i="7"/>
  <c r="F16" i="7"/>
  <c r="D16" i="7"/>
  <c r="E16" i="7"/>
  <c r="C16" i="7"/>
  <c r="C7" i="7"/>
  <c r="D7" i="7"/>
  <c r="E7" i="7"/>
  <c r="F16" i="5"/>
  <c r="C16" i="5"/>
  <c r="D16" i="5"/>
  <c r="E16" i="5"/>
  <c r="G47" i="5" s="1"/>
  <c r="F34" i="4"/>
  <c r="D34" i="4"/>
  <c r="E34" i="4"/>
  <c r="C34" i="4"/>
  <c r="F25" i="4"/>
  <c r="D25" i="4"/>
  <c r="E25" i="4"/>
  <c r="C25" i="4"/>
  <c r="F16" i="4"/>
  <c r="D16" i="4"/>
  <c r="C16" i="4"/>
  <c r="E16" i="4"/>
  <c r="E7" i="4"/>
  <c r="D7" i="4"/>
  <c r="F7" i="4"/>
  <c r="C7" i="4"/>
  <c r="F34" i="3"/>
  <c r="D34" i="3"/>
  <c r="E34" i="3"/>
  <c r="C34" i="3"/>
  <c r="F25" i="3"/>
  <c r="D25" i="3"/>
  <c r="E25" i="3"/>
  <c r="C25" i="3"/>
  <c r="C16" i="3"/>
  <c r="D16" i="3"/>
  <c r="E16" i="3"/>
  <c r="F16" i="3"/>
  <c r="F7" i="3"/>
  <c r="E7" i="3"/>
  <c r="D7" i="3"/>
  <c r="C7" i="3"/>
  <c r="H119" i="8" l="1"/>
  <c r="O119" i="8"/>
  <c r="L119" i="8"/>
  <c r="P119" i="8"/>
  <c r="Q119" i="8"/>
  <c r="G119" i="8"/>
  <c r="K119" i="8"/>
  <c r="AB119" i="8"/>
  <c r="F119" i="8"/>
  <c r="AA119" i="8"/>
  <c r="I119" i="8"/>
  <c r="F47" i="5"/>
  <c r="N47" i="5"/>
  <c r="H47" i="5"/>
  <c r="N47" i="6"/>
  <c r="L47" i="6"/>
</calcChain>
</file>

<file path=xl/sharedStrings.xml><?xml version="1.0" encoding="utf-8"?>
<sst xmlns="http://schemas.openxmlformats.org/spreadsheetml/2006/main" count="2730" uniqueCount="207">
  <si>
    <t>text</t>
  </si>
  <si>
    <t>table</t>
  </si>
  <si>
    <t>accuracy</t>
  </si>
  <si>
    <t xml:space="preserve">table </t>
  </si>
  <si>
    <t>occurrence</t>
  </si>
  <si>
    <t>Cube</t>
  </si>
  <si>
    <t>Stick</t>
  </si>
  <si>
    <t>Sphere</t>
  </si>
  <si>
    <t>Flat</t>
  </si>
  <si>
    <t>Amorphous</t>
  </si>
  <si>
    <t>Macro-Average</t>
  </si>
  <si>
    <t>Micro-Average</t>
  </si>
  <si>
    <t>F1</t>
  </si>
  <si>
    <t>strict</t>
  </si>
  <si>
    <t>acc_dev</t>
  </si>
  <si>
    <t>Average</t>
  </si>
  <si>
    <t>18 min</t>
  </si>
  <si>
    <t>11 min</t>
  </si>
  <si>
    <t>9 min</t>
  </si>
  <si>
    <t>gpt-4</t>
  </si>
  <si>
    <t>Mistral-medium</t>
  </si>
  <si>
    <t>F1 score</t>
  </si>
  <si>
    <t>At least one example contains the same shape as test sample</t>
  </si>
  <si>
    <t>All examples are the same as test shapes</t>
  </si>
  <si>
    <t>F1_dev</t>
  </si>
  <si>
    <t>17 * 4 min</t>
  </si>
  <si>
    <t>average_acc</t>
  </si>
  <si>
    <t>Mistral-small</t>
  </si>
  <si>
    <t>Mistral-tiny</t>
  </si>
  <si>
    <t>gpt-3.5</t>
  </si>
  <si>
    <t>0.75±0.13</t>
  </si>
  <si>
    <t>0.61±0.06</t>
  </si>
  <si>
    <t>0.21±0.03</t>
  </si>
  <si>
    <t>0.90±0.02</t>
  </si>
  <si>
    <t>0.68±0.12</t>
  </si>
  <si>
    <t>0.63±0.07</t>
  </si>
  <si>
    <t>0.69±0.17</t>
  </si>
  <si>
    <t>0.54±0.08</t>
  </si>
  <si>
    <t>0.41±0.03</t>
  </si>
  <si>
    <t>0.77±0.09</t>
  </si>
  <si>
    <t>0.78±0.04</t>
  </si>
  <si>
    <t>0.64±0.08</t>
  </si>
  <si>
    <t>0.49±0.14</t>
  </si>
  <si>
    <t>0.66±0.04</t>
  </si>
  <si>
    <t>0.50±0.12</t>
  </si>
  <si>
    <t>0.88±0.04</t>
  </si>
  <si>
    <t>0.23±0.06</t>
  </si>
  <si>
    <t>0.55±0.08</t>
  </si>
  <si>
    <t>0.38±0.08</t>
  </si>
  <si>
    <t>0.59±0.04</t>
  </si>
  <si>
    <t>0.58±0.17</t>
  </si>
  <si>
    <t>0.76±0.14</t>
  </si>
  <si>
    <t>0.32±0.16</t>
  </si>
  <si>
    <t>0.53±0.12</t>
  </si>
  <si>
    <t>0.56±0.16</t>
  </si>
  <si>
    <t>0.61±0.10</t>
  </si>
  <si>
    <t>0.92±0.05</t>
  </si>
  <si>
    <t>0.68±0.07</t>
  </si>
  <si>
    <t>0.66±0.09</t>
  </si>
  <si>
    <t>0.52±0.10</t>
  </si>
  <si>
    <t>0.49±0.13</t>
  </si>
  <si>
    <t>0.67±0.11</t>
  </si>
  <si>
    <t>0.54±0.03</t>
  </si>
  <si>
    <t>0.59±0.05</t>
  </si>
  <si>
    <t>0.61±0.05</t>
  </si>
  <si>
    <t>0.43±0.16</t>
  </si>
  <si>
    <t>0.43±0.14</t>
  </si>
  <si>
    <t>0.32±0.10</t>
  </si>
  <si>
    <t>0.88±0.11</t>
  </si>
  <si>
    <t>0.86±0.08</t>
  </si>
  <si>
    <t>0.94±0.02</t>
  </si>
  <si>
    <t>0.57±0.20</t>
  </si>
  <si>
    <t>0.37±0.15</t>
  </si>
  <si>
    <t>0.59±0.15</t>
  </si>
  <si>
    <t>0.59±0.12</t>
  </si>
  <si>
    <t>0.55±0.11</t>
  </si>
  <si>
    <t>0.62±0.09</t>
  </si>
  <si>
    <t>samples 4</t>
  </si>
  <si>
    <t>samples 2</t>
  </si>
  <si>
    <t>split 0.15</t>
  </si>
  <si>
    <t>split 0.2</t>
  </si>
  <si>
    <t>split 0.33</t>
  </si>
  <si>
    <t>samples 6</t>
  </si>
  <si>
    <t>samples 8</t>
  </si>
  <si>
    <t>Train samples</t>
  </si>
  <si>
    <t>test split</t>
  </si>
  <si>
    <t>0.29±0.14</t>
  </si>
  <si>
    <t>0.40±0.09</t>
  </si>
  <si>
    <t>0.33±0.12</t>
  </si>
  <si>
    <t>0.54±0.15</t>
  </si>
  <si>
    <t>0.59±0.13</t>
  </si>
  <si>
    <t>0.56±0.15</t>
  </si>
  <si>
    <t>0.65±0.14</t>
  </si>
  <si>
    <t>0.76±0.08</t>
  </si>
  <si>
    <t>0.67±0.08</t>
  </si>
  <si>
    <t>0.71±0.17</t>
  </si>
  <si>
    <t>0.78±0.14</t>
  </si>
  <si>
    <t>0.84±0.07</t>
  </si>
  <si>
    <t>0.88±0.05</t>
  </si>
  <si>
    <t>0.72±0.08</t>
  </si>
  <si>
    <t>0.74±0.11</t>
  </si>
  <si>
    <t>0.58±0.15</t>
  </si>
  <si>
    <t>0.56±0.12</t>
  </si>
  <si>
    <t>0.64±0.05</t>
  </si>
  <si>
    <t>0.56±0.06</t>
  </si>
  <si>
    <t>0.65±0.11</t>
  </si>
  <si>
    <t>0.56±0.13</t>
  </si>
  <si>
    <t>0.61±0.11</t>
  </si>
  <si>
    <t>0.62±0.11</t>
  </si>
  <si>
    <t>0.67±0.05</t>
  </si>
  <si>
    <t>0.63±0.08</t>
  </si>
  <si>
    <t>0.27±0.10</t>
  </si>
  <si>
    <t>0.20±0.10</t>
  </si>
  <si>
    <t>0.25±0.07</t>
  </si>
  <si>
    <t>0.38±0.14</t>
  </si>
  <si>
    <t>0.30±0.07</t>
  </si>
  <si>
    <t>0.49±0.12</t>
  </si>
  <si>
    <t>0.54±0.09</t>
  </si>
  <si>
    <t>0.63±0.14</t>
  </si>
  <si>
    <t>0.68±0.17</t>
  </si>
  <si>
    <t>0.70±0.10</t>
  </si>
  <si>
    <t>0.81±0.10</t>
  </si>
  <si>
    <t>0.80±0.10</t>
  </si>
  <si>
    <t>0.80±0.08</t>
  </si>
  <si>
    <t>0.92±0.02</t>
  </si>
  <si>
    <t>0.92±0.03</t>
  </si>
  <si>
    <t>0.93±0.02</t>
  </si>
  <si>
    <t>0.93±0.01</t>
  </si>
  <si>
    <t>0.89±0.09</t>
  </si>
  <si>
    <t>0.94±0.00</t>
  </si>
  <si>
    <t>0.90±0.08</t>
  </si>
  <si>
    <t>0.93±0.07</t>
  </si>
  <si>
    <t>0.96±0.03</t>
  </si>
  <si>
    <t>0.91±0.08</t>
  </si>
  <si>
    <t>0.90±0.13</t>
  </si>
  <si>
    <t>0.38±0.15</t>
  </si>
  <si>
    <t>0.64±0.23</t>
  </si>
  <si>
    <t>0.73±0.12</t>
  </si>
  <si>
    <t>0.79±0.14</t>
  </si>
  <si>
    <t>0.88±0.03</t>
  </si>
  <si>
    <t>0.84±0.08</t>
  </si>
  <si>
    <t>0.87±0.10</t>
  </si>
  <si>
    <t>0.83±0.12</t>
  </si>
  <si>
    <t>0.48±0.10</t>
  </si>
  <si>
    <t>0.49±0.10</t>
  </si>
  <si>
    <t>0.48±0.07</t>
  </si>
  <si>
    <t>0.63±0.12</t>
  </si>
  <si>
    <t>0.65±0.10</t>
  </si>
  <si>
    <t>0.75±0.09</t>
  </si>
  <si>
    <t>0.74±0.10</t>
  </si>
  <si>
    <t>0.74±0.12</t>
  </si>
  <si>
    <t>0.81±0.08</t>
  </si>
  <si>
    <t>0.78±0.10</t>
  </si>
  <si>
    <t>GPT-4</t>
  </si>
  <si>
    <t>strict sampler</t>
  </si>
  <si>
    <t>text data</t>
  </si>
  <si>
    <t>samples 10</t>
  </si>
  <si>
    <t>0.78±0.06</t>
  </si>
  <si>
    <t>0.71±0.05</t>
  </si>
  <si>
    <t>0.82±0.03</t>
  </si>
  <si>
    <t>0.74±0.07</t>
  </si>
  <si>
    <t>0.81±0.07</t>
  </si>
  <si>
    <t>0.59±0.11</t>
  </si>
  <si>
    <t>0.68±0.05</t>
  </si>
  <si>
    <t>0.66±0.11</t>
  </si>
  <si>
    <t>0.66±0.06</t>
  </si>
  <si>
    <t>0.62±0.13</t>
  </si>
  <si>
    <t>0.77±0.07</t>
  </si>
  <si>
    <t>0.94±0.03</t>
  </si>
  <si>
    <t>0.90±0.10</t>
  </si>
  <si>
    <t>0.53±0.29</t>
  </si>
  <si>
    <t>0.90±0.15</t>
  </si>
  <si>
    <t>0.88±0.07</t>
  </si>
  <si>
    <t>0.87±0.12</t>
  </si>
  <si>
    <t>0.63±0.16</t>
  </si>
  <si>
    <t>0.84±0.12</t>
  </si>
  <si>
    <t>0.78±0.09</t>
  </si>
  <si>
    <t>0.38±0.07</t>
  </si>
  <si>
    <t>0.55±0.07</t>
  </si>
  <si>
    <t>0.22±0.04</t>
  </si>
  <si>
    <t>0.80±0.06</t>
  </si>
  <si>
    <t>0.58±0.05</t>
  </si>
  <si>
    <t>train test split = 0.2</t>
  </si>
  <si>
    <t>train sample size = 10</t>
  </si>
  <si>
    <t>Best model gpt-4</t>
  </si>
  <si>
    <t>Average accuracy</t>
  </si>
  <si>
    <t>GPT-3.5-turbo</t>
  </si>
  <si>
    <t>GPT-4-turbo</t>
  </si>
  <si>
    <t>Text</t>
  </si>
  <si>
    <t>Prompting method</t>
  </si>
  <si>
    <t>Table</t>
  </si>
  <si>
    <t>Shape</t>
  </si>
  <si>
    <t>shape</t>
  </si>
  <si>
    <t>accuracy_10</t>
  </si>
  <si>
    <t>acc_dev_10</t>
  </si>
  <si>
    <t>accuracy_8</t>
  </si>
  <si>
    <t>acc_dev_8</t>
  </si>
  <si>
    <t>accuracy_6</t>
  </si>
  <si>
    <t>acc_dev_6</t>
  </si>
  <si>
    <t>accuracy_4</t>
  </si>
  <si>
    <t>acc_dev_4</t>
  </si>
  <si>
    <t>accuracy_2</t>
  </si>
  <si>
    <t>acc_dev_2</t>
  </si>
  <si>
    <t>Input price per 1M tokens, USD</t>
  </si>
  <si>
    <t>Tokens limit, 1000/min</t>
  </si>
  <si>
    <t>Requests limit, 1/min</t>
  </si>
  <si>
    <t>Time per experiment,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</si>
</sst>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BF10-95CF-41E2-8403-94B1556163F3}">
  <dimension ref="A1:V64"/>
  <sheetViews>
    <sheetView tabSelected="1" workbookViewId="0">
      <selection activeCell="G51" sqref="G51"/>
    </sheetView>
  </sheetViews>
  <sheetFormatPr defaultRowHeight="15" x14ac:dyDescent="0.25"/>
  <cols>
    <col min="5" max="5" width="14.140625" customWidth="1"/>
    <col min="6" max="6" width="10.7109375" customWidth="1"/>
  </cols>
  <sheetData>
    <row r="1" spans="1:17" ht="30" x14ac:dyDescent="0.25">
      <c r="A1" s="2"/>
      <c r="B1" s="2" t="s">
        <v>20</v>
      </c>
      <c r="C1" s="2" t="s">
        <v>27</v>
      </c>
      <c r="D1" s="2" t="s">
        <v>28</v>
      </c>
      <c r="E1" s="2" t="s">
        <v>186</v>
      </c>
      <c r="F1" s="2" t="s">
        <v>153</v>
      </c>
      <c r="G1" s="2" t="s">
        <v>187</v>
      </c>
    </row>
    <row r="2" spans="1:17" x14ac:dyDescent="0.25">
      <c r="A2" s="2" t="s">
        <v>5</v>
      </c>
      <c r="B2" s="2" t="s">
        <v>30</v>
      </c>
      <c r="C2" s="2" t="s">
        <v>36</v>
      </c>
      <c r="D2" s="2" t="s">
        <v>42</v>
      </c>
      <c r="E2" s="2" t="s">
        <v>48</v>
      </c>
      <c r="F2" t="s">
        <v>54</v>
      </c>
      <c r="G2" s="2" t="s">
        <v>177</v>
      </c>
    </row>
    <row r="3" spans="1:17" x14ac:dyDescent="0.25">
      <c r="A3" s="2" t="s">
        <v>6</v>
      </c>
      <c r="B3" s="2" t="s">
        <v>31</v>
      </c>
      <c r="C3" s="2" t="s">
        <v>37</v>
      </c>
      <c r="D3" s="2" t="s">
        <v>43</v>
      </c>
      <c r="E3" s="2" t="s">
        <v>49</v>
      </c>
      <c r="F3" t="s">
        <v>55</v>
      </c>
      <c r="G3" s="2" t="s">
        <v>178</v>
      </c>
    </row>
    <row r="4" spans="1:17" x14ac:dyDescent="0.25">
      <c r="A4" s="2" t="s">
        <v>7</v>
      </c>
      <c r="B4" s="2" t="s">
        <v>32</v>
      </c>
      <c r="C4" s="2" t="s">
        <v>38</v>
      </c>
      <c r="D4" s="2" t="s">
        <v>44</v>
      </c>
      <c r="E4" s="2" t="s">
        <v>50</v>
      </c>
      <c r="F4" t="s">
        <v>37</v>
      </c>
      <c r="G4" s="2" t="s">
        <v>179</v>
      </c>
    </row>
    <row r="5" spans="1:17" x14ac:dyDescent="0.25">
      <c r="A5" s="2" t="s">
        <v>8</v>
      </c>
      <c r="B5" s="2" t="s">
        <v>33</v>
      </c>
      <c r="C5" s="2" t="s">
        <v>39</v>
      </c>
      <c r="D5" s="2" t="s">
        <v>45</v>
      </c>
      <c r="E5" s="2" t="s">
        <v>51</v>
      </c>
      <c r="F5" t="s">
        <v>56</v>
      </c>
      <c r="G5" s="2" t="s">
        <v>126</v>
      </c>
    </row>
    <row r="6" spans="1:17" ht="30" x14ac:dyDescent="0.25">
      <c r="A6" s="2" t="s">
        <v>9</v>
      </c>
      <c r="B6" s="2" t="s">
        <v>34</v>
      </c>
      <c r="C6" s="2" t="s">
        <v>40</v>
      </c>
      <c r="D6" s="2" t="s">
        <v>46</v>
      </c>
      <c r="E6" s="2" t="s">
        <v>52</v>
      </c>
      <c r="F6" t="s">
        <v>57</v>
      </c>
      <c r="G6" s="2" t="s">
        <v>180</v>
      </c>
    </row>
    <row r="7" spans="1:17" ht="30" x14ac:dyDescent="0.25">
      <c r="A7" s="2" t="s">
        <v>185</v>
      </c>
      <c r="B7" s="2" t="s">
        <v>35</v>
      </c>
      <c r="C7" s="2" t="s">
        <v>41</v>
      </c>
      <c r="D7" s="2" t="s">
        <v>47</v>
      </c>
      <c r="E7" s="2" t="s">
        <v>53</v>
      </c>
      <c r="F7" t="s">
        <v>58</v>
      </c>
      <c r="G7" s="2" t="s">
        <v>181</v>
      </c>
    </row>
    <row r="9" spans="1:17" ht="30" x14ac:dyDescent="0.25">
      <c r="A9" s="2" t="s">
        <v>189</v>
      </c>
      <c r="B9" t="s">
        <v>188</v>
      </c>
      <c r="C9" t="s">
        <v>190</v>
      </c>
      <c r="D9" t="s">
        <v>188</v>
      </c>
      <c r="E9" t="s">
        <v>190</v>
      </c>
      <c r="L9" s="2"/>
    </row>
    <row r="10" spans="1:17" x14ac:dyDescent="0.25">
      <c r="A10" t="s">
        <v>5</v>
      </c>
      <c r="B10" t="s">
        <v>59</v>
      </c>
      <c r="C10" t="s">
        <v>60</v>
      </c>
      <c r="D10" t="s">
        <v>54</v>
      </c>
      <c r="E10" t="s">
        <v>61</v>
      </c>
      <c r="L10" s="2"/>
    </row>
    <row r="11" spans="1:17" x14ac:dyDescent="0.25">
      <c r="A11" t="s">
        <v>6</v>
      </c>
      <c r="B11" t="s">
        <v>62</v>
      </c>
      <c r="C11" t="s">
        <v>63</v>
      </c>
      <c r="D11" t="s">
        <v>55</v>
      </c>
      <c r="E11" t="s">
        <v>64</v>
      </c>
      <c r="L11" s="2"/>
    </row>
    <row r="12" spans="1:17" x14ac:dyDescent="0.25">
      <c r="A12" t="s">
        <v>7</v>
      </c>
      <c r="B12" t="s">
        <v>65</v>
      </c>
      <c r="C12" t="s">
        <v>66</v>
      </c>
      <c r="D12" t="s">
        <v>37</v>
      </c>
      <c r="E12" t="s">
        <v>67</v>
      </c>
      <c r="L12" s="2"/>
    </row>
    <row r="13" spans="1:17" x14ac:dyDescent="0.25">
      <c r="A13" t="s">
        <v>8</v>
      </c>
      <c r="B13" t="s">
        <v>68</v>
      </c>
      <c r="C13" t="s">
        <v>69</v>
      </c>
      <c r="D13" t="s">
        <v>56</v>
      </c>
      <c r="E13" t="s">
        <v>70</v>
      </c>
      <c r="L13" s="2"/>
    </row>
    <row r="14" spans="1:17" ht="15.75" customHeight="1" x14ac:dyDescent="0.25">
      <c r="A14" t="s">
        <v>9</v>
      </c>
      <c r="B14" t="s">
        <v>71</v>
      </c>
      <c r="C14" t="s">
        <v>72</v>
      </c>
      <c r="D14" t="s">
        <v>57</v>
      </c>
      <c r="E14" t="s">
        <v>73</v>
      </c>
      <c r="L14" s="2"/>
      <c r="P14" s="2"/>
      <c r="Q14" s="3"/>
    </row>
    <row r="15" spans="1:17" x14ac:dyDescent="0.25">
      <c r="A15" t="s">
        <v>15</v>
      </c>
      <c r="B15" t="s">
        <v>74</v>
      </c>
      <c r="C15" t="s">
        <v>75</v>
      </c>
      <c r="D15" t="s">
        <v>58</v>
      </c>
      <c r="E15" t="s">
        <v>76</v>
      </c>
      <c r="L15" s="2"/>
    </row>
    <row r="16" spans="1:17" x14ac:dyDescent="0.25">
      <c r="E16" s="2"/>
      <c r="F16" s="2"/>
      <c r="G16" s="2"/>
      <c r="H16" s="2"/>
      <c r="I16" s="2"/>
      <c r="J16" s="2"/>
      <c r="K16" s="2"/>
      <c r="L16" s="2"/>
    </row>
    <row r="17" spans="1:18" x14ac:dyDescent="0.25">
      <c r="B17" t="s">
        <v>19</v>
      </c>
    </row>
    <row r="18" spans="1:18" x14ac:dyDescent="0.25">
      <c r="A18" t="s">
        <v>84</v>
      </c>
      <c r="B18" s="4">
        <v>2</v>
      </c>
      <c r="C18" s="4"/>
      <c r="D18" s="4"/>
      <c r="E18" s="4">
        <v>4</v>
      </c>
      <c r="F18" s="4"/>
      <c r="G18" s="4"/>
      <c r="H18" s="4">
        <v>6</v>
      </c>
      <c r="I18" s="4"/>
      <c r="J18" s="4"/>
      <c r="K18" s="4">
        <v>8</v>
      </c>
      <c r="L18" s="4"/>
      <c r="M18" s="4"/>
      <c r="N18" s="4">
        <v>10</v>
      </c>
      <c r="O18" s="4"/>
      <c r="P18" s="4"/>
    </row>
    <row r="19" spans="1:18" ht="39" customHeight="1" x14ac:dyDescent="0.25">
      <c r="A19" t="s">
        <v>85</v>
      </c>
      <c r="B19">
        <v>0.15</v>
      </c>
      <c r="C19">
        <v>0.2</v>
      </c>
      <c r="D19">
        <v>0.33</v>
      </c>
      <c r="E19">
        <v>0.15</v>
      </c>
      <c r="F19">
        <v>0.2</v>
      </c>
      <c r="G19">
        <v>0.33</v>
      </c>
      <c r="H19">
        <v>0.15</v>
      </c>
      <c r="I19">
        <v>0.2</v>
      </c>
      <c r="J19">
        <v>0.33</v>
      </c>
      <c r="K19">
        <v>0.15</v>
      </c>
      <c r="L19">
        <v>0.2</v>
      </c>
      <c r="M19">
        <v>0.33</v>
      </c>
      <c r="N19">
        <v>0.15</v>
      </c>
      <c r="O19">
        <v>0.2</v>
      </c>
      <c r="P19">
        <v>0.33</v>
      </c>
    </row>
    <row r="20" spans="1:18" ht="29.25" customHeight="1" x14ac:dyDescent="0.25">
      <c r="A20" t="s">
        <v>5</v>
      </c>
      <c r="B20" t="s">
        <v>86</v>
      </c>
      <c r="C20" t="s">
        <v>87</v>
      </c>
      <c r="D20" t="s">
        <v>88</v>
      </c>
      <c r="E20" t="s">
        <v>89</v>
      </c>
      <c r="F20" t="s">
        <v>90</v>
      </c>
      <c r="G20" t="s">
        <v>91</v>
      </c>
      <c r="H20" t="s">
        <v>93</v>
      </c>
      <c r="I20" t="s">
        <v>94</v>
      </c>
      <c r="J20" t="s">
        <v>95</v>
      </c>
      <c r="K20" t="s">
        <v>97</v>
      </c>
      <c r="L20" t="s">
        <v>99</v>
      </c>
      <c r="M20" t="s">
        <v>100</v>
      </c>
      <c r="N20" t="s">
        <v>157</v>
      </c>
      <c r="O20" t="s">
        <v>158</v>
      </c>
      <c r="P20" t="s">
        <v>160</v>
      </c>
      <c r="Q20" s="3"/>
      <c r="R20" s="3"/>
    </row>
    <row r="21" spans="1:18" ht="30.75" customHeight="1" x14ac:dyDescent="0.25">
      <c r="A21" t="s">
        <v>6</v>
      </c>
      <c r="B21" t="s">
        <v>101</v>
      </c>
      <c r="C21" t="s">
        <v>102</v>
      </c>
      <c r="D21" t="s">
        <v>63</v>
      </c>
      <c r="E21" t="s">
        <v>103</v>
      </c>
      <c r="F21" t="s">
        <v>104</v>
      </c>
      <c r="G21" t="s">
        <v>76</v>
      </c>
      <c r="H21" t="s">
        <v>105</v>
      </c>
      <c r="I21" t="s">
        <v>106</v>
      </c>
      <c r="J21" t="s">
        <v>107</v>
      </c>
      <c r="K21" t="s">
        <v>108</v>
      </c>
      <c r="L21" t="s">
        <v>109</v>
      </c>
      <c r="M21" t="s">
        <v>110</v>
      </c>
      <c r="N21" t="s">
        <v>162</v>
      </c>
      <c r="O21" t="s">
        <v>163</v>
      </c>
      <c r="P21" t="s">
        <v>165</v>
      </c>
    </row>
    <row r="22" spans="1:18" ht="15" customHeight="1" x14ac:dyDescent="0.25">
      <c r="A22" t="s">
        <v>7</v>
      </c>
      <c r="B22" t="s">
        <v>111</v>
      </c>
      <c r="C22" t="s">
        <v>112</v>
      </c>
      <c r="D22" t="s">
        <v>113</v>
      </c>
      <c r="E22" t="s">
        <v>114</v>
      </c>
      <c r="F22" t="s">
        <v>116</v>
      </c>
      <c r="G22" t="s">
        <v>117</v>
      </c>
      <c r="H22" t="s">
        <v>118</v>
      </c>
      <c r="I22" t="s">
        <v>119</v>
      </c>
      <c r="J22" t="s">
        <v>120</v>
      </c>
      <c r="K22" t="s">
        <v>121</v>
      </c>
      <c r="L22" t="s">
        <v>122</v>
      </c>
      <c r="M22" t="s">
        <v>123</v>
      </c>
      <c r="N22" t="s">
        <v>97</v>
      </c>
      <c r="O22" t="s">
        <v>98</v>
      </c>
      <c r="P22" t="s">
        <v>167</v>
      </c>
    </row>
    <row r="23" spans="1:18" ht="15" customHeight="1" x14ac:dyDescent="0.25">
      <c r="A23" t="s">
        <v>8</v>
      </c>
      <c r="B23" t="s">
        <v>124</v>
      </c>
      <c r="C23" t="s">
        <v>125</v>
      </c>
      <c r="D23" t="s">
        <v>126</v>
      </c>
      <c r="E23" t="s">
        <v>127</v>
      </c>
      <c r="F23" t="s">
        <v>128</v>
      </c>
      <c r="G23" t="s">
        <v>56</v>
      </c>
      <c r="H23" t="s">
        <v>129</v>
      </c>
      <c r="I23" t="s">
        <v>130</v>
      </c>
      <c r="J23" t="s">
        <v>131</v>
      </c>
      <c r="K23" t="s">
        <v>132</v>
      </c>
      <c r="L23" t="s">
        <v>133</v>
      </c>
      <c r="M23" t="s">
        <v>134</v>
      </c>
      <c r="N23" t="s">
        <v>168</v>
      </c>
      <c r="O23" t="s">
        <v>169</v>
      </c>
      <c r="P23" t="s">
        <v>171</v>
      </c>
    </row>
    <row r="24" spans="1:18" ht="15" customHeight="1" x14ac:dyDescent="0.25">
      <c r="A24" t="s">
        <v>9</v>
      </c>
      <c r="B24" t="s">
        <v>88</v>
      </c>
      <c r="C24" t="s">
        <v>135</v>
      </c>
      <c r="D24" t="s">
        <v>115</v>
      </c>
      <c r="E24" t="s">
        <v>136</v>
      </c>
      <c r="F24" t="s">
        <v>137</v>
      </c>
      <c r="G24" t="s">
        <v>57</v>
      </c>
      <c r="H24" t="s">
        <v>138</v>
      </c>
      <c r="I24" t="s">
        <v>139</v>
      </c>
      <c r="J24" t="s">
        <v>96</v>
      </c>
      <c r="K24" t="s">
        <v>140</v>
      </c>
      <c r="L24" t="s">
        <v>141</v>
      </c>
      <c r="M24" t="s">
        <v>142</v>
      </c>
      <c r="N24" t="s">
        <v>172</v>
      </c>
      <c r="O24" t="s">
        <v>173</v>
      </c>
      <c r="P24" t="s">
        <v>175</v>
      </c>
    </row>
    <row r="25" spans="1:18" x14ac:dyDescent="0.25">
      <c r="A25" t="s">
        <v>15</v>
      </c>
      <c r="B25" t="s">
        <v>143</v>
      </c>
      <c r="C25" t="s">
        <v>144</v>
      </c>
      <c r="D25" t="s">
        <v>145</v>
      </c>
      <c r="E25" t="s">
        <v>146</v>
      </c>
      <c r="F25" t="s">
        <v>147</v>
      </c>
      <c r="G25" t="s">
        <v>58</v>
      </c>
      <c r="H25" t="s">
        <v>148</v>
      </c>
      <c r="I25" t="s">
        <v>149</v>
      </c>
      <c r="J25" t="s">
        <v>150</v>
      </c>
      <c r="K25" t="s">
        <v>151</v>
      </c>
      <c r="L25" t="s">
        <v>123</v>
      </c>
      <c r="M25" t="s">
        <v>152</v>
      </c>
      <c r="N25" t="s">
        <v>161</v>
      </c>
      <c r="O25" t="s">
        <v>161</v>
      </c>
      <c r="P25" t="s">
        <v>176</v>
      </c>
    </row>
    <row r="27" spans="1:18" ht="15" customHeight="1" x14ac:dyDescent="0.25">
      <c r="A27" s="4" t="s">
        <v>84</v>
      </c>
      <c r="B27" s="4" t="s">
        <v>85</v>
      </c>
      <c r="C27" s="4" t="s">
        <v>191</v>
      </c>
      <c r="D27" s="4"/>
      <c r="E27" s="4"/>
      <c r="F27" s="4"/>
      <c r="G27" s="4"/>
      <c r="H27" s="4"/>
    </row>
    <row r="28" spans="1:18" x14ac:dyDescent="0.25">
      <c r="A28" s="4"/>
      <c r="B28" s="4"/>
      <c r="C28" t="s">
        <v>5</v>
      </c>
      <c r="D28" t="s">
        <v>6</v>
      </c>
      <c r="E28" t="s">
        <v>7</v>
      </c>
      <c r="F28" t="s">
        <v>8</v>
      </c>
      <c r="G28" t="s">
        <v>9</v>
      </c>
      <c r="H28" t="s">
        <v>15</v>
      </c>
    </row>
    <row r="29" spans="1:18" x14ac:dyDescent="0.25">
      <c r="A29" s="4">
        <v>2</v>
      </c>
      <c r="B29">
        <v>0.15</v>
      </c>
      <c r="C29" t="s">
        <v>86</v>
      </c>
      <c r="D29" t="s">
        <v>101</v>
      </c>
      <c r="E29" t="s">
        <v>111</v>
      </c>
      <c r="F29" t="s">
        <v>124</v>
      </c>
      <c r="G29" t="s">
        <v>88</v>
      </c>
      <c r="H29" t="s">
        <v>143</v>
      </c>
    </row>
    <row r="30" spans="1:18" x14ac:dyDescent="0.25">
      <c r="A30" s="4"/>
      <c r="B30">
        <v>0.2</v>
      </c>
      <c r="C30" t="s">
        <v>87</v>
      </c>
      <c r="D30" t="s">
        <v>102</v>
      </c>
      <c r="E30" t="s">
        <v>112</v>
      </c>
      <c r="F30" t="s">
        <v>125</v>
      </c>
      <c r="G30" t="s">
        <v>135</v>
      </c>
      <c r="H30" t="s">
        <v>144</v>
      </c>
    </row>
    <row r="31" spans="1:18" x14ac:dyDescent="0.25">
      <c r="A31" s="4"/>
      <c r="B31">
        <v>0.33</v>
      </c>
      <c r="C31" t="s">
        <v>88</v>
      </c>
      <c r="D31" t="s">
        <v>63</v>
      </c>
      <c r="E31" t="s">
        <v>113</v>
      </c>
      <c r="F31" t="s">
        <v>126</v>
      </c>
      <c r="G31" t="s">
        <v>115</v>
      </c>
      <c r="H31" t="s">
        <v>145</v>
      </c>
    </row>
    <row r="32" spans="1:18" x14ac:dyDescent="0.25">
      <c r="A32" s="4">
        <v>4</v>
      </c>
      <c r="B32">
        <v>0.15</v>
      </c>
      <c r="C32" t="s">
        <v>89</v>
      </c>
      <c r="D32" t="s">
        <v>103</v>
      </c>
      <c r="E32" t="s">
        <v>114</v>
      </c>
      <c r="F32" t="s">
        <v>127</v>
      </c>
      <c r="G32" t="s">
        <v>136</v>
      </c>
      <c r="H32" t="s">
        <v>146</v>
      </c>
    </row>
    <row r="33" spans="1:22" x14ac:dyDescent="0.25">
      <c r="A33" s="4"/>
      <c r="B33">
        <v>0.2</v>
      </c>
      <c r="C33" t="s">
        <v>90</v>
      </c>
      <c r="D33" t="s">
        <v>104</v>
      </c>
      <c r="E33" t="s">
        <v>116</v>
      </c>
      <c r="F33" t="s">
        <v>128</v>
      </c>
      <c r="G33" t="s">
        <v>137</v>
      </c>
      <c r="H33" t="s">
        <v>147</v>
      </c>
    </row>
    <row r="34" spans="1:22" x14ac:dyDescent="0.25">
      <c r="A34" s="4"/>
      <c r="B34">
        <v>0.33</v>
      </c>
      <c r="C34" t="s">
        <v>91</v>
      </c>
      <c r="D34" t="s">
        <v>76</v>
      </c>
      <c r="E34" t="s">
        <v>117</v>
      </c>
      <c r="F34" t="s">
        <v>56</v>
      </c>
      <c r="G34" t="s">
        <v>57</v>
      </c>
      <c r="H34" t="s">
        <v>58</v>
      </c>
    </row>
    <row r="35" spans="1:22" x14ac:dyDescent="0.25">
      <c r="A35" s="4">
        <v>6</v>
      </c>
      <c r="B35">
        <v>0.15</v>
      </c>
      <c r="C35" t="s">
        <v>93</v>
      </c>
      <c r="D35" t="s">
        <v>105</v>
      </c>
      <c r="E35" t="s">
        <v>118</v>
      </c>
      <c r="F35" t="s">
        <v>129</v>
      </c>
      <c r="G35" t="s">
        <v>138</v>
      </c>
      <c r="H35" t="s">
        <v>148</v>
      </c>
    </row>
    <row r="36" spans="1:22" x14ac:dyDescent="0.25">
      <c r="A36" s="4"/>
      <c r="B36">
        <v>0.2</v>
      </c>
      <c r="C36" t="s">
        <v>94</v>
      </c>
      <c r="D36" t="s">
        <v>106</v>
      </c>
      <c r="E36" t="s">
        <v>119</v>
      </c>
      <c r="F36" t="s">
        <v>130</v>
      </c>
      <c r="G36" t="s">
        <v>139</v>
      </c>
      <c r="H36" t="s">
        <v>149</v>
      </c>
    </row>
    <row r="37" spans="1:22" x14ac:dyDescent="0.25">
      <c r="A37" s="4"/>
      <c r="B37">
        <v>0.33</v>
      </c>
      <c r="C37" t="s">
        <v>95</v>
      </c>
      <c r="D37" t="s">
        <v>107</v>
      </c>
      <c r="E37" t="s">
        <v>120</v>
      </c>
      <c r="F37" t="s">
        <v>131</v>
      </c>
      <c r="G37" t="s">
        <v>96</v>
      </c>
      <c r="H37" t="s">
        <v>150</v>
      </c>
    </row>
    <row r="38" spans="1:22" x14ac:dyDescent="0.25">
      <c r="A38" s="4">
        <v>8</v>
      </c>
      <c r="B38">
        <v>0.15</v>
      </c>
      <c r="C38" t="s">
        <v>97</v>
      </c>
      <c r="D38" t="s">
        <v>108</v>
      </c>
      <c r="E38" t="s">
        <v>121</v>
      </c>
      <c r="F38" t="s">
        <v>132</v>
      </c>
      <c r="G38" t="s">
        <v>140</v>
      </c>
      <c r="H38" t="s">
        <v>151</v>
      </c>
    </row>
    <row r="39" spans="1:22" x14ac:dyDescent="0.25">
      <c r="A39" s="4"/>
      <c r="B39">
        <v>0.2</v>
      </c>
      <c r="C39" t="s">
        <v>99</v>
      </c>
      <c r="D39" t="s">
        <v>109</v>
      </c>
      <c r="E39" t="s">
        <v>122</v>
      </c>
      <c r="F39" t="s">
        <v>133</v>
      </c>
      <c r="G39" t="s">
        <v>141</v>
      </c>
      <c r="H39" t="s">
        <v>123</v>
      </c>
    </row>
    <row r="40" spans="1:22" x14ac:dyDescent="0.25">
      <c r="A40" s="4"/>
      <c r="B40">
        <v>0.33</v>
      </c>
      <c r="C40" t="s">
        <v>100</v>
      </c>
      <c r="D40" t="s">
        <v>110</v>
      </c>
      <c r="E40" t="s">
        <v>123</v>
      </c>
      <c r="F40" t="s">
        <v>134</v>
      </c>
      <c r="G40" t="s">
        <v>142</v>
      </c>
      <c r="H40" t="s">
        <v>152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s="4">
        <v>10</v>
      </c>
      <c r="B41">
        <v>0.15</v>
      </c>
      <c r="C41" t="s">
        <v>157</v>
      </c>
      <c r="D41" t="s">
        <v>162</v>
      </c>
      <c r="E41" t="s">
        <v>97</v>
      </c>
      <c r="F41" t="s">
        <v>168</v>
      </c>
      <c r="G41" t="s">
        <v>172</v>
      </c>
      <c r="H41" t="s">
        <v>161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s="4"/>
      <c r="B42">
        <v>0.2</v>
      </c>
      <c r="C42" t="s">
        <v>158</v>
      </c>
      <c r="D42" t="s">
        <v>163</v>
      </c>
      <c r="E42" t="s">
        <v>98</v>
      </c>
      <c r="F42" t="s">
        <v>169</v>
      </c>
      <c r="G42" t="s">
        <v>173</v>
      </c>
      <c r="H42" t="s">
        <v>161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4"/>
      <c r="B43">
        <v>0.33</v>
      </c>
      <c r="C43" t="s">
        <v>160</v>
      </c>
      <c r="D43" t="s">
        <v>165</v>
      </c>
      <c r="E43" t="s">
        <v>167</v>
      </c>
      <c r="F43" t="s">
        <v>171</v>
      </c>
      <c r="G43" t="s">
        <v>175</v>
      </c>
      <c r="H43" t="s">
        <v>176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25"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25">
      <c r="A45" t="s">
        <v>184</v>
      </c>
      <c r="D45" t="s">
        <v>2</v>
      </c>
      <c r="E45" t="s">
        <v>21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5">
      <c r="A46" t="s">
        <v>182</v>
      </c>
      <c r="C46" t="s">
        <v>5</v>
      </c>
      <c r="D46" t="s">
        <v>158</v>
      </c>
      <c r="E46" t="s">
        <v>159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t="s">
        <v>183</v>
      </c>
      <c r="C47" t="s">
        <v>6</v>
      </c>
      <c r="D47" t="s">
        <v>163</v>
      </c>
      <c r="E47" t="s">
        <v>164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5">
      <c r="A48" t="s">
        <v>154</v>
      </c>
      <c r="C48" t="s">
        <v>7</v>
      </c>
      <c r="D48" t="s">
        <v>98</v>
      </c>
      <c r="E48" t="s">
        <v>166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25">
      <c r="A49" t="s">
        <v>155</v>
      </c>
      <c r="C49" t="s">
        <v>8</v>
      </c>
      <c r="D49" t="s">
        <v>169</v>
      </c>
      <c r="E49" t="s">
        <v>170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25">
      <c r="C50" t="s">
        <v>9</v>
      </c>
      <c r="D50" t="s">
        <v>173</v>
      </c>
      <c r="E50" t="s">
        <v>174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5">
      <c r="C51" t="s">
        <v>15</v>
      </c>
      <c r="D51" t="s">
        <v>161</v>
      </c>
      <c r="E51" t="s">
        <v>92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5"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5">
      <c r="A53" t="s">
        <v>192</v>
      </c>
      <c r="B53" t="s">
        <v>193</v>
      </c>
      <c r="C53" t="s">
        <v>194</v>
      </c>
      <c r="D53" t="s">
        <v>195</v>
      </c>
      <c r="E53" t="s">
        <v>196</v>
      </c>
      <c r="F53" t="s">
        <v>197</v>
      </c>
      <c r="G53" t="s">
        <v>198</v>
      </c>
      <c r="H53" t="s">
        <v>199</v>
      </c>
      <c r="I53" t="s">
        <v>200</v>
      </c>
      <c r="J53" t="s">
        <v>201</v>
      </c>
      <c r="K53" t="s">
        <v>202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5">
      <c r="A54" t="s">
        <v>5</v>
      </c>
      <c r="B54">
        <v>0.743923</v>
      </c>
      <c r="C54">
        <v>6.3070000000000001E-2</v>
      </c>
      <c r="D54">
        <v>0.76584700000000006</v>
      </c>
      <c r="E54">
        <v>8.6395E-2</v>
      </c>
      <c r="F54">
        <v>0.71372500000000005</v>
      </c>
      <c r="G54">
        <v>0.10981299999999999</v>
      </c>
      <c r="H54">
        <v>0.56343200000000004</v>
      </c>
      <c r="I54">
        <v>0.14113899999999999</v>
      </c>
      <c r="J54">
        <v>0.341395</v>
      </c>
      <c r="K54">
        <v>0.114527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5">
      <c r="A55" t="s">
        <v>6</v>
      </c>
      <c r="B55">
        <v>0.64615699999999998</v>
      </c>
      <c r="C55">
        <v>7.0389999999999994E-2</v>
      </c>
      <c r="D55">
        <v>0.63716799999999996</v>
      </c>
      <c r="E55">
        <v>8.2002000000000005E-2</v>
      </c>
      <c r="F55">
        <v>0.60686700000000005</v>
      </c>
      <c r="G55">
        <v>0.11597499999999999</v>
      </c>
      <c r="H55">
        <v>0.60706099999999996</v>
      </c>
      <c r="I55">
        <v>6.5575999999999995E-2</v>
      </c>
      <c r="J55">
        <v>0.57544899999999999</v>
      </c>
      <c r="K55">
        <v>0.103931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x14ac:dyDescent="0.25">
      <c r="A56" t="s">
        <v>7</v>
      </c>
      <c r="B56">
        <v>0.82838599999999996</v>
      </c>
      <c r="C56">
        <v>6.4265000000000003E-2</v>
      </c>
      <c r="D56">
        <v>0.80463700000000005</v>
      </c>
      <c r="E56">
        <v>9.3287999999999996E-2</v>
      </c>
      <c r="F56">
        <v>0.66928500000000002</v>
      </c>
      <c r="G56">
        <v>0.13367200000000001</v>
      </c>
      <c r="H56">
        <v>0.466615</v>
      </c>
      <c r="I56">
        <v>0.11534700000000001</v>
      </c>
      <c r="J56">
        <v>0.241895</v>
      </c>
      <c r="K56">
        <v>9.0395000000000003E-2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x14ac:dyDescent="0.25">
      <c r="A57" t="s">
        <v>8</v>
      </c>
      <c r="B57">
        <v>0.91472100000000001</v>
      </c>
      <c r="C57">
        <v>9.2114000000000001E-2</v>
      </c>
      <c r="D57">
        <v>0.92399500000000001</v>
      </c>
      <c r="E57">
        <v>8.0120999999999998E-2</v>
      </c>
      <c r="F57">
        <v>0.92361099999999996</v>
      </c>
      <c r="G57">
        <v>5.0316E-2</v>
      </c>
      <c r="H57">
        <v>0.91290099999999996</v>
      </c>
      <c r="I57">
        <v>5.4373999999999999E-2</v>
      </c>
      <c r="J57">
        <v>0.92371000000000003</v>
      </c>
      <c r="K57">
        <v>2.2081E-2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x14ac:dyDescent="0.25">
      <c r="A58" t="s">
        <v>9</v>
      </c>
      <c r="B58">
        <v>0.86330200000000001</v>
      </c>
      <c r="C58">
        <v>0.10431600000000001</v>
      </c>
      <c r="D58">
        <v>0.84535000000000005</v>
      </c>
      <c r="E58">
        <v>9.9335000000000007E-2</v>
      </c>
      <c r="F58">
        <v>0.81605399999999995</v>
      </c>
      <c r="G58">
        <v>0.102271</v>
      </c>
      <c r="H58">
        <v>0.68608100000000005</v>
      </c>
      <c r="I58">
        <v>0.138598</v>
      </c>
      <c r="J58">
        <v>0.33788400000000002</v>
      </c>
      <c r="K58">
        <v>0.10954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x14ac:dyDescent="0.25">
      <c r="A59" t="s">
        <v>15</v>
      </c>
      <c r="B59">
        <v>0.79929799999999995</v>
      </c>
      <c r="C59">
        <v>7.8830999999999998E-2</v>
      </c>
      <c r="D59">
        <v>0.79539899999999997</v>
      </c>
      <c r="E59">
        <v>8.8228000000000001E-2</v>
      </c>
      <c r="F59">
        <v>0.74590800000000002</v>
      </c>
      <c r="G59">
        <v>0.102409</v>
      </c>
      <c r="H59">
        <v>0.64721799999999996</v>
      </c>
      <c r="I59">
        <v>0.103007</v>
      </c>
      <c r="J59">
        <v>0.48406700000000003</v>
      </c>
      <c r="K59">
        <v>8.8095000000000007E-2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x14ac:dyDescent="0.25"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x14ac:dyDescent="0.25"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x14ac:dyDescent="0.25"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x14ac:dyDescent="0.25"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x14ac:dyDescent="0.25"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</sheetData>
  <mergeCells count="13">
    <mergeCell ref="N18:P18"/>
    <mergeCell ref="K18:M18"/>
    <mergeCell ref="B27:B28"/>
    <mergeCell ref="C27:H27"/>
    <mergeCell ref="A29:A31"/>
    <mergeCell ref="A32:A34"/>
    <mergeCell ref="A35:A37"/>
    <mergeCell ref="A38:A40"/>
    <mergeCell ref="A41:A43"/>
    <mergeCell ref="A27:A28"/>
    <mergeCell ref="E18:G18"/>
    <mergeCell ref="H18:J18"/>
    <mergeCell ref="B18:D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0FEB-CA26-4EEA-910B-CF9365F43199}">
  <dimension ref="A1:Z47"/>
  <sheetViews>
    <sheetView workbookViewId="0">
      <selection activeCell="F38" sqref="F38:M38"/>
    </sheetView>
  </sheetViews>
  <sheetFormatPr defaultRowHeight="15" x14ac:dyDescent="0.25"/>
  <cols>
    <col min="3" max="6" width="9.5703125" bestFit="1" customWidth="1"/>
  </cols>
  <sheetData>
    <row r="1" spans="1:26" x14ac:dyDescent="0.25">
      <c r="A1" t="s">
        <v>3</v>
      </c>
      <c r="C1" t="s">
        <v>2</v>
      </c>
      <c r="D1" t="s">
        <v>14</v>
      </c>
      <c r="E1" t="s">
        <v>12</v>
      </c>
      <c r="F1" t="s">
        <v>24</v>
      </c>
      <c r="I1" t="s">
        <v>2</v>
      </c>
      <c r="J1" t="s">
        <v>12</v>
      </c>
      <c r="M1" t="s">
        <v>2</v>
      </c>
      <c r="N1" t="s">
        <v>12</v>
      </c>
      <c r="Q1" t="s">
        <v>2</v>
      </c>
      <c r="R1" t="s">
        <v>12</v>
      </c>
      <c r="U1" t="s">
        <v>2</v>
      </c>
      <c r="V1" t="s">
        <v>12</v>
      </c>
      <c r="Y1" t="s">
        <v>2</v>
      </c>
      <c r="Z1" t="s">
        <v>12</v>
      </c>
    </row>
    <row r="2" spans="1:26" x14ac:dyDescent="0.25">
      <c r="A2" t="s">
        <v>4</v>
      </c>
      <c r="B2" t="s">
        <v>5</v>
      </c>
      <c r="C2" s="1">
        <f>AVERAGE(I2,M2,Q2,U2,Y2)</f>
        <v>0.38260869565217343</v>
      </c>
      <c r="D2" s="1">
        <f>_xlfn.STDEV.S(I2,M2,Q2,U2,Y2)</f>
        <v>8.1081743366372999E-2</v>
      </c>
      <c r="E2" s="1">
        <f>AVERAGE(J2,N2,R2,V2,Z2)</f>
        <v>9.1803278688524406E-2</v>
      </c>
      <c r="F2" s="1">
        <f>_xlfn.STDEV.S(J2,N2,R2,V2,Z2)</f>
        <v>0.20527837170489829</v>
      </c>
      <c r="H2" t="s">
        <v>5</v>
      </c>
      <c r="I2">
        <v>0.36231884057970998</v>
      </c>
      <c r="J2">
        <v>0</v>
      </c>
      <c r="L2" t="s">
        <v>5</v>
      </c>
      <c r="M2">
        <v>0.376811594202898</v>
      </c>
      <c r="N2">
        <v>0</v>
      </c>
      <c r="P2" t="s">
        <v>5</v>
      </c>
      <c r="Q2">
        <v>0.31884057971014401</v>
      </c>
      <c r="R2">
        <v>0</v>
      </c>
      <c r="T2" t="s">
        <v>5</v>
      </c>
      <c r="U2">
        <v>0.52173913043478204</v>
      </c>
      <c r="V2">
        <v>0.45901639344262202</v>
      </c>
      <c r="X2" t="s">
        <v>5</v>
      </c>
      <c r="Y2">
        <v>0.33333333333333298</v>
      </c>
      <c r="Z2">
        <v>0</v>
      </c>
    </row>
    <row r="3" spans="1:26" x14ac:dyDescent="0.25">
      <c r="B3" t="s">
        <v>6</v>
      </c>
      <c r="C3" s="1">
        <f t="shared" ref="C3:C6" si="0">AVERAGE(I3,M3,Q3,U3,Y3)</f>
        <v>0.58550724637681117</v>
      </c>
      <c r="D3" s="1">
        <f t="shared" ref="D3:D6" si="1">_xlfn.STDEV.S(I3,M3,Q3,U3,Y3)</f>
        <v>4.175321823445758E-2</v>
      </c>
      <c r="E3" s="1">
        <f t="shared" ref="E3:E6" si="2">AVERAGE(J3,N3,R3,V3,Z3)</f>
        <v>3.4343434343434322E-2</v>
      </c>
      <c r="F3" s="1">
        <f t="shared" ref="F3:F6" si="3">_xlfn.STDEV.S(J3,N3,R3,V3,Z3)</f>
        <v>5.0302624638338261E-2</v>
      </c>
      <c r="H3" t="s">
        <v>6</v>
      </c>
      <c r="I3">
        <v>0.63768115942028902</v>
      </c>
      <c r="J3">
        <v>0</v>
      </c>
      <c r="L3" t="s">
        <v>6</v>
      </c>
      <c r="M3">
        <v>0.60869565217391297</v>
      </c>
      <c r="N3">
        <v>0</v>
      </c>
      <c r="P3" t="s">
        <v>6</v>
      </c>
      <c r="Q3">
        <v>0.53623188405797095</v>
      </c>
      <c r="R3">
        <v>0.11111111111111099</v>
      </c>
      <c r="T3" t="s">
        <v>6</v>
      </c>
      <c r="U3">
        <v>0.55072463768115898</v>
      </c>
      <c r="V3">
        <v>6.0606060606060601E-2</v>
      </c>
      <c r="X3" t="s">
        <v>6</v>
      </c>
      <c r="Y3">
        <v>0.59420289855072395</v>
      </c>
      <c r="Z3">
        <v>0</v>
      </c>
    </row>
    <row r="4" spans="1:26" x14ac:dyDescent="0.25">
      <c r="B4" t="s">
        <v>7</v>
      </c>
      <c r="C4" s="1">
        <f t="shared" si="0"/>
        <v>0.57971014492753559</v>
      </c>
      <c r="D4" s="1">
        <f t="shared" si="1"/>
        <v>0.17055945356434521</v>
      </c>
      <c r="E4" s="1">
        <f t="shared" si="2"/>
        <v>4.8860118209963242E-2</v>
      </c>
      <c r="F4" s="1">
        <f t="shared" si="3"/>
        <v>4.7350690160289137E-2</v>
      </c>
      <c r="H4" t="s">
        <v>7</v>
      </c>
      <c r="I4">
        <v>0.71014492753623104</v>
      </c>
      <c r="J4">
        <v>0</v>
      </c>
      <c r="L4" t="s">
        <v>7</v>
      </c>
      <c r="M4">
        <v>0.55072463768115898</v>
      </c>
      <c r="N4">
        <v>6.0606060606060601E-2</v>
      </c>
      <c r="P4" t="s">
        <v>7</v>
      </c>
      <c r="Q4">
        <v>0.31884057971014401</v>
      </c>
      <c r="R4">
        <v>7.8431372549019607E-2</v>
      </c>
      <c r="T4" t="s">
        <v>7</v>
      </c>
      <c r="U4">
        <v>0.56521739130434701</v>
      </c>
      <c r="V4">
        <v>0</v>
      </c>
      <c r="X4" t="s">
        <v>7</v>
      </c>
      <c r="Y4">
        <v>0.75362318840579701</v>
      </c>
      <c r="Z4">
        <v>0.105263157894736</v>
      </c>
    </row>
    <row r="5" spans="1:26" x14ac:dyDescent="0.25">
      <c r="B5" t="s">
        <v>8</v>
      </c>
      <c r="C5" s="1">
        <f t="shared" si="0"/>
        <v>0.76231884057970967</v>
      </c>
      <c r="D5" s="1">
        <f t="shared" si="1"/>
        <v>0.14441939905336981</v>
      </c>
      <c r="E5" s="1">
        <f t="shared" si="2"/>
        <v>2.3529411764705799E-2</v>
      </c>
      <c r="F5" s="1">
        <f t="shared" si="3"/>
        <v>5.2613364176465456E-2</v>
      </c>
      <c r="H5" t="s">
        <v>8</v>
      </c>
      <c r="I5">
        <v>0.88405797101449202</v>
      </c>
      <c r="J5">
        <v>0</v>
      </c>
      <c r="L5" t="s">
        <v>8</v>
      </c>
      <c r="M5">
        <v>0.56521739130434701</v>
      </c>
      <c r="N5">
        <v>0.11764705882352899</v>
      </c>
      <c r="P5" t="s">
        <v>8</v>
      </c>
      <c r="Q5">
        <v>0.86956521739130399</v>
      </c>
      <c r="R5">
        <v>0</v>
      </c>
      <c r="T5" t="s">
        <v>8</v>
      </c>
      <c r="U5">
        <v>0.65217391304347805</v>
      </c>
      <c r="V5">
        <v>0</v>
      </c>
      <c r="X5" t="s">
        <v>8</v>
      </c>
      <c r="Y5">
        <v>0.84057971014492705</v>
      </c>
      <c r="Z5">
        <v>0</v>
      </c>
    </row>
    <row r="6" spans="1:26" x14ac:dyDescent="0.25">
      <c r="B6" t="s">
        <v>9</v>
      </c>
      <c r="C6" s="1">
        <f t="shared" si="0"/>
        <v>0.31884057971014446</v>
      </c>
      <c r="D6" s="1">
        <f t="shared" si="1"/>
        <v>0.16040538855926553</v>
      </c>
      <c r="E6" s="1">
        <f t="shared" si="2"/>
        <v>0.25927117519304599</v>
      </c>
      <c r="F6" s="1">
        <f t="shared" si="3"/>
        <v>3.6436820685872007E-2</v>
      </c>
      <c r="H6" t="s">
        <v>9</v>
      </c>
      <c r="I6">
        <v>0.17391304347826</v>
      </c>
      <c r="J6">
        <v>0.25974025974025899</v>
      </c>
      <c r="L6" t="s">
        <v>9</v>
      </c>
      <c r="M6">
        <v>0.28985507246376802</v>
      </c>
      <c r="N6">
        <v>0.26865671641791</v>
      </c>
      <c r="P6" t="s">
        <v>9</v>
      </c>
      <c r="Q6">
        <v>0.47826086956521702</v>
      </c>
      <c r="R6">
        <v>0.217391304347826</v>
      </c>
      <c r="T6" t="s">
        <v>9</v>
      </c>
      <c r="U6">
        <v>0.49275362318840499</v>
      </c>
      <c r="V6">
        <v>0.31372549019607798</v>
      </c>
      <c r="X6" t="s">
        <v>9</v>
      </c>
      <c r="Y6">
        <v>0.15942028985507201</v>
      </c>
      <c r="Z6">
        <v>0.23684210526315699</v>
      </c>
    </row>
    <row r="7" spans="1:26" x14ac:dyDescent="0.25">
      <c r="B7" t="s">
        <v>15</v>
      </c>
      <c r="C7" s="1">
        <f>AVERAGE(C2:C6)</f>
        <v>0.52579710144927494</v>
      </c>
      <c r="D7" s="1">
        <f>AVERAGE(D2:D6)</f>
        <v>0.11964384055556224</v>
      </c>
      <c r="E7" s="1">
        <f>AVERAGE(E2:E6)</f>
        <v>9.1561483639934743E-2</v>
      </c>
      <c r="F7" s="1">
        <f>AVERAGE(F2:F6)</f>
        <v>7.8396374273172628E-2</v>
      </c>
      <c r="H7" t="s">
        <v>10</v>
      </c>
      <c r="I7">
        <v>8.6956521739130405E-2</v>
      </c>
      <c r="J7">
        <v>5.1948051948051903E-2</v>
      </c>
      <c r="L7" t="s">
        <v>10</v>
      </c>
      <c r="M7">
        <v>7.2463768115942004E-2</v>
      </c>
      <c r="N7">
        <v>8.9381967169500004E-2</v>
      </c>
      <c r="P7" t="s">
        <v>10</v>
      </c>
      <c r="Q7">
        <v>0</v>
      </c>
      <c r="R7">
        <v>8.1386757601591295E-2</v>
      </c>
      <c r="T7" t="s">
        <v>10</v>
      </c>
      <c r="U7">
        <v>0.101449275362318</v>
      </c>
      <c r="V7">
        <v>0.166669588848952</v>
      </c>
      <c r="X7" t="s">
        <v>10</v>
      </c>
      <c r="Y7">
        <v>0</v>
      </c>
      <c r="Z7">
        <v>6.8421052631578896E-2</v>
      </c>
    </row>
    <row r="8" spans="1:26" x14ac:dyDescent="0.25">
      <c r="H8" t="s">
        <v>11</v>
      </c>
      <c r="I8">
        <v>0.55362318840579705</v>
      </c>
      <c r="J8">
        <v>0.114942528735632</v>
      </c>
      <c r="L8" t="s">
        <v>11</v>
      </c>
      <c r="M8">
        <v>0.47826086956521702</v>
      </c>
      <c r="N8">
        <v>0.11764705882352899</v>
      </c>
      <c r="P8" t="s">
        <v>11</v>
      </c>
      <c r="Q8">
        <v>0.50434782608695605</v>
      </c>
      <c r="R8">
        <v>9.5238095238095205E-2</v>
      </c>
      <c r="T8" t="s">
        <v>11</v>
      </c>
      <c r="U8">
        <v>0.55652173913043401</v>
      </c>
      <c r="V8">
        <v>0.231155778894472</v>
      </c>
      <c r="X8" t="s">
        <v>11</v>
      </c>
      <c r="Y8">
        <v>0.53623188405797095</v>
      </c>
      <c r="Z8">
        <v>0.11111111111111099</v>
      </c>
    </row>
    <row r="10" spans="1:26" x14ac:dyDescent="0.25">
      <c r="A10" t="s">
        <v>0</v>
      </c>
      <c r="C10" t="s">
        <v>2</v>
      </c>
      <c r="D10" t="s">
        <v>14</v>
      </c>
      <c r="E10" t="s">
        <v>12</v>
      </c>
      <c r="F10" t="s">
        <v>24</v>
      </c>
      <c r="I10" t="s">
        <v>2</v>
      </c>
      <c r="J10" t="s">
        <v>12</v>
      </c>
      <c r="M10" t="s">
        <v>2</v>
      </c>
      <c r="N10" t="s">
        <v>12</v>
      </c>
      <c r="Q10" t="s">
        <v>2</v>
      </c>
      <c r="R10" t="s">
        <v>12</v>
      </c>
      <c r="U10" t="s">
        <v>2</v>
      </c>
      <c r="V10" t="s">
        <v>12</v>
      </c>
      <c r="Y10" t="s">
        <v>2</v>
      </c>
      <c r="Z10" t="s">
        <v>12</v>
      </c>
    </row>
    <row r="11" spans="1:26" x14ac:dyDescent="0.25">
      <c r="A11" t="s">
        <v>4</v>
      </c>
      <c r="B11" t="s">
        <v>5</v>
      </c>
      <c r="C11" s="1">
        <f>AVERAGE(I11,M11,Q11,U11,Y11)</f>
        <v>0.39710144927536201</v>
      </c>
      <c r="D11" s="1">
        <f>_xlfn.STDEV.S(I11,M11,Q11,U11,Y11)</f>
        <v>8.1081743366373166E-2</v>
      </c>
      <c r="E11" s="1">
        <f>AVERAGE(J11,N11,R11,V11,Z11)</f>
        <v>4.9180494757202417E-2</v>
      </c>
      <c r="F11" s="1">
        <f>_xlfn.STDEV.S(J11,N11,R11,V11,Z11)</f>
        <v>6.4641380724794112E-2</v>
      </c>
      <c r="H11" t="s">
        <v>5</v>
      </c>
      <c r="I11">
        <v>0.34782608695652101</v>
      </c>
      <c r="J11">
        <v>4.2553191489361701E-2</v>
      </c>
      <c r="L11" t="s">
        <v>5</v>
      </c>
      <c r="M11">
        <v>0.376811594202898</v>
      </c>
      <c r="N11">
        <v>0</v>
      </c>
      <c r="P11" t="s">
        <v>5</v>
      </c>
      <c r="Q11">
        <v>0.33333333333333298</v>
      </c>
      <c r="R11">
        <v>0</v>
      </c>
      <c r="T11" t="s">
        <v>5</v>
      </c>
      <c r="U11">
        <v>0.39130434782608697</v>
      </c>
      <c r="V11">
        <v>4.54545454545454E-2</v>
      </c>
      <c r="X11" t="s">
        <v>5</v>
      </c>
      <c r="Y11">
        <v>0.53623188405797095</v>
      </c>
      <c r="Z11">
        <v>0.157894736842105</v>
      </c>
    </row>
    <row r="12" spans="1:26" x14ac:dyDescent="0.25">
      <c r="B12" t="s">
        <v>6</v>
      </c>
      <c r="C12" s="1">
        <f t="shared" ref="C12:C15" si="4">AVERAGE(I12,M12,Q12,U12,Y12)</f>
        <v>0.55942028985507197</v>
      </c>
      <c r="D12" s="1">
        <f t="shared" ref="D12:D15" si="5">_xlfn.STDEV.S(I12,M12,Q12,U12,Y12)</f>
        <v>4.1753218234457809E-2</v>
      </c>
      <c r="E12" s="1">
        <f t="shared" ref="E12:E15" si="6">AVERAGE(J12,N12,R12,V12,Z12)</f>
        <v>4.8407335907335883E-2</v>
      </c>
      <c r="F12" s="1">
        <f t="shared" ref="F12:F15" si="7">_xlfn.STDEV.S(J12,N12,R12,V12,Z12)</f>
        <v>4.7379592143697913E-2</v>
      </c>
      <c r="H12" t="s">
        <v>6</v>
      </c>
      <c r="I12">
        <v>0.56521739130434701</v>
      </c>
      <c r="J12">
        <v>6.25E-2</v>
      </c>
      <c r="L12" t="s">
        <v>6</v>
      </c>
      <c r="M12">
        <v>0.52173913043478204</v>
      </c>
      <c r="N12">
        <v>0</v>
      </c>
      <c r="P12" t="s">
        <v>6</v>
      </c>
      <c r="Q12">
        <v>0.623188405797101</v>
      </c>
      <c r="R12">
        <v>7.1428571428571397E-2</v>
      </c>
      <c r="T12" t="s">
        <v>6</v>
      </c>
      <c r="U12">
        <v>0.56521739130434701</v>
      </c>
      <c r="V12">
        <v>0</v>
      </c>
      <c r="X12" t="s">
        <v>6</v>
      </c>
      <c r="Y12">
        <v>0.52173913043478204</v>
      </c>
      <c r="Z12">
        <v>0.108108108108108</v>
      </c>
    </row>
    <row r="13" spans="1:26" x14ac:dyDescent="0.25">
      <c r="B13" t="s">
        <v>7</v>
      </c>
      <c r="C13" s="1">
        <f t="shared" si="4"/>
        <v>0.40579710144927505</v>
      </c>
      <c r="D13" s="1">
        <f t="shared" si="5"/>
        <v>0.23256241356349594</v>
      </c>
      <c r="E13" s="1">
        <f t="shared" si="6"/>
        <v>0.19495414309909523</v>
      </c>
      <c r="F13" s="1">
        <f t="shared" si="7"/>
        <v>0.14414562684176027</v>
      </c>
      <c r="H13" t="s">
        <v>7</v>
      </c>
      <c r="I13">
        <v>0.75362318840579701</v>
      </c>
      <c r="J13">
        <v>0.105263157894736</v>
      </c>
      <c r="L13" t="s">
        <v>7</v>
      </c>
      <c r="M13">
        <v>0.50724637681159401</v>
      </c>
      <c r="N13">
        <v>0</v>
      </c>
      <c r="P13" t="s">
        <v>7</v>
      </c>
      <c r="Q13">
        <v>0.26086956521739102</v>
      </c>
      <c r="R13">
        <v>0.37037037037037002</v>
      </c>
      <c r="T13" t="s">
        <v>7</v>
      </c>
      <c r="U13">
        <v>0.15942028985507201</v>
      </c>
      <c r="V13">
        <v>0.23684210526315699</v>
      </c>
      <c r="X13" t="s">
        <v>7</v>
      </c>
      <c r="Y13">
        <v>0.34782608695652101</v>
      </c>
      <c r="Z13">
        <v>0.26229508196721302</v>
      </c>
    </row>
    <row r="14" spans="1:26" x14ac:dyDescent="0.25">
      <c r="B14" t="s">
        <v>8</v>
      </c>
      <c r="C14" s="1">
        <f t="shared" si="4"/>
        <v>0.5884057971014488</v>
      </c>
      <c r="D14" s="1">
        <f t="shared" si="5"/>
        <v>0.29729580069468042</v>
      </c>
      <c r="E14" s="1">
        <f t="shared" si="6"/>
        <v>0.12978400909435359</v>
      </c>
      <c r="F14" s="1">
        <f t="shared" si="7"/>
        <v>9.007463028019648E-2</v>
      </c>
      <c r="H14" t="s">
        <v>8</v>
      </c>
      <c r="I14">
        <v>0.91304347826086896</v>
      </c>
      <c r="J14">
        <v>0.25</v>
      </c>
      <c r="L14" t="s">
        <v>8</v>
      </c>
      <c r="M14">
        <v>0.79710144927536197</v>
      </c>
      <c r="N14">
        <v>0</v>
      </c>
      <c r="P14" t="s">
        <v>8</v>
      </c>
      <c r="Q14">
        <v>0.27536231884057899</v>
      </c>
      <c r="R14">
        <v>0.107142857142857</v>
      </c>
      <c r="T14" t="s">
        <v>8</v>
      </c>
      <c r="U14">
        <v>0.27536231884057899</v>
      </c>
      <c r="V14">
        <v>0.13793103448275801</v>
      </c>
      <c r="X14" t="s">
        <v>8</v>
      </c>
      <c r="Y14">
        <v>0.68115942028985499</v>
      </c>
      <c r="Z14">
        <v>0.15384615384615299</v>
      </c>
    </row>
    <row r="15" spans="1:26" x14ac:dyDescent="0.25">
      <c r="B15" t="s">
        <v>9</v>
      </c>
      <c r="C15" s="1">
        <f t="shared" si="4"/>
        <v>0.63188405797101388</v>
      </c>
      <c r="D15" s="1">
        <f t="shared" si="5"/>
        <v>0.26498366195826145</v>
      </c>
      <c r="E15" s="1">
        <f t="shared" si="6"/>
        <v>0.24678380443086284</v>
      </c>
      <c r="F15" s="1">
        <f t="shared" si="7"/>
        <v>0.15922896595849756</v>
      </c>
      <c r="H15" t="s">
        <v>9</v>
      </c>
      <c r="I15">
        <v>0.72463768115941996</v>
      </c>
      <c r="J15">
        <v>9.5238095238095205E-2</v>
      </c>
      <c r="L15" t="s">
        <v>9</v>
      </c>
      <c r="M15">
        <v>0.24637681159420199</v>
      </c>
      <c r="N15">
        <v>0.133333333333333</v>
      </c>
      <c r="P15" t="s">
        <v>9</v>
      </c>
      <c r="Q15">
        <v>0.84057971014492705</v>
      </c>
      <c r="R15">
        <v>0.35294117647058798</v>
      </c>
      <c r="T15" t="s">
        <v>9</v>
      </c>
      <c r="U15">
        <v>0.86956521739130399</v>
      </c>
      <c r="V15">
        <v>0.47058823529411697</v>
      </c>
      <c r="X15" t="s">
        <v>9</v>
      </c>
      <c r="Y15">
        <v>0.47826086956521702</v>
      </c>
      <c r="Z15">
        <v>0.18181818181818099</v>
      </c>
    </row>
    <row r="16" spans="1:26" x14ac:dyDescent="0.25">
      <c r="B16" t="s">
        <v>15</v>
      </c>
      <c r="C16" s="1">
        <f>AVERAGE(C11:C15)</f>
        <v>0.51652173913043442</v>
      </c>
      <c r="D16" s="1">
        <f>AVERAGE(D11:D15)</f>
        <v>0.18353536756345376</v>
      </c>
      <c r="E16" s="1">
        <f>AVERAGE(E11:E15)</f>
        <v>0.13382195745777001</v>
      </c>
      <c r="F16" s="1">
        <f>AVERAGE(F11:F15)</f>
        <v>0.10109403918978925</v>
      </c>
      <c r="H16" t="s">
        <v>10</v>
      </c>
      <c r="I16">
        <v>1.4492753623188401E-2</v>
      </c>
      <c r="J16">
        <v>0.111110888924438</v>
      </c>
      <c r="L16" t="s">
        <v>10</v>
      </c>
      <c r="M16">
        <v>2.8985507246376802E-2</v>
      </c>
      <c r="N16">
        <v>2.6666666666666599E-2</v>
      </c>
      <c r="P16" t="s">
        <v>10</v>
      </c>
      <c r="Q16">
        <v>0</v>
      </c>
      <c r="R16">
        <v>0.180376595082477</v>
      </c>
      <c r="T16" t="s">
        <v>10</v>
      </c>
      <c r="U16">
        <v>1.4492753623188401E-2</v>
      </c>
      <c r="V16">
        <v>0.17816318409891499</v>
      </c>
      <c r="X16" t="s">
        <v>10</v>
      </c>
      <c r="Y16">
        <v>2.8985507246376802E-2</v>
      </c>
      <c r="Z16">
        <v>0.172792452516352</v>
      </c>
    </row>
    <row r="17" spans="1:26" x14ac:dyDescent="0.25">
      <c r="H17" t="s">
        <v>11</v>
      </c>
      <c r="I17">
        <v>0.66086956521739104</v>
      </c>
      <c r="J17">
        <v>7.8740157480314904E-2</v>
      </c>
      <c r="L17" t="s">
        <v>11</v>
      </c>
      <c r="M17">
        <v>0.48985507246376803</v>
      </c>
      <c r="N17">
        <v>4.3478260869565202E-2</v>
      </c>
      <c r="P17" t="s">
        <v>11</v>
      </c>
      <c r="Q17">
        <v>0.46666666666666601</v>
      </c>
      <c r="R17">
        <v>0.19298245614035001</v>
      </c>
      <c r="T17" t="s">
        <v>11</v>
      </c>
      <c r="U17">
        <v>0.45217391304347798</v>
      </c>
      <c r="V17">
        <v>0.16</v>
      </c>
      <c r="X17" t="s">
        <v>11</v>
      </c>
      <c r="Y17">
        <v>0.51304347826086905</v>
      </c>
      <c r="Z17">
        <v>0.18446601941747501</v>
      </c>
    </row>
    <row r="19" spans="1:26" x14ac:dyDescent="0.25">
      <c r="A19" t="s">
        <v>3</v>
      </c>
      <c r="C19" t="s">
        <v>2</v>
      </c>
      <c r="D19" t="s">
        <v>14</v>
      </c>
      <c r="E19" t="s">
        <v>12</v>
      </c>
      <c r="F19" t="s">
        <v>24</v>
      </c>
      <c r="I19" t="s">
        <v>2</v>
      </c>
      <c r="J19" t="s">
        <v>12</v>
      </c>
      <c r="M19" t="s">
        <v>2</v>
      </c>
      <c r="N19" t="s">
        <v>12</v>
      </c>
      <c r="Q19" t="s">
        <v>2</v>
      </c>
      <c r="R19" t="s">
        <v>12</v>
      </c>
      <c r="U19" t="s">
        <v>2</v>
      </c>
      <c r="V19" t="s">
        <v>12</v>
      </c>
      <c r="Y19" t="s">
        <v>2</v>
      </c>
      <c r="Z19" t="s">
        <v>12</v>
      </c>
    </row>
    <row r="20" spans="1:26" x14ac:dyDescent="0.25">
      <c r="A20" t="s">
        <v>13</v>
      </c>
      <c r="B20" t="s">
        <v>5</v>
      </c>
      <c r="C20" s="1">
        <f>AVERAGE(I20,M20,Q20,U20,Y20)</f>
        <v>0.33913043478260824</v>
      </c>
      <c r="D20" s="1">
        <f>_xlfn.STDEV.S(I20,M20,Q20,U20,Y20)</f>
        <v>2.1979349113193259E-2</v>
      </c>
      <c r="E20" s="1">
        <f>AVERAGE(J20,N20,R20,V20,Z20)</f>
        <v>8.1632653061224393E-3</v>
      </c>
      <c r="F20" s="1">
        <f>_xlfn.STDEV.S(J20,N20,R20,V20,Z20)</f>
        <v>1.8253616142855408E-2</v>
      </c>
      <c r="H20" t="s">
        <v>5</v>
      </c>
      <c r="I20">
        <v>0.36231884057970998</v>
      </c>
      <c r="J20">
        <v>0</v>
      </c>
      <c r="L20" t="s">
        <v>5</v>
      </c>
      <c r="M20">
        <v>0.36231884057970998</v>
      </c>
      <c r="N20">
        <v>0</v>
      </c>
      <c r="P20" t="s">
        <v>5</v>
      </c>
      <c r="Q20">
        <v>0.31884057971014401</v>
      </c>
      <c r="R20">
        <v>4.08163265306122E-2</v>
      </c>
      <c r="T20" t="s">
        <v>5</v>
      </c>
      <c r="U20">
        <v>0.31884057971014401</v>
      </c>
      <c r="V20">
        <v>0</v>
      </c>
      <c r="X20" t="s">
        <v>5</v>
      </c>
      <c r="Y20">
        <v>0.33333333333333298</v>
      </c>
      <c r="Z20">
        <v>0</v>
      </c>
    </row>
    <row r="21" spans="1:26" x14ac:dyDescent="0.25">
      <c r="B21" t="s">
        <v>6</v>
      </c>
      <c r="C21" s="1">
        <f t="shared" ref="C21:C24" si="8">AVERAGE(I21,M21,Q21,U21,Y21)</f>
        <v>0.58840579710144869</v>
      </c>
      <c r="D21" s="1">
        <f t="shared" ref="D21:D24" si="9">_xlfn.STDEV.S(I21,M21,Q21,U21,Y21)</f>
        <v>3.9157264017699256E-2</v>
      </c>
      <c r="E21" s="1">
        <f t="shared" ref="E21:E24" si="10">AVERAGE(J21,N21,R21,V21,Z21)</f>
        <v>0</v>
      </c>
      <c r="F21" s="1">
        <f t="shared" ref="F21:F24" si="11">_xlfn.STDEV.S(J21,N21,R21,V21,Z21)</f>
        <v>0</v>
      </c>
      <c r="H21" t="s">
        <v>6</v>
      </c>
      <c r="I21">
        <v>0.63768115942028902</v>
      </c>
      <c r="J21">
        <v>0</v>
      </c>
      <c r="L21" t="s">
        <v>6</v>
      </c>
      <c r="M21">
        <v>0.60869565217391297</v>
      </c>
      <c r="N21">
        <v>0</v>
      </c>
      <c r="P21" t="s">
        <v>6</v>
      </c>
      <c r="Q21">
        <v>0.56521739130434701</v>
      </c>
      <c r="R21">
        <v>0</v>
      </c>
      <c r="T21" t="s">
        <v>6</v>
      </c>
      <c r="U21">
        <v>0.53623188405797095</v>
      </c>
      <c r="V21">
        <v>0</v>
      </c>
      <c r="X21" t="s">
        <v>6</v>
      </c>
      <c r="Y21">
        <v>0.59420289855072395</v>
      </c>
      <c r="Z21">
        <v>0</v>
      </c>
    </row>
    <row r="22" spans="1:26" x14ac:dyDescent="0.25">
      <c r="B22" t="s">
        <v>7</v>
      </c>
      <c r="C22" s="1">
        <f t="shared" si="8"/>
        <v>0.16231884057970988</v>
      </c>
      <c r="D22" s="1">
        <f t="shared" si="9"/>
        <v>5.1647912119435986E-2</v>
      </c>
      <c r="E22" s="1">
        <f t="shared" si="10"/>
        <v>0.14858136602329561</v>
      </c>
      <c r="F22" s="1">
        <f t="shared" si="11"/>
        <v>9.3504247584887207E-2</v>
      </c>
      <c r="H22" t="s">
        <v>7</v>
      </c>
      <c r="I22">
        <v>0.202898550724637</v>
      </c>
      <c r="J22">
        <v>0.202898550724637</v>
      </c>
      <c r="L22" t="s">
        <v>7</v>
      </c>
      <c r="M22">
        <v>0.15942028985507201</v>
      </c>
      <c r="N22">
        <v>0.27500000000000002</v>
      </c>
      <c r="P22" t="s">
        <v>7</v>
      </c>
      <c r="Q22">
        <v>0.217391304347826</v>
      </c>
      <c r="R22">
        <v>3.5714285714285698E-2</v>
      </c>
      <c r="T22" t="s">
        <v>7</v>
      </c>
      <c r="U22">
        <v>8.6956521739130405E-2</v>
      </c>
      <c r="V22">
        <v>0.13698630136986301</v>
      </c>
      <c r="X22" t="s">
        <v>7</v>
      </c>
      <c r="Y22">
        <v>0.14492753623188401</v>
      </c>
      <c r="Z22">
        <v>9.2307692307692299E-2</v>
      </c>
    </row>
    <row r="23" spans="1:26" x14ac:dyDescent="0.25">
      <c r="B23" t="s">
        <v>8</v>
      </c>
      <c r="C23" s="1">
        <f t="shared" si="8"/>
        <v>0.56811594202898519</v>
      </c>
      <c r="D23" s="1">
        <f t="shared" si="9"/>
        <v>0.18542797219202262</v>
      </c>
      <c r="E23" s="1">
        <f t="shared" si="10"/>
        <v>7.7272727272727104E-2</v>
      </c>
      <c r="F23" s="1">
        <f t="shared" si="11"/>
        <v>6.6130766190288126E-2</v>
      </c>
      <c r="H23" t="s">
        <v>8</v>
      </c>
      <c r="I23">
        <v>0.50724637681159401</v>
      </c>
      <c r="J23">
        <v>0</v>
      </c>
      <c r="L23" t="s">
        <v>8</v>
      </c>
      <c r="M23">
        <v>0.36231884057970998</v>
      </c>
      <c r="N23">
        <v>8.3333333333333301E-2</v>
      </c>
      <c r="P23" t="s">
        <v>8</v>
      </c>
      <c r="Q23">
        <v>0.55072463768115898</v>
      </c>
      <c r="R23">
        <v>6.0606060606060601E-2</v>
      </c>
      <c r="T23" t="s">
        <v>8</v>
      </c>
      <c r="U23">
        <v>0.86956521739130399</v>
      </c>
      <c r="V23">
        <v>0.18181818181818099</v>
      </c>
      <c r="X23" t="s">
        <v>8</v>
      </c>
      <c r="Y23">
        <v>0.55072463768115898</v>
      </c>
      <c r="Z23">
        <v>6.0606060606060601E-2</v>
      </c>
    </row>
    <row r="24" spans="1:26" x14ac:dyDescent="0.25">
      <c r="B24" t="s">
        <v>9</v>
      </c>
      <c r="C24" s="1">
        <f t="shared" si="8"/>
        <v>0.54492753623188384</v>
      </c>
      <c r="D24" s="1">
        <f t="shared" si="9"/>
        <v>0.19352032327884625</v>
      </c>
      <c r="E24" s="1">
        <f t="shared" si="10"/>
        <v>0.28475345425563015</v>
      </c>
      <c r="F24" s="1">
        <f t="shared" si="11"/>
        <v>0.10083036633349697</v>
      </c>
      <c r="H24" t="s">
        <v>9</v>
      </c>
      <c r="I24">
        <v>0.405797101449275</v>
      </c>
      <c r="J24">
        <v>0.12765957446808501</v>
      </c>
      <c r="L24" t="s">
        <v>9</v>
      </c>
      <c r="M24">
        <v>0.65217391304347805</v>
      </c>
      <c r="N24">
        <v>0.29411764705882298</v>
      </c>
      <c r="P24" t="s">
        <v>9</v>
      </c>
      <c r="Q24">
        <v>0.76811594202898503</v>
      </c>
      <c r="R24">
        <v>0.33333333333333298</v>
      </c>
      <c r="T24" t="s">
        <v>9</v>
      </c>
      <c r="U24">
        <v>0.28985507246376802</v>
      </c>
      <c r="V24">
        <v>0.26865671641791</v>
      </c>
      <c r="X24" t="s">
        <v>9</v>
      </c>
      <c r="Y24">
        <v>0.60869565217391297</v>
      </c>
      <c r="Z24">
        <v>0.4</v>
      </c>
    </row>
    <row r="25" spans="1:26" x14ac:dyDescent="0.25">
      <c r="B25" t="s">
        <v>15</v>
      </c>
      <c r="C25" s="1">
        <f>AVERAGE(C20:C24)</f>
        <v>0.44057971014492719</v>
      </c>
      <c r="D25" s="1">
        <f>AVERAGE(D20:D24)</f>
        <v>9.8346564144239479E-2</v>
      </c>
      <c r="E25" s="1">
        <f>AVERAGE(E20:E24)</f>
        <v>0.10375416257155505</v>
      </c>
      <c r="F25" s="1">
        <f>AVERAGE(F20:F24)</f>
        <v>5.5743799250305537E-2</v>
      </c>
      <c r="H25" t="s">
        <v>10</v>
      </c>
      <c r="I25">
        <v>0</v>
      </c>
      <c r="J25">
        <v>6.6111625038544494E-2</v>
      </c>
      <c r="L25" t="s">
        <v>10</v>
      </c>
      <c r="M25">
        <v>2.8985507246376802E-2</v>
      </c>
      <c r="N25">
        <v>0.13049019607843099</v>
      </c>
      <c r="P25" t="s">
        <v>10</v>
      </c>
      <c r="Q25">
        <v>0</v>
      </c>
      <c r="R25">
        <v>9.4094001236858293E-2</v>
      </c>
      <c r="T25" t="s">
        <v>10</v>
      </c>
      <c r="U25">
        <v>0</v>
      </c>
      <c r="V25">
        <v>0.117492239921191</v>
      </c>
      <c r="X25" t="s">
        <v>10</v>
      </c>
      <c r="Y25">
        <v>0</v>
      </c>
      <c r="Z25">
        <v>0.11058275058274999</v>
      </c>
    </row>
    <row r="26" spans="1:26" x14ac:dyDescent="0.25">
      <c r="H26" t="s">
        <v>11</v>
      </c>
      <c r="I26">
        <v>0.42318840579710099</v>
      </c>
      <c r="J26">
        <v>9.1324200913242004E-2</v>
      </c>
      <c r="L26" t="s">
        <v>11</v>
      </c>
      <c r="M26">
        <v>0.42898550724637602</v>
      </c>
      <c r="N26">
        <v>0.15450643776824</v>
      </c>
      <c r="P26" t="s">
        <v>11</v>
      </c>
      <c r="Q26">
        <v>0.48405797101449199</v>
      </c>
      <c r="R26">
        <v>7.2916666666666602E-2</v>
      </c>
      <c r="T26" t="s">
        <v>11</v>
      </c>
      <c r="U26">
        <v>0.42028985507246303</v>
      </c>
      <c r="V26">
        <v>0.13043478260869501</v>
      </c>
      <c r="X26" t="s">
        <v>11</v>
      </c>
      <c r="Y26">
        <v>0.44637681159420201</v>
      </c>
      <c r="Z26">
        <v>0.119815668202764</v>
      </c>
    </row>
    <row r="28" spans="1:26" x14ac:dyDescent="0.25">
      <c r="A28" t="s">
        <v>0</v>
      </c>
      <c r="C28" t="s">
        <v>2</v>
      </c>
      <c r="D28" t="s">
        <v>14</v>
      </c>
      <c r="E28" t="s">
        <v>12</v>
      </c>
      <c r="F28" t="s">
        <v>24</v>
      </c>
      <c r="I28" t="s">
        <v>2</v>
      </c>
      <c r="J28" t="s">
        <v>12</v>
      </c>
      <c r="M28" t="s">
        <v>2</v>
      </c>
      <c r="N28" t="s">
        <v>12</v>
      </c>
      <c r="Q28" t="s">
        <v>2</v>
      </c>
      <c r="R28" t="s">
        <v>12</v>
      </c>
      <c r="U28" t="s">
        <v>2</v>
      </c>
      <c r="V28" t="s">
        <v>12</v>
      </c>
      <c r="Y28" t="s">
        <v>2</v>
      </c>
      <c r="Z28" t="s">
        <v>12</v>
      </c>
    </row>
    <row r="29" spans="1:26" x14ac:dyDescent="0.25">
      <c r="A29" t="s">
        <v>13</v>
      </c>
      <c r="B29" t="s">
        <v>5</v>
      </c>
      <c r="C29" s="1">
        <f>AVERAGE(I29,M29,Q29,U29,Y29)</f>
        <v>0.39130434782608658</v>
      </c>
      <c r="D29" s="1">
        <f>_xlfn.STDEV.S(I29,M29,Q29,U29,Y29)</f>
        <v>7.6000641171749941E-2</v>
      </c>
      <c r="E29" s="1">
        <f>AVERAGE(J29,N29,R29,V29,Z29)</f>
        <v>3.9223169010403021E-2</v>
      </c>
      <c r="F29" s="1">
        <f>_xlfn.STDEV.S(J29,N29,R29,V29,Z29)</f>
        <v>4.4362055607891936E-2</v>
      </c>
      <c r="H29" t="s">
        <v>5</v>
      </c>
      <c r="I29">
        <v>0.34782608695652101</v>
      </c>
      <c r="J29">
        <v>4.2553191489361701E-2</v>
      </c>
      <c r="L29" t="s">
        <v>5</v>
      </c>
      <c r="M29">
        <v>0.39130434782608697</v>
      </c>
      <c r="N29">
        <v>4.54545454545454E-2</v>
      </c>
      <c r="P29" t="s">
        <v>5</v>
      </c>
      <c r="Q29">
        <v>0.33333333333333298</v>
      </c>
      <c r="R29">
        <v>0</v>
      </c>
      <c r="T29" t="s">
        <v>5</v>
      </c>
      <c r="U29">
        <v>0.36231884057970998</v>
      </c>
      <c r="V29">
        <v>0</v>
      </c>
      <c r="X29" t="s">
        <v>5</v>
      </c>
      <c r="Y29">
        <v>0.52173913043478204</v>
      </c>
      <c r="Z29">
        <v>0.108108108108108</v>
      </c>
    </row>
    <row r="30" spans="1:26" x14ac:dyDescent="0.25">
      <c r="B30" t="s">
        <v>6</v>
      </c>
      <c r="C30" s="1">
        <f t="shared" ref="C30:C33" si="12">AVERAGE(I30,M30,Q30,U30,Y30)</f>
        <v>0.59420289855072428</v>
      </c>
      <c r="D30" s="1">
        <f t="shared" ref="D30:D33" si="13">_xlfn.STDEV.S(I30,M30,Q30,U30,Y30)</f>
        <v>2.7113459324448898E-2</v>
      </c>
      <c r="E30" s="1">
        <f t="shared" ref="E30:E33" si="14">AVERAGE(J30,N30,R30,V30,Z30)</f>
        <v>0.10261515858612039</v>
      </c>
      <c r="F30" s="1">
        <f t="shared" ref="F30:F33" si="15">_xlfn.STDEV.S(J30,N30,R30,V30,Z30)</f>
        <v>9.8570577768755246E-2</v>
      </c>
      <c r="H30" t="s">
        <v>6</v>
      </c>
      <c r="I30">
        <v>0.623188405797101</v>
      </c>
      <c r="J30">
        <v>0</v>
      </c>
      <c r="L30" t="s">
        <v>6</v>
      </c>
      <c r="M30">
        <v>0.59420289855072395</v>
      </c>
      <c r="N30">
        <v>0.26315789473684198</v>
      </c>
      <c r="P30" t="s">
        <v>6</v>
      </c>
      <c r="Q30">
        <v>0.60869565217391297</v>
      </c>
      <c r="R30">
        <v>6.8965517241379296E-2</v>
      </c>
      <c r="T30" t="s">
        <v>6</v>
      </c>
      <c r="U30">
        <v>0.59420289855072395</v>
      </c>
      <c r="V30">
        <v>6.6666666666666596E-2</v>
      </c>
      <c r="X30" t="s">
        <v>6</v>
      </c>
      <c r="Y30">
        <v>0.55072463768115898</v>
      </c>
      <c r="Z30">
        <v>0.114285714285714</v>
      </c>
    </row>
    <row r="31" spans="1:26" x14ac:dyDescent="0.25">
      <c r="B31" t="s">
        <v>7</v>
      </c>
      <c r="C31" s="1">
        <f t="shared" si="12"/>
        <v>0.2260869565217388</v>
      </c>
      <c r="D31" s="1">
        <f t="shared" si="13"/>
        <v>8.1081743366372999E-2</v>
      </c>
      <c r="E31" s="1">
        <f t="shared" si="14"/>
        <v>0.28258409326746214</v>
      </c>
      <c r="F31" s="1">
        <f t="shared" si="15"/>
        <v>7.6872825176144244E-2</v>
      </c>
      <c r="H31" t="s">
        <v>7</v>
      </c>
      <c r="I31">
        <v>0.28985507246376802</v>
      </c>
      <c r="J31">
        <v>0.26865671641791</v>
      </c>
      <c r="L31" t="s">
        <v>7</v>
      </c>
      <c r="M31">
        <v>0.31884057971014401</v>
      </c>
      <c r="N31">
        <v>0.37333333333333302</v>
      </c>
      <c r="P31" t="s">
        <v>7</v>
      </c>
      <c r="Q31">
        <v>0.188405797101449</v>
      </c>
      <c r="R31">
        <v>0.31707317073170699</v>
      </c>
      <c r="T31" t="s">
        <v>7</v>
      </c>
      <c r="U31">
        <v>0.115942028985507</v>
      </c>
      <c r="V31">
        <v>0.164383561643835</v>
      </c>
      <c r="X31" t="s">
        <v>7</v>
      </c>
      <c r="Y31">
        <v>0.217391304347826</v>
      </c>
      <c r="Z31">
        <v>0.28947368421052599</v>
      </c>
    </row>
    <row r="32" spans="1:26" x14ac:dyDescent="0.25">
      <c r="B32" t="s">
        <v>8</v>
      </c>
      <c r="C32" s="1">
        <f t="shared" si="12"/>
        <v>0.48985507246376797</v>
      </c>
      <c r="D32" s="1">
        <f t="shared" si="13"/>
        <v>0.20936888191050607</v>
      </c>
      <c r="E32" s="1">
        <f t="shared" si="14"/>
        <v>0.13936231355697501</v>
      </c>
      <c r="F32" s="1">
        <f t="shared" si="15"/>
        <v>0.1108011130153921</v>
      </c>
      <c r="H32" t="s">
        <v>8</v>
      </c>
      <c r="I32">
        <v>0.405797101449275</v>
      </c>
      <c r="J32">
        <v>0.22641509433962201</v>
      </c>
      <c r="L32" t="s">
        <v>8</v>
      </c>
      <c r="M32">
        <v>0.46376811594202899</v>
      </c>
      <c r="N32">
        <v>9.7560975609756101E-2</v>
      </c>
      <c r="P32" t="s">
        <v>8</v>
      </c>
      <c r="Q32">
        <v>0.85507246376811596</v>
      </c>
      <c r="R32">
        <v>0.28571428571428498</v>
      </c>
      <c r="T32" t="s">
        <v>8</v>
      </c>
      <c r="U32">
        <v>0.39130434782608697</v>
      </c>
      <c r="V32">
        <v>4.54545454545454E-2</v>
      </c>
      <c r="X32" t="s">
        <v>8</v>
      </c>
      <c r="Y32">
        <v>0.33333333333333298</v>
      </c>
      <c r="Z32">
        <v>4.1666666666666602E-2</v>
      </c>
    </row>
    <row r="33" spans="2:26" x14ac:dyDescent="0.25">
      <c r="B33" t="s">
        <v>9</v>
      </c>
      <c r="C33" s="1">
        <f t="shared" si="12"/>
        <v>0.7188405797101447</v>
      </c>
      <c r="D33" s="1">
        <f t="shared" si="13"/>
        <v>0.20408555478915635</v>
      </c>
      <c r="E33" s="1">
        <f t="shared" si="14"/>
        <v>0.43687225055646062</v>
      </c>
      <c r="F33" s="1">
        <f t="shared" si="15"/>
        <v>0.18187413391100563</v>
      </c>
      <c r="H33" t="s">
        <v>9</v>
      </c>
      <c r="I33">
        <v>0.73913043478260798</v>
      </c>
      <c r="J33">
        <v>0.30769230769230699</v>
      </c>
      <c r="L33" t="s">
        <v>9</v>
      </c>
      <c r="M33">
        <v>0.84057971014492705</v>
      </c>
      <c r="N33">
        <v>0.476190476190476</v>
      </c>
      <c r="P33" t="s">
        <v>9</v>
      </c>
      <c r="Q33">
        <v>0.39130434782608697</v>
      </c>
      <c r="R33">
        <v>0.3</v>
      </c>
      <c r="T33" t="s">
        <v>9</v>
      </c>
      <c r="U33">
        <v>0.69565217391304301</v>
      </c>
      <c r="V33">
        <v>0.36363636363636298</v>
      </c>
      <c r="X33" t="s">
        <v>9</v>
      </c>
      <c r="Y33">
        <v>0.92753623188405798</v>
      </c>
      <c r="Z33">
        <v>0.73684210526315697</v>
      </c>
    </row>
    <row r="34" spans="2:26" x14ac:dyDescent="0.25">
      <c r="B34" t="s">
        <v>15</v>
      </c>
      <c r="C34" s="1">
        <f>AVERAGE(C29:C33)</f>
        <v>0.48405797101449244</v>
      </c>
      <c r="D34" s="1">
        <f>AVERAGE(D29:D33)</f>
        <v>0.11953005611244685</v>
      </c>
      <c r="E34" s="1">
        <f>AVERAGE(E29:E33)</f>
        <v>0.20013139699548424</v>
      </c>
      <c r="F34" s="1">
        <f>AVERAGE(F29:F33)</f>
        <v>0.10249614109583782</v>
      </c>
      <c r="H34" t="s">
        <v>10</v>
      </c>
      <c r="I34">
        <v>1.4492753623188401E-2</v>
      </c>
      <c r="J34">
        <v>0.16906346198784</v>
      </c>
      <c r="L34" t="s">
        <v>10</v>
      </c>
      <c r="M34">
        <v>1.4492753623188401E-2</v>
      </c>
      <c r="N34">
        <v>0.25113944506498997</v>
      </c>
      <c r="P34" t="s">
        <v>10</v>
      </c>
      <c r="Q34">
        <v>5.7971014492753603E-2</v>
      </c>
      <c r="R34">
        <v>0.19435059473747399</v>
      </c>
      <c r="T34" t="s">
        <v>10</v>
      </c>
      <c r="U34">
        <v>0</v>
      </c>
      <c r="V34">
        <v>0.128028227480282</v>
      </c>
      <c r="X34" t="s">
        <v>10</v>
      </c>
      <c r="Y34">
        <v>7.2463768115942004E-2</v>
      </c>
      <c r="Z34">
        <v>0.25807525570683398</v>
      </c>
    </row>
    <row r="35" spans="2:26" x14ac:dyDescent="0.25">
      <c r="H35" t="s">
        <v>11</v>
      </c>
      <c r="I35">
        <v>0.48115942028985498</v>
      </c>
      <c r="J35">
        <v>0.18264840182648401</v>
      </c>
      <c r="L35" t="s">
        <v>11</v>
      </c>
      <c r="M35">
        <v>0.52173913043478204</v>
      </c>
      <c r="N35">
        <v>0.24657534246575299</v>
      </c>
      <c r="P35" t="s">
        <v>11</v>
      </c>
      <c r="Q35">
        <v>0.475362318840579</v>
      </c>
      <c r="R35">
        <v>0.216450216450216</v>
      </c>
      <c r="T35" t="s">
        <v>11</v>
      </c>
      <c r="U35">
        <v>0.43188405797101398</v>
      </c>
      <c r="V35">
        <v>0.125</v>
      </c>
      <c r="X35" t="s">
        <v>11</v>
      </c>
      <c r="Y35">
        <v>0.51014492753623097</v>
      </c>
      <c r="Z35">
        <v>0.21395348837209299</v>
      </c>
    </row>
    <row r="38" spans="2:26" x14ac:dyDescent="0.25">
      <c r="F38" s="4" t="s">
        <v>29</v>
      </c>
      <c r="G38" s="4"/>
      <c r="H38" s="4"/>
      <c r="I38" s="4"/>
      <c r="J38" s="4"/>
      <c r="K38" s="4"/>
      <c r="L38" s="4"/>
      <c r="M38" s="4"/>
    </row>
    <row r="39" spans="2:26" x14ac:dyDescent="0.25">
      <c r="E39" s="2"/>
      <c r="F39" s="5" t="s">
        <v>22</v>
      </c>
      <c r="G39" s="5"/>
      <c r="H39" s="5"/>
      <c r="I39" s="5"/>
      <c r="J39" s="5" t="s">
        <v>23</v>
      </c>
      <c r="K39" s="5"/>
      <c r="L39" s="5"/>
      <c r="M39" s="5"/>
    </row>
    <row r="40" spans="2:26" x14ac:dyDescent="0.25">
      <c r="E40" s="2"/>
      <c r="F40" s="5" t="s">
        <v>0</v>
      </c>
      <c r="G40" s="5"/>
      <c r="H40" s="5" t="s">
        <v>1</v>
      </c>
      <c r="I40" s="5"/>
      <c r="J40" s="5" t="s">
        <v>0</v>
      </c>
      <c r="K40" s="5"/>
      <c r="L40" s="5" t="s">
        <v>1</v>
      </c>
      <c r="M40" s="5"/>
    </row>
    <row r="41" spans="2:26" ht="30" x14ac:dyDescent="0.25">
      <c r="E41" s="2"/>
      <c r="F41" s="2" t="s">
        <v>2</v>
      </c>
      <c r="G41" s="2" t="s">
        <v>21</v>
      </c>
      <c r="H41" s="2" t="s">
        <v>2</v>
      </c>
      <c r="I41" s="2" t="s">
        <v>21</v>
      </c>
      <c r="J41" s="2" t="s">
        <v>2</v>
      </c>
      <c r="K41" s="2" t="s">
        <v>21</v>
      </c>
      <c r="L41" s="2" t="s">
        <v>2</v>
      </c>
      <c r="M41" s="2" t="s">
        <v>21</v>
      </c>
      <c r="N41" s="2" t="s">
        <v>26</v>
      </c>
    </row>
    <row r="42" spans="2:26" x14ac:dyDescent="0.25">
      <c r="E42" s="2" t="s">
        <v>5</v>
      </c>
      <c r="F42" s="2" t="str">
        <f>TEXT(C11,"0#.00")&amp;"±"&amp;TEXT(D11,"0#.00")</f>
        <v>0.40±0.08</v>
      </c>
      <c r="G42" s="2" t="str">
        <f>TEXT(E11,"0#.00")&amp;"±"&amp;TEXT(F11,"0#.00")</f>
        <v>0.05±0.06</v>
      </c>
      <c r="H42" s="2" t="str">
        <f>TEXT(C2,"0#.00")&amp;"±"&amp;TEXT(D2,"0#.00")</f>
        <v>0.38±0.08</v>
      </c>
      <c r="I42" s="2" t="str">
        <f>TEXT(E2,"0#.00")&amp;"±"&amp;TEXT(F2,"0#.00")</f>
        <v>0.09±0.21</v>
      </c>
      <c r="J42" s="2" t="str">
        <f>TEXT(C29,"0#.00")&amp;"±"&amp;TEXT(D29,"0#.00")</f>
        <v>0.39±0.08</v>
      </c>
      <c r="K42" s="2" t="str">
        <f>TEXT(E29,"0#.00")&amp;"±"&amp;TEXT(F29,"0#.00")</f>
        <v>0.04±0.04</v>
      </c>
      <c r="L42" s="2" t="str">
        <f>TEXT(C20,"0#.00")&amp;"±"&amp;TEXT(D20,"0#.00")</f>
        <v>0.34±0.02</v>
      </c>
      <c r="M42" s="2" t="str">
        <f>TEXT(E20,"0#.00")&amp;"±"&amp;TEXT(F20,"0#.00")</f>
        <v>0.01±0.02</v>
      </c>
      <c r="N42" t="str">
        <f>TEXT(AVERAGE(C2,C11,C20,C29),"0#.00")&amp;"±"&amp;TEXT(AVERAGE(D2,D11,D20,D29),"0#.00")</f>
        <v>0.38±0.07</v>
      </c>
    </row>
    <row r="43" spans="2:26" x14ac:dyDescent="0.25">
      <c r="E43" s="2" t="s">
        <v>6</v>
      </c>
      <c r="F43" s="2" t="str">
        <f t="shared" ref="F43:F47" si="16">TEXT(C12,"0#.00")&amp;"±"&amp;TEXT(D12,"0#.00")</f>
        <v>0.56±0.04</v>
      </c>
      <c r="G43" s="2" t="str">
        <f t="shared" ref="G43:G47" si="17">TEXT(E12,"0#.00")&amp;"±"&amp;TEXT(F12,"0#.00")</f>
        <v>0.05±0.05</v>
      </c>
      <c r="H43" s="2" t="str">
        <f t="shared" ref="H43:H47" si="18">TEXT(C3,"0#.00")&amp;"±"&amp;TEXT(D3,"0#.00")</f>
        <v>0.59±0.04</v>
      </c>
      <c r="I43" s="2" t="str">
        <f t="shared" ref="I43:I47" si="19">TEXT(E3,"0#.00")&amp;"±"&amp;TEXT(F3,"0#.00")</f>
        <v>0.03±0.05</v>
      </c>
      <c r="J43" s="2" t="str">
        <f t="shared" ref="J43:J47" si="20">TEXT(C30,"0#.00")&amp;"±"&amp;TEXT(D30,"0#.00")</f>
        <v>0.59±0.03</v>
      </c>
      <c r="K43" s="2" t="str">
        <f t="shared" ref="K43:K47" si="21">TEXT(E30,"0#.00")&amp;"±"&amp;TEXT(F30,"0#.00")</f>
        <v>0.10±0.10</v>
      </c>
      <c r="L43" s="2" t="str">
        <f t="shared" ref="L43:L47" si="22">TEXT(C21,"0#.00")&amp;"±"&amp;TEXT(D21,"0#.00")</f>
        <v>0.59±0.04</v>
      </c>
      <c r="M43" s="2" t="str">
        <f t="shared" ref="M43:M47" si="23">TEXT(E21,"0#.00")&amp;"±"&amp;TEXT(F21,"0#.00")</f>
        <v>0.00±0.00</v>
      </c>
      <c r="N43" t="str">
        <f t="shared" ref="N43:N47" si="24">TEXT(AVERAGE(C3,C12,C21,C30),"0#.00")&amp;"±"&amp;TEXT(AVERAGE(D3,D12,D21,D30),"0#.00")</f>
        <v>0.58±0.04</v>
      </c>
    </row>
    <row r="44" spans="2:26" x14ac:dyDescent="0.25">
      <c r="E44" s="2" t="s">
        <v>7</v>
      </c>
      <c r="F44" s="2" t="str">
        <f t="shared" si="16"/>
        <v>0.41±0.23</v>
      </c>
      <c r="G44" s="2" t="str">
        <f t="shared" si="17"/>
        <v>0.19±0.14</v>
      </c>
      <c r="H44" s="2" t="str">
        <f t="shared" si="18"/>
        <v>0.58±0.17</v>
      </c>
      <c r="I44" s="2" t="str">
        <f t="shared" si="19"/>
        <v>0.05±0.05</v>
      </c>
      <c r="J44" s="2" t="str">
        <f t="shared" si="20"/>
        <v>0.23±0.08</v>
      </c>
      <c r="K44" s="2" t="str">
        <f t="shared" si="21"/>
        <v>0.28±0.08</v>
      </c>
      <c r="L44" s="2" t="str">
        <f t="shared" si="22"/>
        <v>0.16±0.05</v>
      </c>
      <c r="M44" s="2" t="str">
        <f t="shared" si="23"/>
        <v>0.15±0.09</v>
      </c>
      <c r="N44" t="str">
        <f t="shared" si="24"/>
        <v>0.34±0.13</v>
      </c>
    </row>
    <row r="45" spans="2:26" x14ac:dyDescent="0.25">
      <c r="E45" s="2" t="s">
        <v>8</v>
      </c>
      <c r="F45" s="2" t="str">
        <f t="shared" si="16"/>
        <v>0.59±0.30</v>
      </c>
      <c r="G45" s="2" t="str">
        <f t="shared" si="17"/>
        <v>0.13±0.09</v>
      </c>
      <c r="H45" s="2" t="str">
        <f t="shared" si="18"/>
        <v>0.76±0.14</v>
      </c>
      <c r="I45" s="2" t="str">
        <f t="shared" si="19"/>
        <v>0.02±0.05</v>
      </c>
      <c r="J45" s="2" t="str">
        <f t="shared" si="20"/>
        <v>0.49±0.21</v>
      </c>
      <c r="K45" s="2" t="str">
        <f t="shared" si="21"/>
        <v>0.14±0.11</v>
      </c>
      <c r="L45" s="2" t="str">
        <f t="shared" si="22"/>
        <v>0.57±0.19</v>
      </c>
      <c r="M45" s="2" t="str">
        <f t="shared" si="23"/>
        <v>0.08±0.07</v>
      </c>
      <c r="N45" t="str">
        <f t="shared" si="24"/>
        <v>0.60±0.21</v>
      </c>
    </row>
    <row r="46" spans="2:26" ht="30" x14ac:dyDescent="0.25">
      <c r="E46" s="2" t="s">
        <v>9</v>
      </c>
      <c r="F46" s="2" t="str">
        <f t="shared" si="16"/>
        <v>0.63±0.26</v>
      </c>
      <c r="G46" s="2" t="str">
        <f t="shared" si="17"/>
        <v>0.25±0.16</v>
      </c>
      <c r="H46" s="2" t="str">
        <f t="shared" si="18"/>
        <v>0.32±0.16</v>
      </c>
      <c r="I46" s="2" t="str">
        <f t="shared" si="19"/>
        <v>0.26±0.04</v>
      </c>
      <c r="J46" s="2" t="str">
        <f t="shared" si="20"/>
        <v>0.72±0.20</v>
      </c>
      <c r="K46" s="2" t="str">
        <f t="shared" si="21"/>
        <v>0.44±0.18</v>
      </c>
      <c r="L46" s="2" t="str">
        <f t="shared" si="22"/>
        <v>0.54±0.19</v>
      </c>
      <c r="M46" s="2" t="str">
        <f t="shared" si="23"/>
        <v>0.28±0.10</v>
      </c>
      <c r="N46" t="str">
        <f t="shared" si="24"/>
        <v>0.55±0.21</v>
      </c>
    </row>
    <row r="47" spans="2:26" x14ac:dyDescent="0.25">
      <c r="E47" s="2" t="s">
        <v>15</v>
      </c>
      <c r="F47" s="2" t="str">
        <f t="shared" si="16"/>
        <v>0.52±0.18</v>
      </c>
      <c r="G47" s="2" t="str">
        <f t="shared" si="17"/>
        <v>0.13±0.10</v>
      </c>
      <c r="H47" s="2" t="str">
        <f t="shared" si="18"/>
        <v>0.53±0.12</v>
      </c>
      <c r="I47" s="2" t="str">
        <f t="shared" si="19"/>
        <v>0.09±0.08</v>
      </c>
      <c r="J47" s="2" t="str">
        <f t="shared" si="20"/>
        <v>0.48±0.12</v>
      </c>
      <c r="K47" s="2" t="str">
        <f t="shared" si="21"/>
        <v>0.20±0.10</v>
      </c>
      <c r="L47" s="2" t="str">
        <f t="shared" si="22"/>
        <v>0.44±0.10</v>
      </c>
      <c r="M47" s="2" t="str">
        <f t="shared" si="23"/>
        <v>0.10±0.06</v>
      </c>
      <c r="N47" t="str">
        <f t="shared" si="24"/>
        <v>0.49±0.13</v>
      </c>
    </row>
  </sheetData>
  <mergeCells count="7">
    <mergeCell ref="F38:M38"/>
    <mergeCell ref="F39:I39"/>
    <mergeCell ref="J39:M39"/>
    <mergeCell ref="F40:G40"/>
    <mergeCell ref="H40:I40"/>
    <mergeCell ref="J40:K40"/>
    <mergeCell ref="L40:M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B7B08-8758-4C4F-91EA-E701DF9ADBFA}">
  <dimension ref="A1:AI146"/>
  <sheetViews>
    <sheetView workbookViewId="0">
      <selection activeCell="AD111" sqref="AD111:AI119"/>
    </sheetView>
  </sheetViews>
  <sheetFormatPr defaultRowHeight="15" x14ac:dyDescent="0.25"/>
  <cols>
    <col min="1" max="1" width="11.28515625" customWidth="1"/>
    <col min="3" max="6" width="9.5703125" bestFit="1" customWidth="1"/>
  </cols>
  <sheetData>
    <row r="1" spans="1:26" x14ac:dyDescent="0.25">
      <c r="A1" t="s">
        <v>78</v>
      </c>
      <c r="C1" t="s">
        <v>2</v>
      </c>
      <c r="D1" t="s">
        <v>14</v>
      </c>
      <c r="E1" t="s">
        <v>12</v>
      </c>
      <c r="F1" t="s">
        <v>24</v>
      </c>
      <c r="I1" t="s">
        <v>2</v>
      </c>
      <c r="J1" t="s">
        <v>12</v>
      </c>
      <c r="M1" t="s">
        <v>2</v>
      </c>
      <c r="N1" t="s">
        <v>12</v>
      </c>
      <c r="Q1" t="s">
        <v>2</v>
      </c>
      <c r="R1" t="s">
        <v>12</v>
      </c>
      <c r="U1" t="s">
        <v>2</v>
      </c>
      <c r="V1" t="s">
        <v>12</v>
      </c>
      <c r="Y1" t="s">
        <v>2</v>
      </c>
      <c r="Z1" t="s">
        <v>12</v>
      </c>
    </row>
    <row r="2" spans="1:26" x14ac:dyDescent="0.25">
      <c r="A2" t="s">
        <v>79</v>
      </c>
      <c r="B2" t="s">
        <v>5</v>
      </c>
      <c r="C2" s="1">
        <f>AVERAGE(I2,M2,Q2,U2,Y2)</f>
        <v>0.29375000000000001</v>
      </c>
      <c r="D2" s="1">
        <f>_xlfn.STDEV.S(I2,M2,Q2,U2,Y2)</f>
        <v>0.13728676647805496</v>
      </c>
      <c r="E2" s="1">
        <f>AVERAGE(J2,N2,R2,V2,Z2)</f>
        <v>0.17821887821887805</v>
      </c>
      <c r="F2" s="1">
        <f>_xlfn.STDEV.S(J2,N2,R2,V2,Z2)</f>
        <v>0.23858958670303426</v>
      </c>
      <c r="H2" t="s">
        <v>5</v>
      </c>
      <c r="I2">
        <v>0.25</v>
      </c>
      <c r="J2">
        <v>7.69230769230769E-2</v>
      </c>
      <c r="L2" t="s">
        <v>5</v>
      </c>
      <c r="M2">
        <v>0.1875</v>
      </c>
      <c r="N2">
        <v>7.1428571428571397E-2</v>
      </c>
      <c r="P2" t="s">
        <v>5</v>
      </c>
      <c r="Q2">
        <v>0.53125</v>
      </c>
      <c r="R2">
        <v>0.59459459459459396</v>
      </c>
      <c r="T2" t="s">
        <v>5</v>
      </c>
      <c r="U2">
        <v>0.28125</v>
      </c>
      <c r="V2">
        <v>0.148148148148148</v>
      </c>
      <c r="X2" t="s">
        <v>5</v>
      </c>
      <c r="Y2">
        <v>0.21875</v>
      </c>
      <c r="Z2">
        <v>0</v>
      </c>
    </row>
    <row r="3" spans="1:26" x14ac:dyDescent="0.25">
      <c r="B3" t="s">
        <v>6</v>
      </c>
      <c r="C3" s="1">
        <f t="shared" ref="C3:C6" si="0">AVERAGE(I3,M3,Q3,U3,Y3)</f>
        <v>0.57499999999999996</v>
      </c>
      <c r="D3" s="1">
        <f t="shared" ref="D3:D6" si="1">_xlfn.STDEV.S(I3,M3,Q3,U3,Y3)</f>
        <v>0.14757148691396998</v>
      </c>
      <c r="E3" s="1">
        <f t="shared" ref="E3:E6" si="2">AVERAGE(J3,N3,R3,V3,Z3)</f>
        <v>0.16730769230769221</v>
      </c>
      <c r="F3" s="1">
        <f t="shared" ref="F3:F6" si="3">_xlfn.STDEV.S(J3,N3,R3,V3,Z3)</f>
        <v>0.19441156855538613</v>
      </c>
      <c r="H3" t="s">
        <v>6</v>
      </c>
      <c r="I3">
        <v>0.8125</v>
      </c>
      <c r="J3">
        <v>0.25</v>
      </c>
      <c r="L3" t="s">
        <v>6</v>
      </c>
      <c r="M3">
        <v>0.40625</v>
      </c>
      <c r="N3">
        <v>0</v>
      </c>
      <c r="P3" t="s">
        <v>6</v>
      </c>
      <c r="Q3">
        <v>0.5625</v>
      </c>
      <c r="R3">
        <v>0.46153846153846101</v>
      </c>
      <c r="T3" t="s">
        <v>6</v>
      </c>
      <c r="U3">
        <v>0.5625</v>
      </c>
      <c r="V3">
        <v>0.125</v>
      </c>
      <c r="X3" t="s">
        <v>6</v>
      </c>
      <c r="Y3">
        <v>0.53125</v>
      </c>
      <c r="Z3">
        <v>0</v>
      </c>
    </row>
    <row r="4" spans="1:26" x14ac:dyDescent="0.25">
      <c r="B4" t="s">
        <v>7</v>
      </c>
      <c r="C4" s="1">
        <f t="shared" si="0"/>
        <v>0.26874999999999999</v>
      </c>
      <c r="D4" s="1">
        <f t="shared" si="1"/>
        <v>9.7827974015615785E-2</v>
      </c>
      <c r="E4" s="1">
        <f t="shared" si="2"/>
        <v>0.26015406162464949</v>
      </c>
      <c r="F4" s="1">
        <f t="shared" si="3"/>
        <v>0.11772154421447194</v>
      </c>
      <c r="H4" t="s">
        <v>7</v>
      </c>
      <c r="I4">
        <v>0.21875</v>
      </c>
      <c r="J4">
        <v>0.28571428571428498</v>
      </c>
      <c r="L4" t="s">
        <v>7</v>
      </c>
      <c r="M4">
        <v>0.375</v>
      </c>
      <c r="N4">
        <v>0.375</v>
      </c>
      <c r="P4" t="s">
        <v>7</v>
      </c>
      <c r="Q4">
        <v>0.375</v>
      </c>
      <c r="R4">
        <v>0.33333333333333298</v>
      </c>
      <c r="T4" t="s">
        <v>7</v>
      </c>
      <c r="U4">
        <v>0.1875</v>
      </c>
      <c r="V4">
        <v>0.23529411764705799</v>
      </c>
      <c r="X4" t="s">
        <v>7</v>
      </c>
      <c r="Y4">
        <v>0.1875</v>
      </c>
      <c r="Z4">
        <v>7.1428571428571397E-2</v>
      </c>
    </row>
    <row r="5" spans="1:26" x14ac:dyDescent="0.25">
      <c r="B5" t="s">
        <v>8</v>
      </c>
      <c r="C5" s="1">
        <f t="shared" si="0"/>
        <v>0.91874999999999996</v>
      </c>
      <c r="D5" s="1">
        <f t="shared" si="1"/>
        <v>1.711632992203644E-2</v>
      </c>
      <c r="E5" s="1">
        <f t="shared" si="2"/>
        <v>0</v>
      </c>
      <c r="F5" s="1">
        <f t="shared" si="3"/>
        <v>0</v>
      </c>
      <c r="H5" t="s">
        <v>8</v>
      </c>
      <c r="I5">
        <v>0.90625</v>
      </c>
      <c r="J5">
        <v>0</v>
      </c>
      <c r="L5" t="s">
        <v>8</v>
      </c>
      <c r="M5">
        <v>0.90625</v>
      </c>
      <c r="N5">
        <v>0</v>
      </c>
      <c r="P5" t="s">
        <v>8</v>
      </c>
      <c r="Q5">
        <v>0.9375</v>
      </c>
      <c r="R5">
        <v>0</v>
      </c>
      <c r="T5" t="s">
        <v>8</v>
      </c>
      <c r="U5">
        <v>0.90625</v>
      </c>
      <c r="V5">
        <v>0</v>
      </c>
      <c r="X5" t="s">
        <v>8</v>
      </c>
      <c r="Y5">
        <v>0.9375</v>
      </c>
      <c r="Z5">
        <v>0</v>
      </c>
    </row>
    <row r="6" spans="1:26" x14ac:dyDescent="0.25">
      <c r="B6" t="s">
        <v>9</v>
      </c>
      <c r="C6" s="1">
        <f t="shared" si="0"/>
        <v>0.33124999999999999</v>
      </c>
      <c r="D6" s="1">
        <f t="shared" si="1"/>
        <v>0.11608859763129198</v>
      </c>
      <c r="E6" s="1">
        <f t="shared" si="2"/>
        <v>0.18210526315789449</v>
      </c>
      <c r="F6" s="1">
        <f t="shared" si="3"/>
        <v>0.10429488876601124</v>
      </c>
      <c r="H6" t="s">
        <v>9</v>
      </c>
      <c r="I6">
        <v>0.25</v>
      </c>
      <c r="J6">
        <v>0.33333333333333298</v>
      </c>
      <c r="L6" t="s">
        <v>9</v>
      </c>
      <c r="M6">
        <v>0.3125</v>
      </c>
      <c r="N6">
        <v>8.3333333333333301E-2</v>
      </c>
      <c r="P6" t="s">
        <v>9</v>
      </c>
      <c r="Q6">
        <v>0.53125</v>
      </c>
      <c r="R6">
        <v>0.21052631578947301</v>
      </c>
      <c r="T6" t="s">
        <v>9</v>
      </c>
      <c r="U6">
        <v>0.25</v>
      </c>
      <c r="V6">
        <v>0.2</v>
      </c>
      <c r="X6" t="s">
        <v>9</v>
      </c>
      <c r="Y6">
        <v>0.3125</v>
      </c>
      <c r="Z6">
        <v>8.3333333333333301E-2</v>
      </c>
    </row>
    <row r="7" spans="1:26" x14ac:dyDescent="0.25">
      <c r="B7" t="s">
        <v>15</v>
      </c>
      <c r="C7" s="1">
        <f>AVERAGE(C2:C6)</f>
        <v>0.47749999999999992</v>
      </c>
      <c r="D7" s="1">
        <f>AVERAGE(D2:D6)</f>
        <v>0.10317823099219384</v>
      </c>
      <c r="E7" s="1">
        <f>AVERAGE(E2:E6)</f>
        <v>0.15755717906182287</v>
      </c>
      <c r="F7" s="1">
        <f>AVERAGE(F2:F6)</f>
        <v>0.1310035176477807</v>
      </c>
      <c r="H7" t="s">
        <v>10</v>
      </c>
      <c r="I7">
        <v>3.125E-2</v>
      </c>
      <c r="J7">
        <v>0.18919413919413899</v>
      </c>
      <c r="L7" t="s">
        <v>10</v>
      </c>
      <c r="M7">
        <v>0</v>
      </c>
      <c r="N7">
        <v>0.10595238095237999</v>
      </c>
      <c r="P7" t="s">
        <v>10</v>
      </c>
      <c r="Q7">
        <v>0.125</v>
      </c>
      <c r="R7">
        <v>0.31999854105117198</v>
      </c>
      <c r="T7" t="s">
        <v>10</v>
      </c>
      <c r="U7">
        <v>0</v>
      </c>
      <c r="V7">
        <v>0.14168845315904099</v>
      </c>
      <c r="X7" t="s">
        <v>10</v>
      </c>
      <c r="Y7">
        <v>0</v>
      </c>
      <c r="Z7">
        <v>3.0952380952380901E-2</v>
      </c>
    </row>
    <row r="8" spans="1:26" x14ac:dyDescent="0.25">
      <c r="H8" t="s">
        <v>11</v>
      </c>
      <c r="I8">
        <v>0.48749999999999999</v>
      </c>
      <c r="J8">
        <v>0.24074074074074001</v>
      </c>
      <c r="L8" t="s">
        <v>11</v>
      </c>
      <c r="M8">
        <v>0.4375</v>
      </c>
      <c r="N8">
        <v>0.15094339622641501</v>
      </c>
      <c r="P8" t="s">
        <v>11</v>
      </c>
      <c r="Q8">
        <v>0.58750000000000002</v>
      </c>
      <c r="R8">
        <v>0.42105263157894701</v>
      </c>
      <c r="T8" t="s">
        <v>11</v>
      </c>
      <c r="U8">
        <v>0.4375</v>
      </c>
      <c r="V8">
        <v>0.18181818181818099</v>
      </c>
      <c r="X8" t="s">
        <v>11</v>
      </c>
      <c r="Y8">
        <v>0.4375</v>
      </c>
      <c r="Z8">
        <v>4.2553191489361701E-2</v>
      </c>
    </row>
    <row r="10" spans="1:26" x14ac:dyDescent="0.25">
      <c r="A10" t="s">
        <v>78</v>
      </c>
      <c r="C10" t="s">
        <v>2</v>
      </c>
      <c r="D10" t="s">
        <v>14</v>
      </c>
      <c r="E10" t="s">
        <v>12</v>
      </c>
      <c r="F10" t="s">
        <v>24</v>
      </c>
      <c r="I10" t="s">
        <v>2</v>
      </c>
      <c r="J10" t="s">
        <v>12</v>
      </c>
      <c r="M10" t="s">
        <v>2</v>
      </c>
      <c r="N10" t="s">
        <v>12</v>
      </c>
      <c r="Q10" t="s">
        <v>2</v>
      </c>
      <c r="R10" t="s">
        <v>12</v>
      </c>
      <c r="U10" t="s">
        <v>2</v>
      </c>
      <c r="V10" t="s">
        <v>12</v>
      </c>
      <c r="Y10" t="s">
        <v>2</v>
      </c>
      <c r="Z10" t="s">
        <v>12</v>
      </c>
    </row>
    <row r="11" spans="1:26" x14ac:dyDescent="0.25">
      <c r="A11" t="s">
        <v>80</v>
      </c>
      <c r="B11" t="s">
        <v>5</v>
      </c>
      <c r="C11" s="1">
        <f>AVERAGE(I11,M11,Q11,U11,Y11)</f>
        <v>0.39999999999999941</v>
      </c>
      <c r="D11" s="1">
        <f>_xlfn.STDEV.S(I11,M11,Q11,U11,Y11)</f>
        <v>8.9721160387698645E-2</v>
      </c>
      <c r="E11" s="1">
        <f>AVERAGE(J11,N11,R11,V11,Z11)</f>
        <v>0.35726255311508742</v>
      </c>
      <c r="F11" s="1">
        <f>_xlfn.STDEV.S(J11,N11,R11,V11,Z11)</f>
        <v>0.18087651929985754</v>
      </c>
      <c r="H11" t="s">
        <v>5</v>
      </c>
      <c r="I11">
        <v>0.35714285714285698</v>
      </c>
      <c r="J11">
        <v>0.4</v>
      </c>
      <c r="L11" t="s">
        <v>5</v>
      </c>
      <c r="M11">
        <v>0.38095238095237999</v>
      </c>
      <c r="N11">
        <v>0.40909090909090901</v>
      </c>
      <c r="P11" t="s">
        <v>5</v>
      </c>
      <c r="Q11">
        <v>0.54761904761904701</v>
      </c>
      <c r="R11">
        <v>0.61224489795918302</v>
      </c>
      <c r="T11" t="s">
        <v>5</v>
      </c>
      <c r="U11">
        <v>0.30952380952380898</v>
      </c>
      <c r="V11">
        <v>0.17142857142857101</v>
      </c>
      <c r="X11" t="s">
        <v>5</v>
      </c>
      <c r="Y11">
        <v>0.40476190476190399</v>
      </c>
      <c r="Z11">
        <v>0.19354838709677399</v>
      </c>
    </row>
    <row r="12" spans="1:26" x14ac:dyDescent="0.25">
      <c r="B12" t="s">
        <v>6</v>
      </c>
      <c r="C12" s="1">
        <f t="shared" ref="C12:C15" si="4">AVERAGE(I12,M12,Q12,U12,Y12)</f>
        <v>0.55714285714285661</v>
      </c>
      <c r="D12" s="1">
        <f t="shared" ref="D12:D15" si="5">_xlfn.STDEV.S(I12,M12,Q12,U12,Y12)</f>
        <v>0.11615534207286163</v>
      </c>
      <c r="E12" s="1">
        <f t="shared" ref="E12:E15" si="6">AVERAGE(J12,N12,R12,V12,Z12)</f>
        <v>7.2871572871572671E-2</v>
      </c>
      <c r="F12" s="1">
        <f t="shared" ref="F12:F15" si="7">_xlfn.STDEV.S(J12,N12,R12,V12,Z12)</f>
        <v>7.7385787462002129E-2</v>
      </c>
      <c r="H12" t="s">
        <v>6</v>
      </c>
      <c r="I12">
        <v>0.69047619047619002</v>
      </c>
      <c r="J12">
        <v>0</v>
      </c>
      <c r="L12" t="s">
        <v>6</v>
      </c>
      <c r="M12">
        <v>0.38095238095237999</v>
      </c>
      <c r="N12">
        <v>7.1428571428571397E-2</v>
      </c>
      <c r="P12" t="s">
        <v>6</v>
      </c>
      <c r="Q12">
        <v>0.61904761904761896</v>
      </c>
      <c r="R12">
        <v>0.11111111111111099</v>
      </c>
      <c r="T12" t="s">
        <v>6</v>
      </c>
      <c r="U12">
        <v>0.57142857142857095</v>
      </c>
      <c r="V12">
        <v>0.18181818181818099</v>
      </c>
      <c r="X12" t="s">
        <v>6</v>
      </c>
      <c r="Y12">
        <v>0.52380952380952295</v>
      </c>
      <c r="Z12">
        <v>0</v>
      </c>
    </row>
    <row r="13" spans="1:26" x14ac:dyDescent="0.25">
      <c r="B13" t="s">
        <v>7</v>
      </c>
      <c r="C13" s="1">
        <f t="shared" si="4"/>
        <v>0.20476190476190462</v>
      </c>
      <c r="D13" s="1">
        <f t="shared" si="5"/>
        <v>9.9031592109930539E-2</v>
      </c>
      <c r="E13" s="1">
        <f t="shared" si="6"/>
        <v>0.2654854242273294</v>
      </c>
      <c r="F13" s="1">
        <f t="shared" si="7"/>
        <v>5.469175050116637E-2</v>
      </c>
      <c r="H13" t="s">
        <v>7</v>
      </c>
      <c r="I13">
        <v>0.19047619047618999</v>
      </c>
      <c r="J13">
        <v>0.26086956521739102</v>
      </c>
      <c r="L13" t="s">
        <v>7</v>
      </c>
      <c r="M13">
        <v>0.119047619047619</v>
      </c>
      <c r="N13">
        <v>0.21276595744680801</v>
      </c>
      <c r="P13" t="s">
        <v>7</v>
      </c>
      <c r="Q13">
        <v>0.35714285714285698</v>
      </c>
      <c r="R13">
        <v>0.30769230769230699</v>
      </c>
      <c r="T13" t="s">
        <v>7</v>
      </c>
      <c r="U13">
        <v>0.238095238095238</v>
      </c>
      <c r="V13">
        <v>0.33333333333333298</v>
      </c>
      <c r="X13" t="s">
        <v>7</v>
      </c>
      <c r="Y13">
        <v>0.119047619047619</v>
      </c>
      <c r="Z13">
        <v>0.21276595744680801</v>
      </c>
    </row>
    <row r="14" spans="1:26" x14ac:dyDescent="0.25">
      <c r="B14" t="s">
        <v>8</v>
      </c>
      <c r="C14" s="1">
        <f t="shared" si="4"/>
        <v>0.91904761904761845</v>
      </c>
      <c r="D14" s="1">
        <f t="shared" si="5"/>
        <v>2.7147033930932069E-2</v>
      </c>
      <c r="E14" s="1">
        <f t="shared" si="6"/>
        <v>0</v>
      </c>
      <c r="F14" s="1">
        <f t="shared" si="7"/>
        <v>0</v>
      </c>
      <c r="H14" t="s">
        <v>8</v>
      </c>
      <c r="I14">
        <v>0.92857142857142805</v>
      </c>
      <c r="J14">
        <v>0</v>
      </c>
      <c r="L14" t="s">
        <v>8</v>
      </c>
      <c r="M14">
        <v>0.92857142857142805</v>
      </c>
      <c r="N14">
        <v>0</v>
      </c>
      <c r="P14" t="s">
        <v>8</v>
      </c>
      <c r="Q14">
        <v>0.952380952380952</v>
      </c>
      <c r="R14">
        <v>0</v>
      </c>
      <c r="T14" t="s">
        <v>8</v>
      </c>
      <c r="U14">
        <v>0.88095238095238004</v>
      </c>
      <c r="V14">
        <v>0</v>
      </c>
      <c r="X14" t="s">
        <v>8</v>
      </c>
      <c r="Y14">
        <v>0.90476190476190399</v>
      </c>
      <c r="Z14">
        <v>0</v>
      </c>
    </row>
    <row r="15" spans="1:26" x14ac:dyDescent="0.25">
      <c r="B15" t="s">
        <v>9</v>
      </c>
      <c r="C15" s="1">
        <f t="shared" si="4"/>
        <v>0.38095238095238038</v>
      </c>
      <c r="D15" s="1">
        <f t="shared" si="5"/>
        <v>0.14580296087995126</v>
      </c>
      <c r="E15" s="1">
        <f t="shared" si="6"/>
        <v>0.19182637182637158</v>
      </c>
      <c r="F15" s="1">
        <f t="shared" si="7"/>
        <v>0.11926981012026031</v>
      </c>
      <c r="H15" t="s">
        <v>9</v>
      </c>
      <c r="I15">
        <v>0.452380952380952</v>
      </c>
      <c r="J15">
        <v>0.30303030303030298</v>
      </c>
      <c r="L15" t="s">
        <v>9</v>
      </c>
      <c r="M15">
        <v>0.476190476190476</v>
      </c>
      <c r="N15">
        <v>0.266666666666666</v>
      </c>
      <c r="P15" t="s">
        <v>9</v>
      </c>
      <c r="Q15">
        <v>0.52380952380952295</v>
      </c>
      <c r="R15">
        <v>0</v>
      </c>
      <c r="T15" t="s">
        <v>9</v>
      </c>
      <c r="U15">
        <v>0.26190476190476097</v>
      </c>
      <c r="V15">
        <v>0.162162162162162</v>
      </c>
      <c r="X15" t="s">
        <v>9</v>
      </c>
      <c r="Y15">
        <v>0.19047619047618999</v>
      </c>
      <c r="Z15">
        <v>0.22727272727272699</v>
      </c>
    </row>
    <row r="16" spans="1:26" x14ac:dyDescent="0.25">
      <c r="B16" t="s">
        <v>15</v>
      </c>
      <c r="C16" s="1">
        <f>AVERAGE(C11:C15)</f>
        <v>0.49238095238095186</v>
      </c>
      <c r="D16" s="1">
        <f>AVERAGE(D11:D15)</f>
        <v>9.5571617876274842E-2</v>
      </c>
      <c r="E16" s="1">
        <f>AVERAGE(E11:E15)</f>
        <v>0.17748918440807221</v>
      </c>
      <c r="F16" s="1">
        <f>AVERAGE(F11:F15)</f>
        <v>8.6444773476657272E-2</v>
      </c>
      <c r="H16" t="s">
        <v>10</v>
      </c>
      <c r="I16">
        <v>2.3809523809523801E-2</v>
      </c>
      <c r="J16">
        <v>0.192779973649538</v>
      </c>
      <c r="L16" t="s">
        <v>10</v>
      </c>
      <c r="M16">
        <v>2.3809523809523801E-2</v>
      </c>
      <c r="N16">
        <v>0.19199042092659099</v>
      </c>
      <c r="P16" t="s">
        <v>10</v>
      </c>
      <c r="Q16">
        <v>9.5238095238095205E-2</v>
      </c>
      <c r="R16">
        <v>0.20620966335252</v>
      </c>
      <c r="T16" t="s">
        <v>10</v>
      </c>
      <c r="U16">
        <v>2.3809523809523801E-2</v>
      </c>
      <c r="V16">
        <v>0.16974844974844899</v>
      </c>
      <c r="X16" t="s">
        <v>10</v>
      </c>
      <c r="Y16">
        <v>0</v>
      </c>
      <c r="Z16">
        <v>0.126717414363262</v>
      </c>
    </row>
    <row r="17" spans="1:26" x14ac:dyDescent="0.25">
      <c r="H17" t="s">
        <v>11</v>
      </c>
      <c r="I17">
        <v>0.52380952380952295</v>
      </c>
      <c r="J17">
        <v>0.28571428571428498</v>
      </c>
      <c r="L17" t="s">
        <v>11</v>
      </c>
      <c r="M17">
        <v>0.45714285714285702</v>
      </c>
      <c r="N17">
        <v>0.25</v>
      </c>
      <c r="P17" t="s">
        <v>11</v>
      </c>
      <c r="Q17">
        <v>0.6</v>
      </c>
      <c r="R17">
        <v>0.34375</v>
      </c>
      <c r="T17" t="s">
        <v>11</v>
      </c>
      <c r="U17">
        <v>0.452380952380952</v>
      </c>
      <c r="V17">
        <v>0.21768707482993099</v>
      </c>
      <c r="X17" t="s">
        <v>11</v>
      </c>
      <c r="Y17">
        <v>0.42857142857142799</v>
      </c>
      <c r="Z17">
        <v>0.17808219178082099</v>
      </c>
    </row>
    <row r="19" spans="1:26" x14ac:dyDescent="0.25">
      <c r="A19" t="s">
        <v>78</v>
      </c>
      <c r="C19" t="s">
        <v>2</v>
      </c>
      <c r="D19" t="s">
        <v>14</v>
      </c>
      <c r="E19" t="s">
        <v>12</v>
      </c>
      <c r="F19" t="s">
        <v>24</v>
      </c>
      <c r="I19" t="s">
        <v>2</v>
      </c>
      <c r="J19" t="s">
        <v>12</v>
      </c>
      <c r="M19" t="s">
        <v>2</v>
      </c>
      <c r="N19" t="s">
        <v>12</v>
      </c>
      <c r="Q19" t="s">
        <v>2</v>
      </c>
      <c r="R19" t="s">
        <v>12</v>
      </c>
      <c r="U19" t="s">
        <v>2</v>
      </c>
      <c r="V19" t="s">
        <v>12</v>
      </c>
      <c r="Y19" t="s">
        <v>2</v>
      </c>
      <c r="Z19" t="s">
        <v>12</v>
      </c>
    </row>
    <row r="20" spans="1:26" x14ac:dyDescent="0.25">
      <c r="A20" t="s">
        <v>81</v>
      </c>
      <c r="B20" t="s">
        <v>5</v>
      </c>
      <c r="C20" s="1">
        <f>AVERAGE(I20,M20,Q20,U20,Y20)</f>
        <v>0.33043478260869519</v>
      </c>
      <c r="D20" s="1">
        <f>_xlfn.STDEV.S(I20,M20,Q20,U20,Y20)</f>
        <v>0.11657436262139273</v>
      </c>
      <c r="E20" s="1">
        <f>AVERAGE(J20,N20,R20,V20,Z20)</f>
        <v>0.25025779252194297</v>
      </c>
      <c r="F20" s="1">
        <f>_xlfn.STDEV.S(J20,N20,R20,V20,Z20)</f>
        <v>0.15854596424556205</v>
      </c>
      <c r="H20" t="s">
        <v>5</v>
      </c>
      <c r="I20">
        <v>0.26086956521739102</v>
      </c>
      <c r="J20">
        <v>3.7735849056603703E-2</v>
      </c>
      <c r="L20" t="s">
        <v>5</v>
      </c>
      <c r="M20">
        <v>0.33333333333333298</v>
      </c>
      <c r="N20">
        <v>0.34285714285714203</v>
      </c>
      <c r="P20" t="s">
        <v>5</v>
      </c>
      <c r="Q20">
        <v>0.17391304347826</v>
      </c>
      <c r="R20">
        <v>0.123076923076923</v>
      </c>
      <c r="T20" t="s">
        <v>5</v>
      </c>
      <c r="U20">
        <v>0.434782608695652</v>
      </c>
      <c r="V20">
        <v>0.38095238095237999</v>
      </c>
      <c r="X20" t="s">
        <v>5</v>
      </c>
      <c r="Y20">
        <v>0.44927536231884002</v>
      </c>
      <c r="Z20">
        <v>0.36666666666666597</v>
      </c>
    </row>
    <row r="21" spans="1:26" x14ac:dyDescent="0.25">
      <c r="B21" t="s">
        <v>6</v>
      </c>
      <c r="C21" s="1">
        <f t="shared" ref="C21:C24" si="8">AVERAGE(I21,M21,Q21,U21,Y21)</f>
        <v>0.59420289855072428</v>
      </c>
      <c r="D21" s="1">
        <f t="shared" ref="D21:D24" si="9">_xlfn.STDEV.S(I21,M21,Q21,U21,Y21)</f>
        <v>4.8067025947179445E-2</v>
      </c>
      <c r="E21" s="1">
        <f t="shared" ref="E21:E24" si="10">AVERAGE(J21,N21,R21,V21,Z21)</f>
        <v>0.18144492481714097</v>
      </c>
      <c r="F21" s="1">
        <f t="shared" ref="F21:F24" si="11">_xlfn.STDEV.S(J21,N21,R21,V21,Z21)</f>
        <v>0.1705632475780352</v>
      </c>
      <c r="H21" t="s">
        <v>6</v>
      </c>
      <c r="I21">
        <v>0.63768115942028902</v>
      </c>
      <c r="J21">
        <v>0</v>
      </c>
      <c r="L21" t="s">
        <v>6</v>
      </c>
      <c r="M21">
        <v>0.55072463768115898</v>
      </c>
      <c r="N21">
        <v>0.24390243902438999</v>
      </c>
      <c r="P21" t="s">
        <v>6</v>
      </c>
      <c r="Q21">
        <v>0.60869565217391297</v>
      </c>
      <c r="R21">
        <v>0</v>
      </c>
      <c r="T21" t="s">
        <v>6</v>
      </c>
      <c r="U21">
        <v>0.63768115942028902</v>
      </c>
      <c r="V21">
        <v>0.35897435897435898</v>
      </c>
      <c r="X21" t="s">
        <v>6</v>
      </c>
      <c r="Y21">
        <v>0.53623188405797095</v>
      </c>
      <c r="Z21">
        <v>0.30434782608695599</v>
      </c>
    </row>
    <row r="22" spans="1:26" x14ac:dyDescent="0.25">
      <c r="B22" t="s">
        <v>7</v>
      </c>
      <c r="C22" s="1">
        <f t="shared" si="8"/>
        <v>0.25217391304347758</v>
      </c>
      <c r="D22" s="1">
        <f t="shared" si="9"/>
        <v>7.4323950173669828E-2</v>
      </c>
      <c r="E22" s="1">
        <f t="shared" si="10"/>
        <v>0.31411184304073297</v>
      </c>
      <c r="F22" s="1">
        <f t="shared" si="11"/>
        <v>4.5342693413649431E-2</v>
      </c>
      <c r="H22" t="s">
        <v>7</v>
      </c>
      <c r="I22">
        <v>0.15942028985507201</v>
      </c>
      <c r="J22">
        <v>0.256410256410256</v>
      </c>
      <c r="L22" t="s">
        <v>7</v>
      </c>
      <c r="M22">
        <v>0.31884057971014401</v>
      </c>
      <c r="N22">
        <v>0.37333333333333302</v>
      </c>
      <c r="P22" t="s">
        <v>7</v>
      </c>
      <c r="Q22">
        <v>0.188405797101449</v>
      </c>
      <c r="R22">
        <v>0.31707317073170699</v>
      </c>
      <c r="T22" t="s">
        <v>7</v>
      </c>
      <c r="U22">
        <v>0.27536231884057899</v>
      </c>
      <c r="V22">
        <v>0.28571428571428498</v>
      </c>
      <c r="X22" t="s">
        <v>7</v>
      </c>
      <c r="Y22">
        <v>0.31884057971014401</v>
      </c>
      <c r="Z22">
        <v>0.338028169014084</v>
      </c>
    </row>
    <row r="23" spans="1:26" x14ac:dyDescent="0.25">
      <c r="B23" t="s">
        <v>8</v>
      </c>
      <c r="C23" s="1">
        <f t="shared" si="8"/>
        <v>0.93333333333333268</v>
      </c>
      <c r="D23" s="1">
        <f t="shared" si="9"/>
        <v>2.1979349113192784E-2</v>
      </c>
      <c r="E23" s="1">
        <f t="shared" si="10"/>
        <v>0.13714285714285701</v>
      </c>
      <c r="F23" s="1">
        <f t="shared" si="11"/>
        <v>0.19208841501681828</v>
      </c>
      <c r="H23" t="s">
        <v>8</v>
      </c>
      <c r="I23">
        <v>0.91304347826086896</v>
      </c>
      <c r="J23">
        <v>0</v>
      </c>
      <c r="L23" t="s">
        <v>8</v>
      </c>
      <c r="M23">
        <v>0.92753623188405798</v>
      </c>
      <c r="N23">
        <v>0.28571428571428498</v>
      </c>
      <c r="P23" t="s">
        <v>8</v>
      </c>
      <c r="Q23">
        <v>0.95652173913043403</v>
      </c>
      <c r="R23">
        <v>0</v>
      </c>
      <c r="T23" t="s">
        <v>8</v>
      </c>
      <c r="U23">
        <v>0.91304347826086896</v>
      </c>
      <c r="V23">
        <v>0</v>
      </c>
      <c r="X23" t="s">
        <v>8</v>
      </c>
      <c r="Y23">
        <v>0.95652173913043403</v>
      </c>
      <c r="Z23">
        <v>0.4</v>
      </c>
    </row>
    <row r="24" spans="1:26" x14ac:dyDescent="0.25">
      <c r="B24" t="s">
        <v>9</v>
      </c>
      <c r="C24" s="1">
        <f t="shared" si="8"/>
        <v>0.30144927536231841</v>
      </c>
      <c r="D24" s="1">
        <f t="shared" si="9"/>
        <v>6.6729648888239484E-2</v>
      </c>
      <c r="E24" s="1">
        <f t="shared" si="10"/>
        <v>0.17408447100535462</v>
      </c>
      <c r="F24" s="1">
        <f t="shared" si="11"/>
        <v>9.474161107806138E-2</v>
      </c>
      <c r="H24" t="s">
        <v>9</v>
      </c>
      <c r="I24">
        <v>0.188405797101449</v>
      </c>
      <c r="J24">
        <v>0.28205128205128199</v>
      </c>
      <c r="L24" t="s">
        <v>9</v>
      </c>
      <c r="M24">
        <v>0.36231884057970998</v>
      </c>
      <c r="N24">
        <v>4.3478260869565202E-2</v>
      </c>
      <c r="P24" t="s">
        <v>9</v>
      </c>
      <c r="Q24">
        <v>0.31884057971014401</v>
      </c>
      <c r="R24">
        <v>0.22950819672131101</v>
      </c>
      <c r="T24" t="s">
        <v>9</v>
      </c>
      <c r="U24">
        <v>0.30434782608695599</v>
      </c>
      <c r="V24">
        <v>0.2</v>
      </c>
      <c r="X24" t="s">
        <v>9</v>
      </c>
      <c r="Y24">
        <v>0.33333333333333298</v>
      </c>
      <c r="Z24">
        <v>0.115384615384615</v>
      </c>
    </row>
    <row r="25" spans="1:26" x14ac:dyDescent="0.25">
      <c r="B25" t="s">
        <v>15</v>
      </c>
      <c r="C25" s="1">
        <f>AVERAGE(C20:C24)</f>
        <v>0.48231884057970964</v>
      </c>
      <c r="D25" s="1">
        <f>AVERAGE(D20:D24)</f>
        <v>6.5534867348734857E-2</v>
      </c>
      <c r="E25" s="1">
        <f>AVERAGE(E20:E24)</f>
        <v>0.21140837770560572</v>
      </c>
      <c r="F25" s="1">
        <f>AVERAGE(F20:F24)</f>
        <v>0.13225638626642527</v>
      </c>
      <c r="H25" t="s">
        <v>10</v>
      </c>
      <c r="I25">
        <v>0</v>
      </c>
      <c r="J25">
        <v>0.11523947750362799</v>
      </c>
      <c r="L25" t="s">
        <v>10</v>
      </c>
      <c r="M25">
        <v>2.8985507246376802E-2</v>
      </c>
      <c r="N25">
        <v>0.25785709235974302</v>
      </c>
      <c r="P25" t="s">
        <v>10</v>
      </c>
      <c r="Q25">
        <v>2.8985507246376802E-2</v>
      </c>
      <c r="R25">
        <v>0.13393165810598801</v>
      </c>
      <c r="T25" t="s">
        <v>10</v>
      </c>
      <c r="U25">
        <v>4.3478260869565202E-2</v>
      </c>
      <c r="V25">
        <v>0.24512820512820499</v>
      </c>
      <c r="X25" t="s">
        <v>10</v>
      </c>
      <c r="Y25">
        <v>7.2463768115942004E-2</v>
      </c>
      <c r="Z25">
        <v>0.30488545543046403</v>
      </c>
    </row>
    <row r="26" spans="1:26" x14ac:dyDescent="0.25">
      <c r="H26" t="s">
        <v>11</v>
      </c>
      <c r="I26">
        <v>0.43188405797101398</v>
      </c>
      <c r="J26">
        <v>0.18333333333333299</v>
      </c>
      <c r="L26" t="s">
        <v>11</v>
      </c>
      <c r="M26">
        <v>0.49855072463768102</v>
      </c>
      <c r="N26">
        <v>0.27615062761506198</v>
      </c>
      <c r="P26" t="s">
        <v>11</v>
      </c>
      <c r="Q26">
        <v>0.44927536231884002</v>
      </c>
      <c r="R26">
        <v>0.20168067226890701</v>
      </c>
      <c r="T26" t="s">
        <v>11</v>
      </c>
      <c r="U26">
        <v>0.51304347826086905</v>
      </c>
      <c r="V26">
        <v>0.29411764705882298</v>
      </c>
      <c r="X26" t="s">
        <v>11</v>
      </c>
      <c r="Y26">
        <v>0.51884057971014497</v>
      </c>
      <c r="Z26">
        <v>0.29059829059829001</v>
      </c>
    </row>
    <row r="28" spans="1:26" x14ac:dyDescent="0.25">
      <c r="A28" t="s">
        <v>77</v>
      </c>
      <c r="C28" t="s">
        <v>2</v>
      </c>
      <c r="D28" t="s">
        <v>14</v>
      </c>
      <c r="E28" t="s">
        <v>12</v>
      </c>
      <c r="F28" t="s">
        <v>24</v>
      </c>
      <c r="I28" t="s">
        <v>2</v>
      </c>
      <c r="J28" t="s">
        <v>12</v>
      </c>
      <c r="M28" t="s">
        <v>2</v>
      </c>
      <c r="N28" t="s">
        <v>12</v>
      </c>
      <c r="Q28" t="s">
        <v>2</v>
      </c>
      <c r="R28" t="s">
        <v>12</v>
      </c>
      <c r="U28" t="s">
        <v>2</v>
      </c>
      <c r="V28" t="s">
        <v>12</v>
      </c>
      <c r="Y28" t="s">
        <v>2</v>
      </c>
      <c r="Z28" t="s">
        <v>12</v>
      </c>
    </row>
    <row r="29" spans="1:26" x14ac:dyDescent="0.25">
      <c r="A29" t="s">
        <v>79</v>
      </c>
      <c r="B29" t="s">
        <v>5</v>
      </c>
      <c r="C29" s="1">
        <f>AVERAGE(I29,M29,Q29,U29,Y29)</f>
        <v>0.53749999999999998</v>
      </c>
      <c r="D29" s="1">
        <f>_xlfn.STDEV.S(I29,M29,Q29,U29,Y29)</f>
        <v>0.15051993223490365</v>
      </c>
      <c r="E29" s="1">
        <f>AVERAGE(J29,N29,R29,V29,Z29)</f>
        <v>0.57979247458337668</v>
      </c>
      <c r="F29" s="1">
        <f>_xlfn.STDEV.S(J29,N29,R29,V29,Z29)</f>
        <v>0.20699147240877408</v>
      </c>
      <c r="H29" t="s">
        <v>5</v>
      </c>
      <c r="I29">
        <v>0.40625</v>
      </c>
      <c r="J29">
        <v>0.45714285714285702</v>
      </c>
      <c r="L29" t="s">
        <v>5</v>
      </c>
      <c r="M29">
        <v>0.65625</v>
      </c>
      <c r="N29">
        <v>0.68571428571428505</v>
      </c>
      <c r="P29" t="s">
        <v>5</v>
      </c>
      <c r="Q29">
        <v>0.65625</v>
      </c>
      <c r="R29">
        <v>0.76595744680850997</v>
      </c>
      <c r="T29" t="s">
        <v>5</v>
      </c>
      <c r="U29">
        <v>0.34375</v>
      </c>
      <c r="V29">
        <v>0.27586206896551702</v>
      </c>
      <c r="X29" t="s">
        <v>5</v>
      </c>
      <c r="Y29">
        <v>0.625</v>
      </c>
      <c r="Z29">
        <v>0.71428571428571397</v>
      </c>
    </row>
    <row r="30" spans="1:26" x14ac:dyDescent="0.25">
      <c r="B30" t="s">
        <v>6</v>
      </c>
      <c r="C30" s="1">
        <f t="shared" ref="C30:C33" si="12">AVERAGE(I30,M30,Q30,U30,Y30)</f>
        <v>0.64375000000000004</v>
      </c>
      <c r="D30" s="1">
        <f t="shared" ref="D30:D33" si="13">_xlfn.STDEV.S(I30,M30,Q30,U30,Y30)</f>
        <v>4.7392971525322188E-2</v>
      </c>
      <c r="E30" s="1">
        <f t="shared" ref="E30:E33" si="14">AVERAGE(J30,N30,R30,V30,Z30)</f>
        <v>0.42741702741702692</v>
      </c>
      <c r="F30" s="1">
        <f t="shared" ref="F30:F33" si="15">_xlfn.STDEV.S(J30,N30,R30,V30,Z30)</f>
        <v>0.24481781016964507</v>
      </c>
      <c r="H30" t="s">
        <v>6</v>
      </c>
      <c r="I30">
        <v>0.71875</v>
      </c>
      <c r="J30">
        <v>0</v>
      </c>
      <c r="L30" t="s">
        <v>6</v>
      </c>
      <c r="M30">
        <v>0.625</v>
      </c>
      <c r="N30">
        <v>0.57142857142857095</v>
      </c>
      <c r="P30" t="s">
        <v>6</v>
      </c>
      <c r="Q30">
        <v>0.59375</v>
      </c>
      <c r="R30">
        <v>0.51851851851851805</v>
      </c>
      <c r="T30" t="s">
        <v>6</v>
      </c>
      <c r="U30">
        <v>0.625</v>
      </c>
      <c r="V30">
        <v>0.45454545454545398</v>
      </c>
      <c r="X30" t="s">
        <v>6</v>
      </c>
      <c r="Y30">
        <v>0.65625</v>
      </c>
      <c r="Z30">
        <v>0.592592592592592</v>
      </c>
    </row>
    <row r="31" spans="1:26" x14ac:dyDescent="0.25">
      <c r="B31" t="s">
        <v>7</v>
      </c>
      <c r="C31" s="1">
        <f t="shared" si="12"/>
        <v>0.375</v>
      </c>
      <c r="D31" s="1">
        <f t="shared" si="13"/>
        <v>0.14149039278339715</v>
      </c>
      <c r="E31" s="1">
        <f t="shared" si="14"/>
        <v>0.30257168458781336</v>
      </c>
      <c r="F31" s="1">
        <f t="shared" si="15"/>
        <v>7.2675468502614513E-2</v>
      </c>
      <c r="H31" t="s">
        <v>7</v>
      </c>
      <c r="I31">
        <v>0.1875</v>
      </c>
      <c r="J31">
        <v>0.27777777777777701</v>
      </c>
      <c r="L31" t="s">
        <v>7</v>
      </c>
      <c r="M31">
        <v>0.53125</v>
      </c>
      <c r="N31">
        <v>0.4</v>
      </c>
      <c r="P31" t="s">
        <v>7</v>
      </c>
      <c r="Q31">
        <v>0.34375</v>
      </c>
      <c r="R31">
        <v>0.32258064516128998</v>
      </c>
      <c r="T31" t="s">
        <v>7</v>
      </c>
      <c r="U31">
        <v>0.3125</v>
      </c>
      <c r="V31">
        <v>0.3125</v>
      </c>
      <c r="X31" t="s">
        <v>7</v>
      </c>
      <c r="Y31">
        <v>0.5</v>
      </c>
      <c r="Z31">
        <v>0.2</v>
      </c>
    </row>
    <row r="32" spans="1:26" x14ac:dyDescent="0.25">
      <c r="B32" t="s">
        <v>8</v>
      </c>
      <c r="C32" s="1">
        <f t="shared" si="12"/>
        <v>0.93125000000000002</v>
      </c>
      <c r="D32" s="1">
        <f t="shared" si="13"/>
        <v>1.3975424859373685E-2</v>
      </c>
      <c r="E32" s="1">
        <f t="shared" si="14"/>
        <v>0.2</v>
      </c>
      <c r="F32" s="1">
        <f t="shared" si="15"/>
        <v>0.27386127875258304</v>
      </c>
      <c r="H32" t="s">
        <v>8</v>
      </c>
      <c r="I32">
        <v>0.90625</v>
      </c>
      <c r="J32">
        <v>0</v>
      </c>
      <c r="L32" t="s">
        <v>8</v>
      </c>
      <c r="M32">
        <v>0.9375</v>
      </c>
      <c r="N32">
        <v>0.5</v>
      </c>
      <c r="P32" t="s">
        <v>8</v>
      </c>
      <c r="Q32">
        <v>0.9375</v>
      </c>
      <c r="R32">
        <v>0</v>
      </c>
      <c r="T32" t="s">
        <v>8</v>
      </c>
      <c r="U32">
        <v>0.9375</v>
      </c>
      <c r="V32">
        <v>0.5</v>
      </c>
      <c r="X32" t="s">
        <v>8</v>
      </c>
      <c r="Y32">
        <v>0.9375</v>
      </c>
      <c r="Z32">
        <v>0</v>
      </c>
    </row>
    <row r="33" spans="1:26" x14ac:dyDescent="0.25">
      <c r="B33" t="s">
        <v>9</v>
      </c>
      <c r="C33" s="1">
        <f t="shared" si="12"/>
        <v>0.64375000000000004</v>
      </c>
      <c r="D33" s="1">
        <f t="shared" si="13"/>
        <v>0.22814640310554965</v>
      </c>
      <c r="E33" s="1">
        <f t="shared" si="14"/>
        <v>0.36390331890331862</v>
      </c>
      <c r="F33" s="1">
        <f t="shared" si="15"/>
        <v>0.22760635913959074</v>
      </c>
      <c r="H33" t="s">
        <v>9</v>
      </c>
      <c r="I33">
        <v>0.34375</v>
      </c>
      <c r="J33">
        <v>0.22222222222222199</v>
      </c>
      <c r="L33" t="s">
        <v>9</v>
      </c>
      <c r="M33">
        <v>0.875</v>
      </c>
      <c r="N33">
        <v>0.6</v>
      </c>
      <c r="P33" t="s">
        <v>9</v>
      </c>
      <c r="Q33">
        <v>0.71875</v>
      </c>
      <c r="R33">
        <v>0.18181818181818099</v>
      </c>
      <c r="T33" t="s">
        <v>9</v>
      </c>
      <c r="U33">
        <v>0.46875</v>
      </c>
      <c r="V33">
        <v>0.19047619047618999</v>
      </c>
      <c r="X33" t="s">
        <v>9</v>
      </c>
      <c r="Y33">
        <v>0.8125</v>
      </c>
      <c r="Z33">
        <v>0.625</v>
      </c>
    </row>
    <row r="34" spans="1:26" x14ac:dyDescent="0.25">
      <c r="B34" t="s">
        <v>15</v>
      </c>
      <c r="C34" s="1">
        <f>AVERAGE(C29:C33)</f>
        <v>0.62624999999999997</v>
      </c>
      <c r="D34" s="1">
        <f>AVERAGE(D29:D33)</f>
        <v>0.11630502490170927</v>
      </c>
      <c r="E34" s="1">
        <f>AVERAGE(E29:E33)</f>
        <v>0.37473690109830715</v>
      </c>
      <c r="F34" s="1">
        <f>AVERAGE(F29:F33)</f>
        <v>0.20519047779464147</v>
      </c>
      <c r="H34" t="s">
        <v>10</v>
      </c>
      <c r="I34">
        <v>3.125E-2</v>
      </c>
      <c r="J34">
        <v>0.191428571428571</v>
      </c>
      <c r="L34" t="s">
        <v>10</v>
      </c>
      <c r="M34">
        <v>0.25</v>
      </c>
      <c r="N34">
        <v>0.55142857142857105</v>
      </c>
      <c r="P34" t="s">
        <v>10</v>
      </c>
      <c r="Q34">
        <v>0.125</v>
      </c>
      <c r="R34">
        <v>0.35777495846129997</v>
      </c>
      <c r="T34" t="s">
        <v>10</v>
      </c>
      <c r="U34">
        <v>3.125E-2</v>
      </c>
      <c r="V34">
        <v>0.34667674279743199</v>
      </c>
      <c r="X34" t="s">
        <v>10</v>
      </c>
      <c r="Y34">
        <v>0.125</v>
      </c>
      <c r="Z34">
        <v>0.42637566137566102</v>
      </c>
    </row>
    <row r="35" spans="1:26" x14ac:dyDescent="0.25">
      <c r="H35" t="s">
        <v>11</v>
      </c>
      <c r="I35">
        <v>0.51249999999999996</v>
      </c>
      <c r="J35">
        <v>0.29090909090909001</v>
      </c>
      <c r="L35" t="s">
        <v>11</v>
      </c>
      <c r="M35">
        <v>0.72499999999999998</v>
      </c>
      <c r="N35">
        <v>0.56862745098039202</v>
      </c>
      <c r="P35" t="s">
        <v>11</v>
      </c>
      <c r="Q35">
        <v>0.65</v>
      </c>
      <c r="R35">
        <v>0.52542372881355903</v>
      </c>
      <c r="T35" t="s">
        <v>11</v>
      </c>
      <c r="U35">
        <v>0.53749999999999998</v>
      </c>
      <c r="V35">
        <v>0.31481481481481399</v>
      </c>
      <c r="X35" t="s">
        <v>11</v>
      </c>
      <c r="Y35">
        <v>0.70625000000000004</v>
      </c>
      <c r="Z35">
        <v>0.56074766355140104</v>
      </c>
    </row>
    <row r="37" spans="1:26" x14ac:dyDescent="0.25">
      <c r="A37" t="s">
        <v>77</v>
      </c>
      <c r="C37" t="s">
        <v>2</v>
      </c>
      <c r="D37" t="s">
        <v>14</v>
      </c>
      <c r="E37" t="s">
        <v>12</v>
      </c>
      <c r="F37" t="s">
        <v>24</v>
      </c>
      <c r="I37" t="s">
        <v>2</v>
      </c>
      <c r="J37" t="s">
        <v>12</v>
      </c>
      <c r="M37" t="s">
        <v>2</v>
      </c>
      <c r="N37" t="s">
        <v>12</v>
      </c>
      <c r="Q37" t="s">
        <v>2</v>
      </c>
      <c r="R37" t="s">
        <v>12</v>
      </c>
      <c r="U37" t="s">
        <v>2</v>
      </c>
      <c r="V37" t="s">
        <v>12</v>
      </c>
      <c r="Y37" t="s">
        <v>2</v>
      </c>
      <c r="Z37" t="s">
        <v>12</v>
      </c>
    </row>
    <row r="38" spans="1:26" x14ac:dyDescent="0.25">
      <c r="A38" t="s">
        <v>80</v>
      </c>
      <c r="B38" t="s">
        <v>5</v>
      </c>
      <c r="C38" s="1">
        <f>AVERAGE(I38,M38,Q38,U38,Y38)</f>
        <v>0.59047619047618982</v>
      </c>
      <c r="D38" s="1">
        <f>_xlfn.STDEV.S(I38,M38,Q38,U38,Y38)</f>
        <v>0.12531140349467426</v>
      </c>
      <c r="E38" s="1">
        <f>AVERAGE(J38,N38,R38,V38,Z38)</f>
        <v>0.67677361853832418</v>
      </c>
      <c r="F38" s="1">
        <f>_xlfn.STDEV.S(J38,N38,R38,V38,Z38)</f>
        <v>0.12245281590937593</v>
      </c>
      <c r="H38" t="s">
        <v>5</v>
      </c>
      <c r="I38">
        <v>0.64285714285714202</v>
      </c>
      <c r="J38">
        <v>0.70588235294117596</v>
      </c>
      <c r="L38" t="s">
        <v>5</v>
      </c>
      <c r="M38">
        <v>0.52380952380952295</v>
      </c>
      <c r="N38">
        <v>0.6</v>
      </c>
      <c r="P38" t="s">
        <v>5</v>
      </c>
      <c r="Q38">
        <v>0.71428571428571397</v>
      </c>
      <c r="R38">
        <v>0.81818181818181801</v>
      </c>
      <c r="T38" t="s">
        <v>5</v>
      </c>
      <c r="U38">
        <v>0.66666666666666596</v>
      </c>
      <c r="V38">
        <v>0.75</v>
      </c>
      <c r="X38" t="s">
        <v>5</v>
      </c>
      <c r="Y38">
        <v>0.40476190476190399</v>
      </c>
      <c r="Z38">
        <v>0.50980392156862697</v>
      </c>
    </row>
    <row r="39" spans="1:26" x14ac:dyDescent="0.25">
      <c r="B39" t="s">
        <v>6</v>
      </c>
      <c r="C39" s="1">
        <f t="shared" ref="C39:C42" si="16">AVERAGE(I39,M39,Q39,U39,Y39)</f>
        <v>0.55714285714285661</v>
      </c>
      <c r="D39" s="1">
        <f t="shared" ref="D39:D42" si="17">_xlfn.STDEV.S(I39,M39,Q39,U39,Y39)</f>
        <v>5.9761430466719466E-2</v>
      </c>
      <c r="E39" s="1">
        <f t="shared" ref="E39:E42" si="18">AVERAGE(J39,N39,R39,V39,Z39)</f>
        <v>0.43411764705882322</v>
      </c>
      <c r="F39" s="1">
        <f t="shared" ref="F39:F42" si="19">_xlfn.STDEV.S(J39,N39,R39,V39,Z39)</f>
        <v>8.4785710017194607E-2</v>
      </c>
      <c r="H39" t="s">
        <v>6</v>
      </c>
      <c r="I39">
        <v>0.54761904761904701</v>
      </c>
      <c r="J39">
        <v>0.45714285714285702</v>
      </c>
      <c r="L39" t="s">
        <v>6</v>
      </c>
      <c r="M39">
        <v>0.54761904761904701</v>
      </c>
      <c r="N39">
        <v>0.45714285714285702</v>
      </c>
      <c r="P39" t="s">
        <v>6</v>
      </c>
      <c r="Q39">
        <v>0.476190476190476</v>
      </c>
      <c r="R39">
        <v>0.5</v>
      </c>
      <c r="T39" t="s">
        <v>6</v>
      </c>
      <c r="U39">
        <v>0.64285714285714202</v>
      </c>
      <c r="V39">
        <v>0.28571428571428498</v>
      </c>
      <c r="X39" t="s">
        <v>6</v>
      </c>
      <c r="Y39">
        <v>0.57142857142857095</v>
      </c>
      <c r="Z39">
        <v>0.47058823529411697</v>
      </c>
    </row>
    <row r="40" spans="1:26" x14ac:dyDescent="0.25">
      <c r="B40" t="s">
        <v>7</v>
      </c>
      <c r="C40" s="1">
        <f t="shared" si="16"/>
        <v>0.48571428571428543</v>
      </c>
      <c r="D40" s="1">
        <f t="shared" si="17"/>
        <v>0.11615534207286139</v>
      </c>
      <c r="E40" s="1">
        <f t="shared" si="18"/>
        <v>0.33392557392557365</v>
      </c>
      <c r="F40" s="1">
        <f t="shared" si="19"/>
        <v>6.1301638102630548E-2</v>
      </c>
      <c r="H40" t="s">
        <v>7</v>
      </c>
      <c r="I40">
        <v>0.59523809523809501</v>
      </c>
      <c r="J40">
        <v>0.37037037037037002</v>
      </c>
      <c r="L40" t="s">
        <v>7</v>
      </c>
      <c r="M40">
        <v>0.40476190476190399</v>
      </c>
      <c r="N40">
        <v>0.35897435897435898</v>
      </c>
      <c r="P40" t="s">
        <v>7</v>
      </c>
      <c r="Q40">
        <v>0.61904761904761896</v>
      </c>
      <c r="R40">
        <v>0.33333333333333298</v>
      </c>
      <c r="T40" t="s">
        <v>7</v>
      </c>
      <c r="U40">
        <v>0.452380952380952</v>
      </c>
      <c r="V40">
        <v>0.37837837837837801</v>
      </c>
      <c r="X40" t="s">
        <v>7</v>
      </c>
      <c r="Y40">
        <v>0.35714285714285698</v>
      </c>
      <c r="Z40">
        <v>0.22857142857142801</v>
      </c>
    </row>
    <row r="41" spans="1:26" x14ac:dyDescent="0.25">
      <c r="B41" t="s">
        <v>8</v>
      </c>
      <c r="C41" s="1">
        <f t="shared" si="16"/>
        <v>0.88571428571428501</v>
      </c>
      <c r="D41" s="1">
        <f t="shared" si="17"/>
        <v>9.4341013124566678E-2</v>
      </c>
      <c r="E41" s="1">
        <f t="shared" si="18"/>
        <v>0.27333333333333321</v>
      </c>
      <c r="F41" s="1">
        <f t="shared" si="19"/>
        <v>0.30037014202850137</v>
      </c>
      <c r="H41" t="s">
        <v>8</v>
      </c>
      <c r="I41">
        <v>0.92857142857142805</v>
      </c>
      <c r="J41">
        <v>0</v>
      </c>
      <c r="L41" t="s">
        <v>8</v>
      </c>
      <c r="M41">
        <v>0.952380952380952</v>
      </c>
      <c r="N41">
        <v>0.5</v>
      </c>
      <c r="P41" t="s">
        <v>8</v>
      </c>
      <c r="Q41">
        <v>0.97619047619047605</v>
      </c>
      <c r="R41">
        <v>0.66666666666666596</v>
      </c>
      <c r="T41" t="s">
        <v>8</v>
      </c>
      <c r="U41">
        <v>0.80952380952380898</v>
      </c>
      <c r="V41">
        <v>0.2</v>
      </c>
      <c r="X41" t="s">
        <v>8</v>
      </c>
      <c r="Y41">
        <v>0.76190476190476097</v>
      </c>
      <c r="Z41">
        <v>0</v>
      </c>
    </row>
    <row r="42" spans="1:26" x14ac:dyDescent="0.25">
      <c r="B42" t="s">
        <v>9</v>
      </c>
      <c r="C42" s="1">
        <f t="shared" si="16"/>
        <v>0.73333333333333273</v>
      </c>
      <c r="D42" s="1">
        <f t="shared" si="17"/>
        <v>0.1159110613775057</v>
      </c>
      <c r="E42" s="1">
        <f t="shared" si="18"/>
        <v>0.3925714285714284</v>
      </c>
      <c r="F42" s="1">
        <f t="shared" si="19"/>
        <v>0.11780207681569628</v>
      </c>
      <c r="H42" t="s">
        <v>9</v>
      </c>
      <c r="I42">
        <v>0.73809523809523803</v>
      </c>
      <c r="J42">
        <v>0.476190476190476</v>
      </c>
      <c r="L42" t="s">
        <v>9</v>
      </c>
      <c r="M42">
        <v>0.66666666666666596</v>
      </c>
      <c r="N42">
        <v>0.22222222222222199</v>
      </c>
      <c r="P42" t="s">
        <v>9</v>
      </c>
      <c r="Q42">
        <v>0.90476190476190399</v>
      </c>
      <c r="R42">
        <v>0.5</v>
      </c>
      <c r="T42" t="s">
        <v>9</v>
      </c>
      <c r="U42">
        <v>0.76190476190476097</v>
      </c>
      <c r="V42">
        <v>0.44444444444444398</v>
      </c>
      <c r="X42" t="s">
        <v>9</v>
      </c>
      <c r="Y42">
        <v>0.59523809523809501</v>
      </c>
      <c r="Z42">
        <v>0.32</v>
      </c>
    </row>
    <row r="43" spans="1:26" x14ac:dyDescent="0.25">
      <c r="B43" t="s">
        <v>15</v>
      </c>
      <c r="C43" s="1">
        <f>AVERAGE(C38:C42)</f>
        <v>0.65047619047618999</v>
      </c>
      <c r="D43" s="1">
        <f>AVERAGE(D38:D42)</f>
        <v>0.1022960501072655</v>
      </c>
      <c r="E43" s="1">
        <f>AVERAGE(E38:E42)</f>
        <v>0.42214432028549653</v>
      </c>
      <c r="F43" s="1">
        <f>AVERAGE(F38:F42)</f>
        <v>0.13734247657467977</v>
      </c>
      <c r="H43" t="s">
        <v>10</v>
      </c>
      <c r="I43">
        <v>0.16666666666666599</v>
      </c>
      <c r="J43">
        <v>0.40191721132897601</v>
      </c>
      <c r="L43" t="s">
        <v>10</v>
      </c>
      <c r="M43">
        <v>0.119047619047619</v>
      </c>
      <c r="N43">
        <v>0.42766788766788699</v>
      </c>
      <c r="P43" t="s">
        <v>10</v>
      </c>
      <c r="Q43">
        <v>0.19047619047618999</v>
      </c>
      <c r="R43">
        <v>0.56363636363636305</v>
      </c>
      <c r="T43" t="s">
        <v>10</v>
      </c>
      <c r="U43">
        <v>0.19047619047618999</v>
      </c>
      <c r="V43">
        <v>0.41170742170742097</v>
      </c>
      <c r="X43" t="s">
        <v>10</v>
      </c>
      <c r="Y43">
        <v>4.7619047619047603E-2</v>
      </c>
      <c r="Z43">
        <v>0.30579271708683398</v>
      </c>
    </row>
    <row r="44" spans="1:26" x14ac:dyDescent="0.25">
      <c r="H44" t="s">
        <v>11</v>
      </c>
      <c r="I44">
        <v>0.69047619047619002</v>
      </c>
      <c r="J44">
        <v>0.52554744525547403</v>
      </c>
      <c r="L44" t="s">
        <v>11</v>
      </c>
      <c r="M44">
        <v>0.61904761904761896</v>
      </c>
      <c r="N44">
        <v>0.45205479452054698</v>
      </c>
      <c r="P44" t="s">
        <v>11</v>
      </c>
      <c r="Q44">
        <v>0.73809523809523803</v>
      </c>
      <c r="R44">
        <v>0.62068965517241304</v>
      </c>
      <c r="T44" t="s">
        <v>11</v>
      </c>
      <c r="U44">
        <v>0.66666666666666596</v>
      </c>
      <c r="V44">
        <v>0.50704225352112597</v>
      </c>
      <c r="X44" t="s">
        <v>11</v>
      </c>
      <c r="Y44">
        <v>0.53809523809523796</v>
      </c>
      <c r="Z44">
        <v>0.37419354838709601</v>
      </c>
    </row>
    <row r="46" spans="1:26" x14ac:dyDescent="0.25">
      <c r="A46" t="s">
        <v>77</v>
      </c>
      <c r="C46" t="s">
        <v>2</v>
      </c>
      <c r="D46" t="s">
        <v>14</v>
      </c>
      <c r="E46" t="s">
        <v>12</v>
      </c>
      <c r="F46" t="s">
        <v>24</v>
      </c>
      <c r="I46" t="s">
        <v>2</v>
      </c>
      <c r="J46" t="s">
        <v>12</v>
      </c>
      <c r="M46" t="s">
        <v>2</v>
      </c>
      <c r="N46" t="s">
        <v>12</v>
      </c>
      <c r="Q46" t="s">
        <v>2</v>
      </c>
      <c r="R46" t="s">
        <v>12</v>
      </c>
      <c r="U46" t="s">
        <v>2</v>
      </c>
      <c r="V46" t="s">
        <v>12</v>
      </c>
      <c r="Y46" t="s">
        <v>2</v>
      </c>
      <c r="Z46" t="s">
        <v>12</v>
      </c>
    </row>
    <row r="47" spans="1:26" x14ac:dyDescent="0.25">
      <c r="A47" t="s">
        <v>81</v>
      </c>
      <c r="B47" t="s">
        <v>5</v>
      </c>
      <c r="C47" s="1">
        <f>AVERAGE(I47,M47,Q47,U47,Y47)</f>
        <v>0.56231884057970971</v>
      </c>
      <c r="D47" s="1">
        <f>_xlfn.STDEV.S(I47,M47,Q47,U47,Y47)</f>
        <v>0.14758434339827262</v>
      </c>
      <c r="E47" s="1">
        <f>AVERAGE(J47,N47,R47,V47,Z47)</f>
        <v>0.65109585973320838</v>
      </c>
      <c r="F47" s="1">
        <f>_xlfn.STDEV.S(J47,N47,R47,V47,Z47)</f>
        <v>0.14176524884114194</v>
      </c>
      <c r="H47" t="s">
        <v>5</v>
      </c>
      <c r="I47">
        <v>0.55072463768115898</v>
      </c>
      <c r="J47">
        <v>0.64367816091954</v>
      </c>
      <c r="L47" t="s">
        <v>5</v>
      </c>
      <c r="M47">
        <v>0.50724637681159401</v>
      </c>
      <c r="N47">
        <v>0.56410256410256399</v>
      </c>
      <c r="P47" t="s">
        <v>5</v>
      </c>
      <c r="Q47">
        <v>0.78260869565217395</v>
      </c>
      <c r="R47">
        <v>0.85148514851485102</v>
      </c>
      <c r="T47" t="s">
        <v>5</v>
      </c>
      <c r="U47">
        <v>0.59420289855072395</v>
      </c>
      <c r="V47">
        <v>0.71428571428571397</v>
      </c>
      <c r="X47" t="s">
        <v>5</v>
      </c>
      <c r="Y47">
        <v>0.376811594202898</v>
      </c>
      <c r="Z47">
        <v>0.48192771084337299</v>
      </c>
    </row>
    <row r="48" spans="1:26" x14ac:dyDescent="0.25">
      <c r="B48" t="s">
        <v>6</v>
      </c>
      <c r="C48" s="1">
        <f t="shared" ref="C48:C51" si="20">AVERAGE(I48,M48,Q48,U48,Y48)</f>
        <v>0.62028985507246315</v>
      </c>
      <c r="D48" s="1">
        <f t="shared" ref="D48:D51" si="21">_xlfn.STDEV.S(I48,M48,Q48,U48,Y48)</f>
        <v>8.9574128349927715E-2</v>
      </c>
      <c r="E48" s="1">
        <f t="shared" ref="E48:E51" si="22">AVERAGE(J48,N48,R48,V48,Z48)</f>
        <v>0.4931024220593202</v>
      </c>
      <c r="F48" s="1">
        <f t="shared" ref="F48:F51" si="23">_xlfn.STDEV.S(J48,N48,R48,V48,Z48)</f>
        <v>0.17976830320179921</v>
      </c>
      <c r="H48" t="s">
        <v>6</v>
      </c>
      <c r="I48">
        <v>0.623188405797101</v>
      </c>
      <c r="J48">
        <v>0.434782608695652</v>
      </c>
      <c r="L48" t="s">
        <v>6</v>
      </c>
      <c r="M48">
        <v>0.50724637681159401</v>
      </c>
      <c r="N48">
        <v>0.34615384615384598</v>
      </c>
      <c r="P48" t="s">
        <v>6</v>
      </c>
      <c r="Q48">
        <v>0.56521739130434701</v>
      </c>
      <c r="R48">
        <v>0.31818181818181801</v>
      </c>
      <c r="T48" t="s">
        <v>6</v>
      </c>
      <c r="U48">
        <v>0.73913043478260798</v>
      </c>
      <c r="V48">
        <v>0.70967741935483797</v>
      </c>
      <c r="X48" t="s">
        <v>6</v>
      </c>
      <c r="Y48">
        <v>0.66666666666666596</v>
      </c>
      <c r="Z48">
        <v>0.65671641791044699</v>
      </c>
    </row>
    <row r="49" spans="1:26" x14ac:dyDescent="0.25">
      <c r="B49" t="s">
        <v>7</v>
      </c>
      <c r="C49" s="1">
        <f t="shared" si="20"/>
        <v>0.53913043478260847</v>
      </c>
      <c r="D49" s="1">
        <f t="shared" si="21"/>
        <v>8.8393916996967095E-2</v>
      </c>
      <c r="E49" s="1">
        <f t="shared" si="22"/>
        <v>0.35981748681335063</v>
      </c>
      <c r="F49" s="1">
        <f t="shared" si="23"/>
        <v>0.11233187928102607</v>
      </c>
      <c r="H49" t="s">
        <v>7</v>
      </c>
      <c r="I49">
        <v>0.434782608695652</v>
      </c>
      <c r="J49">
        <v>0.170212765957446</v>
      </c>
      <c r="L49" t="s">
        <v>7</v>
      </c>
      <c r="M49">
        <v>0.46376811594202899</v>
      </c>
      <c r="N49">
        <v>0.393442622950819</v>
      </c>
      <c r="P49" t="s">
        <v>7</v>
      </c>
      <c r="Q49">
        <v>0.55072463768115898</v>
      </c>
      <c r="R49">
        <v>0.36734693877551</v>
      </c>
      <c r="T49" t="s">
        <v>7</v>
      </c>
      <c r="U49">
        <v>0.60869565217391297</v>
      </c>
      <c r="V49">
        <v>0.4</v>
      </c>
      <c r="X49" t="s">
        <v>7</v>
      </c>
      <c r="Y49">
        <v>0.63768115942028902</v>
      </c>
      <c r="Z49">
        <v>0.46808510638297801</v>
      </c>
    </row>
    <row r="50" spans="1:26" x14ac:dyDescent="0.25">
      <c r="B50" t="s">
        <v>8</v>
      </c>
      <c r="C50" s="1">
        <f t="shared" si="20"/>
        <v>0.92173913043478195</v>
      </c>
      <c r="D50" s="1">
        <f t="shared" si="21"/>
        <v>5.4804841742576854E-2</v>
      </c>
      <c r="E50" s="1">
        <f t="shared" si="22"/>
        <v>0.24000000000000005</v>
      </c>
      <c r="F50" s="1">
        <f t="shared" si="23"/>
        <v>0.35777087639996635</v>
      </c>
      <c r="H50" t="s">
        <v>8</v>
      </c>
      <c r="I50">
        <v>0.91304347826086896</v>
      </c>
      <c r="J50">
        <v>0</v>
      </c>
      <c r="L50" t="s">
        <v>8</v>
      </c>
      <c r="M50">
        <v>0.84057971014492705</v>
      </c>
      <c r="N50">
        <v>0</v>
      </c>
      <c r="P50" t="s">
        <v>8</v>
      </c>
      <c r="Q50">
        <v>0.98550724637681097</v>
      </c>
      <c r="R50">
        <v>0.8</v>
      </c>
      <c r="T50" t="s">
        <v>8</v>
      </c>
      <c r="U50">
        <v>0.91304347826086896</v>
      </c>
      <c r="V50">
        <v>0</v>
      </c>
      <c r="X50" t="s">
        <v>8</v>
      </c>
      <c r="Y50">
        <v>0.95652173913043403</v>
      </c>
      <c r="Z50">
        <v>0.4</v>
      </c>
    </row>
    <row r="51" spans="1:26" x14ac:dyDescent="0.25">
      <c r="B51" t="s">
        <v>9</v>
      </c>
      <c r="C51" s="1">
        <f t="shared" si="20"/>
        <v>0.68115942028985454</v>
      </c>
      <c r="D51" s="1">
        <f t="shared" si="21"/>
        <v>7.1735470555157083E-2</v>
      </c>
      <c r="E51" s="1">
        <f t="shared" si="22"/>
        <v>0.33877298328911182</v>
      </c>
      <c r="F51" s="1">
        <f t="shared" si="23"/>
        <v>7.5786307324406443E-2</v>
      </c>
      <c r="H51" t="s">
        <v>9</v>
      </c>
      <c r="I51">
        <v>0.59420289855072395</v>
      </c>
      <c r="J51">
        <v>0.36363636363636298</v>
      </c>
      <c r="L51" t="s">
        <v>9</v>
      </c>
      <c r="M51">
        <v>0.69565217391304301</v>
      </c>
      <c r="N51">
        <v>0.32258064516128998</v>
      </c>
      <c r="P51" t="s">
        <v>9</v>
      </c>
      <c r="Q51">
        <v>0.623188405797101</v>
      </c>
      <c r="R51">
        <v>0.27777777777777701</v>
      </c>
      <c r="T51" t="s">
        <v>9</v>
      </c>
      <c r="U51">
        <v>0.76811594202898503</v>
      </c>
      <c r="V51">
        <v>0.27272727272727199</v>
      </c>
      <c r="X51" t="s">
        <v>9</v>
      </c>
      <c r="Y51">
        <v>0.72463768115941996</v>
      </c>
      <c r="Z51">
        <v>0.45714285714285702</v>
      </c>
    </row>
    <row r="52" spans="1:26" x14ac:dyDescent="0.25">
      <c r="B52" t="s">
        <v>15</v>
      </c>
      <c r="C52" s="1">
        <f>AVERAGE(C47:C51)</f>
        <v>0.66492753623188361</v>
      </c>
      <c r="D52" s="1">
        <f>AVERAGE(D47:D51)</f>
        <v>9.041854020858027E-2</v>
      </c>
      <c r="E52" s="1">
        <f>AVERAGE(E47:E51)</f>
        <v>0.41655775037899823</v>
      </c>
      <c r="F52" s="1">
        <f>AVERAGE(F47:F51)</f>
        <v>0.17348452300966799</v>
      </c>
      <c r="H52" t="s">
        <v>10</v>
      </c>
      <c r="I52">
        <v>0.14492753623188401</v>
      </c>
      <c r="J52">
        <v>0.32246197984179997</v>
      </c>
      <c r="L52" t="s">
        <v>10</v>
      </c>
      <c r="M52">
        <v>0.115942028985507</v>
      </c>
      <c r="N52">
        <v>0.32525593567370398</v>
      </c>
      <c r="P52" t="s">
        <v>10</v>
      </c>
      <c r="Q52">
        <v>0.13043478260869501</v>
      </c>
      <c r="R52">
        <v>0.52295833664999103</v>
      </c>
      <c r="T52" t="s">
        <v>10</v>
      </c>
      <c r="U52">
        <v>0.217391304347826</v>
      </c>
      <c r="V52">
        <v>0.41933808127356498</v>
      </c>
      <c r="X52" t="s">
        <v>10</v>
      </c>
      <c r="Y52">
        <v>0.15942028985507201</v>
      </c>
      <c r="Z52">
        <v>0.49277441845593101</v>
      </c>
    </row>
    <row r="53" spans="1:26" x14ac:dyDescent="0.25">
      <c r="H53" t="s">
        <v>11</v>
      </c>
      <c r="I53">
        <v>0.623188405797101</v>
      </c>
      <c r="J53">
        <v>0.434782608695652</v>
      </c>
      <c r="L53" t="s">
        <v>11</v>
      </c>
      <c r="M53">
        <v>0.60289855072463705</v>
      </c>
      <c r="N53">
        <v>0.41201716738197403</v>
      </c>
      <c r="P53" t="s">
        <v>11</v>
      </c>
      <c r="Q53">
        <v>0.70144927536231805</v>
      </c>
      <c r="R53">
        <v>0.56170212765957395</v>
      </c>
      <c r="T53" t="s">
        <v>11</v>
      </c>
      <c r="U53">
        <v>0.72463768115941996</v>
      </c>
      <c r="V53">
        <v>0.59227467811158796</v>
      </c>
      <c r="X53" t="s">
        <v>11</v>
      </c>
      <c r="Y53">
        <v>0.672463768115942</v>
      </c>
      <c r="Z53">
        <v>0.52320675105485204</v>
      </c>
    </row>
    <row r="55" spans="1:26" x14ac:dyDescent="0.25">
      <c r="A55" t="s">
        <v>82</v>
      </c>
      <c r="C55" t="s">
        <v>2</v>
      </c>
      <c r="D55" t="s">
        <v>14</v>
      </c>
      <c r="E55" t="s">
        <v>12</v>
      </c>
      <c r="F55" t="s">
        <v>24</v>
      </c>
      <c r="I55" t="s">
        <v>2</v>
      </c>
      <c r="J55" t="s">
        <v>12</v>
      </c>
      <c r="M55" t="s">
        <v>2</v>
      </c>
      <c r="N55" t="s">
        <v>12</v>
      </c>
      <c r="Q55" t="s">
        <v>2</v>
      </c>
      <c r="R55" t="s">
        <v>12</v>
      </c>
      <c r="U55" t="s">
        <v>2</v>
      </c>
      <c r="V55" t="s">
        <v>12</v>
      </c>
      <c r="Y55" t="s">
        <v>2</v>
      </c>
    </row>
    <row r="56" spans="1:26" x14ac:dyDescent="0.25">
      <c r="A56" t="s">
        <v>79</v>
      </c>
      <c r="B56" t="s">
        <v>5</v>
      </c>
      <c r="C56" s="1">
        <f>AVERAGE(I56,M56,Q56,U56,Y56)</f>
        <v>0.76249999999999996</v>
      </c>
      <c r="D56" s="1">
        <f>_xlfn.STDEV.S(I56,M56,Q56,U56,Y56)</f>
        <v>8.1490030065033109E-2</v>
      </c>
      <c r="E56" s="1">
        <f>AVERAGE(J56,N56,R56,V56,Z56)</f>
        <v>0.82692282193132982</v>
      </c>
      <c r="F56" s="1">
        <f>_xlfn.STDEV.S(J56,N56,R56,V56,Z56)</f>
        <v>5.9541434968012841E-2</v>
      </c>
      <c r="H56" t="s">
        <v>5</v>
      </c>
      <c r="I56">
        <v>0.84375</v>
      </c>
      <c r="J56">
        <v>0.88372093023255804</v>
      </c>
      <c r="L56" t="s">
        <v>5</v>
      </c>
      <c r="M56">
        <v>0.78125</v>
      </c>
      <c r="N56">
        <v>0.82926829268292601</v>
      </c>
      <c r="P56" t="s">
        <v>5</v>
      </c>
      <c r="Q56">
        <v>0.78125</v>
      </c>
      <c r="R56">
        <v>0.85714285714285698</v>
      </c>
      <c r="T56" t="s">
        <v>5</v>
      </c>
      <c r="U56">
        <v>0.625</v>
      </c>
      <c r="V56">
        <v>0.72727272727272696</v>
      </c>
      <c r="X56" t="s">
        <v>5</v>
      </c>
      <c r="Y56">
        <v>0.78125</v>
      </c>
      <c r="Z56">
        <v>0.837209302325581</v>
      </c>
    </row>
    <row r="57" spans="1:26" x14ac:dyDescent="0.25">
      <c r="B57" t="s">
        <v>6</v>
      </c>
      <c r="C57" s="1">
        <f t="shared" ref="C57:C60" si="24">AVERAGE(I57,M57,Q57,U57,Y57)</f>
        <v>0.65</v>
      </c>
      <c r="D57" s="1">
        <f t="shared" ref="D57:D60" si="25">_xlfn.STDEV.S(I57,M57,Q57,U57,Y57)</f>
        <v>0.11136581050753433</v>
      </c>
      <c r="E57" s="1">
        <f t="shared" ref="E57:E60" si="26">AVERAGE(J57,N57,R57,V57,Z57)</f>
        <v>0.5367659367659362</v>
      </c>
      <c r="F57" s="1">
        <f t="shared" ref="F57:F60" si="27">_xlfn.STDEV.S(J57,N57,R57,V57,Z57)</f>
        <v>0.22255777520607309</v>
      </c>
      <c r="H57" t="s">
        <v>6</v>
      </c>
      <c r="I57">
        <v>0.46875</v>
      </c>
      <c r="J57">
        <v>0.19047619047618999</v>
      </c>
      <c r="L57" t="s">
        <v>6</v>
      </c>
      <c r="M57">
        <v>0.6875</v>
      </c>
      <c r="N57">
        <v>0.61538461538461497</v>
      </c>
      <c r="P57" t="s">
        <v>6</v>
      </c>
      <c r="Q57">
        <v>0.625</v>
      </c>
      <c r="R57">
        <v>0.45454545454545398</v>
      </c>
      <c r="T57" t="s">
        <v>6</v>
      </c>
      <c r="U57">
        <v>0.75</v>
      </c>
      <c r="V57">
        <v>0.66666666666666596</v>
      </c>
      <c r="X57" t="s">
        <v>6</v>
      </c>
      <c r="Y57">
        <v>0.71875</v>
      </c>
      <c r="Z57">
        <v>0.75675675675675602</v>
      </c>
    </row>
    <row r="58" spans="1:26" x14ac:dyDescent="0.25">
      <c r="B58" t="s">
        <v>7</v>
      </c>
      <c r="C58" s="1">
        <f t="shared" si="24"/>
        <v>0.63124999999999998</v>
      </c>
      <c r="D58" s="1">
        <f t="shared" si="25"/>
        <v>0.13513592694024779</v>
      </c>
      <c r="E58" s="1">
        <f t="shared" si="26"/>
        <v>0.39886128364389217</v>
      </c>
      <c r="F58" s="1">
        <f t="shared" si="27"/>
        <v>9.6371752229474736E-2</v>
      </c>
      <c r="H58" t="s">
        <v>7</v>
      </c>
      <c r="I58">
        <v>0.65625</v>
      </c>
      <c r="J58">
        <v>0.476190476190476</v>
      </c>
      <c r="L58" t="s">
        <v>7</v>
      </c>
      <c r="M58">
        <v>0.59375</v>
      </c>
      <c r="N58">
        <v>0.434782608695652</v>
      </c>
      <c r="P58" t="s">
        <v>7</v>
      </c>
      <c r="Q58">
        <v>0.4375</v>
      </c>
      <c r="R58">
        <v>0.35714285714285698</v>
      </c>
      <c r="T58" t="s">
        <v>7</v>
      </c>
      <c r="U58">
        <v>0.65625</v>
      </c>
      <c r="V58">
        <v>0.476190476190476</v>
      </c>
      <c r="X58" t="s">
        <v>7</v>
      </c>
      <c r="Y58">
        <v>0.8125</v>
      </c>
      <c r="Z58">
        <v>0.25</v>
      </c>
    </row>
    <row r="59" spans="1:26" x14ac:dyDescent="0.25">
      <c r="B59" t="s">
        <v>8</v>
      </c>
      <c r="C59" s="1">
        <f t="shared" si="24"/>
        <v>0.9375</v>
      </c>
      <c r="D59" s="1">
        <f t="shared" si="25"/>
        <v>0</v>
      </c>
      <c r="E59" s="1">
        <f t="shared" si="26"/>
        <v>0.3</v>
      </c>
      <c r="F59" s="1">
        <f t="shared" si="27"/>
        <v>0.27386127875258304</v>
      </c>
      <c r="H59" t="s">
        <v>8</v>
      </c>
      <c r="I59">
        <v>0.9375</v>
      </c>
      <c r="J59">
        <v>0.5</v>
      </c>
      <c r="L59" t="s">
        <v>8</v>
      </c>
      <c r="M59">
        <v>0.9375</v>
      </c>
      <c r="N59">
        <v>0.5</v>
      </c>
      <c r="P59" t="s">
        <v>8</v>
      </c>
      <c r="Q59">
        <v>0.9375</v>
      </c>
      <c r="R59">
        <v>0</v>
      </c>
      <c r="T59" t="s">
        <v>8</v>
      </c>
      <c r="U59">
        <v>0.9375</v>
      </c>
      <c r="V59">
        <v>0.5</v>
      </c>
      <c r="X59" t="s">
        <v>8</v>
      </c>
      <c r="Y59">
        <v>0.9375</v>
      </c>
      <c r="Z59">
        <v>0</v>
      </c>
    </row>
    <row r="60" spans="1:26" x14ac:dyDescent="0.25">
      <c r="B60" t="s">
        <v>9</v>
      </c>
      <c r="C60" s="1">
        <f t="shared" si="24"/>
        <v>0.78749999999999998</v>
      </c>
      <c r="D60" s="1">
        <f t="shared" si="25"/>
        <v>0.13513592694024801</v>
      </c>
      <c r="E60" s="1">
        <f t="shared" si="26"/>
        <v>0.50329670329670306</v>
      </c>
      <c r="F60" s="1">
        <f t="shared" si="27"/>
        <v>0.24740074935478001</v>
      </c>
      <c r="H60" t="s">
        <v>9</v>
      </c>
      <c r="I60">
        <v>0.625</v>
      </c>
      <c r="J60">
        <v>0.25</v>
      </c>
      <c r="L60" t="s">
        <v>9</v>
      </c>
      <c r="M60">
        <v>0.9375</v>
      </c>
      <c r="N60">
        <v>0.75</v>
      </c>
      <c r="P60" t="s">
        <v>9</v>
      </c>
      <c r="Q60">
        <v>0.6875</v>
      </c>
      <c r="R60">
        <v>0.28571428571428498</v>
      </c>
      <c r="T60" t="s">
        <v>9</v>
      </c>
      <c r="U60">
        <v>0.78125</v>
      </c>
      <c r="V60">
        <v>0.46153846153846101</v>
      </c>
      <c r="X60" t="s">
        <v>9</v>
      </c>
      <c r="Y60">
        <v>0.90625</v>
      </c>
      <c r="Z60">
        <v>0.76923076923076905</v>
      </c>
    </row>
    <row r="61" spans="1:26" x14ac:dyDescent="0.25">
      <c r="B61" t="s">
        <v>15</v>
      </c>
      <c r="C61" s="1">
        <f>AVERAGE(C56:C60)</f>
        <v>0.75375000000000003</v>
      </c>
      <c r="D61" s="1">
        <f>AVERAGE(D56:D60)</f>
        <v>9.2625538890612646E-2</v>
      </c>
      <c r="E61" s="1">
        <f>AVERAGE(E56:E60)</f>
        <v>0.51316934912757228</v>
      </c>
      <c r="F61" s="1">
        <f>AVERAGE(F56:F60)</f>
        <v>0.17994659810218475</v>
      </c>
      <c r="H61" t="s">
        <v>10</v>
      </c>
      <c r="I61">
        <v>0.15625</v>
      </c>
      <c r="J61">
        <v>0.46007751937984498</v>
      </c>
      <c r="L61" t="s">
        <v>10</v>
      </c>
      <c r="M61">
        <v>0.28125</v>
      </c>
      <c r="N61">
        <v>0.62588710335263797</v>
      </c>
      <c r="P61" t="s">
        <v>10</v>
      </c>
      <c r="Q61">
        <v>0.1875</v>
      </c>
      <c r="R61">
        <v>0.39090909090908998</v>
      </c>
      <c r="T61" t="s">
        <v>10</v>
      </c>
      <c r="U61">
        <v>0.21875</v>
      </c>
      <c r="V61">
        <v>0.566333666333666</v>
      </c>
      <c r="X61" t="s">
        <v>10</v>
      </c>
      <c r="Y61">
        <v>0.375</v>
      </c>
      <c r="Z61">
        <v>0.52263936566262104</v>
      </c>
    </row>
    <row r="62" spans="1:26" x14ac:dyDescent="0.25">
      <c r="H62" t="s">
        <v>11</v>
      </c>
      <c r="I62">
        <v>0.70625000000000004</v>
      </c>
      <c r="J62">
        <v>0.55238095238095197</v>
      </c>
      <c r="L62" t="s">
        <v>11</v>
      </c>
      <c r="M62">
        <v>0.78749999999999998</v>
      </c>
      <c r="N62">
        <v>0.66666666666666596</v>
      </c>
      <c r="P62" t="s">
        <v>11</v>
      </c>
      <c r="Q62">
        <v>0.69374999999999998</v>
      </c>
      <c r="R62">
        <v>0.57391304347826</v>
      </c>
      <c r="T62" t="s">
        <v>11</v>
      </c>
      <c r="U62">
        <v>0.75</v>
      </c>
      <c r="V62">
        <v>0.62264150943396201</v>
      </c>
      <c r="X62" t="s">
        <v>11</v>
      </c>
      <c r="Y62">
        <v>0.83125000000000004</v>
      </c>
      <c r="Z62">
        <v>0.73786407766990203</v>
      </c>
    </row>
    <row r="64" spans="1:26" x14ac:dyDescent="0.25">
      <c r="A64" t="s">
        <v>82</v>
      </c>
      <c r="C64" t="s">
        <v>2</v>
      </c>
      <c r="D64" t="s">
        <v>14</v>
      </c>
      <c r="E64" t="s">
        <v>12</v>
      </c>
      <c r="F64" t="s">
        <v>24</v>
      </c>
      <c r="I64" t="s">
        <v>2</v>
      </c>
      <c r="J64" t="s">
        <v>12</v>
      </c>
      <c r="M64" t="s">
        <v>2</v>
      </c>
      <c r="N64" t="s">
        <v>12</v>
      </c>
      <c r="Q64" t="s">
        <v>2</v>
      </c>
      <c r="R64" t="s">
        <v>12</v>
      </c>
      <c r="U64" t="s">
        <v>2</v>
      </c>
      <c r="V64" t="s">
        <v>12</v>
      </c>
      <c r="Y64" t="s">
        <v>2</v>
      </c>
      <c r="Z64" t="s">
        <v>12</v>
      </c>
    </row>
    <row r="65" spans="1:26" x14ac:dyDescent="0.25">
      <c r="A65" t="s">
        <v>80</v>
      </c>
      <c r="B65" t="s">
        <v>5</v>
      </c>
      <c r="C65" s="1">
        <f>AVERAGE(I65,M65,Q65,U65,Y65)</f>
        <v>0.67142857142857082</v>
      </c>
      <c r="D65" s="1">
        <f>_xlfn.STDEV.S(I65,M65,Q65,U65,Y65)</f>
        <v>7.7882986827600156E-2</v>
      </c>
      <c r="E65" s="1">
        <f>AVERAGE(J65,N65,R65,V65,Z65)</f>
        <v>0.77564570655848519</v>
      </c>
      <c r="F65" s="1">
        <f>_xlfn.STDEV.S(J65,N65,R65,V65,Z65)</f>
        <v>6.9511033698443234E-2</v>
      </c>
      <c r="H65" t="s">
        <v>5</v>
      </c>
      <c r="I65">
        <v>0.66666666666666596</v>
      </c>
      <c r="J65">
        <v>0.75862068965517204</v>
      </c>
      <c r="L65" t="s">
        <v>5</v>
      </c>
      <c r="M65">
        <v>0.54761904761904701</v>
      </c>
      <c r="N65">
        <v>0.66666666666666596</v>
      </c>
      <c r="P65" t="s">
        <v>5</v>
      </c>
      <c r="Q65">
        <v>0.76190476190476097</v>
      </c>
      <c r="R65">
        <v>0.85294117647058798</v>
      </c>
      <c r="T65" t="s">
        <v>5</v>
      </c>
      <c r="U65">
        <v>0.69047619047619002</v>
      </c>
      <c r="V65">
        <v>0.8</v>
      </c>
      <c r="X65" t="s">
        <v>5</v>
      </c>
      <c r="Y65">
        <v>0.69047619047619002</v>
      </c>
      <c r="Z65">
        <v>0.8</v>
      </c>
    </row>
    <row r="66" spans="1:26" x14ac:dyDescent="0.25">
      <c r="B66" t="s">
        <v>6</v>
      </c>
      <c r="C66" s="1">
        <f t="shared" ref="C66:C69" si="28">AVERAGE(I66,M66,Q66,U66,Y66)</f>
        <v>0.56190476190476168</v>
      </c>
      <c r="D66" s="1">
        <f t="shared" ref="D66:D69" si="29">_xlfn.STDEV.S(I66,M66,Q66,U66,Y66)</f>
        <v>0.12666129598352721</v>
      </c>
      <c r="E66" s="1">
        <f t="shared" ref="E66:E69" si="30">AVERAGE(J66,N66,R66,V66,Z66)</f>
        <v>0.53722970039079443</v>
      </c>
      <c r="F66" s="1">
        <f t="shared" ref="F66:F69" si="31">_xlfn.STDEV.S(J66,N66,R66,V66,Z66)</f>
        <v>0.14061364885634464</v>
      </c>
      <c r="H66" t="s">
        <v>6</v>
      </c>
      <c r="I66">
        <v>0.42857142857142799</v>
      </c>
      <c r="J66">
        <v>0.4</v>
      </c>
      <c r="L66" t="s">
        <v>6</v>
      </c>
      <c r="M66">
        <v>0.73809523809523803</v>
      </c>
      <c r="N66">
        <v>0.77551020408163196</v>
      </c>
      <c r="P66" t="s">
        <v>6</v>
      </c>
      <c r="Q66">
        <v>0.452380952380952</v>
      </c>
      <c r="R66">
        <v>0.51063829787234005</v>
      </c>
      <c r="T66" t="s">
        <v>6</v>
      </c>
      <c r="U66">
        <v>0.61904761904761896</v>
      </c>
      <c r="V66">
        <v>0.5</v>
      </c>
      <c r="X66" t="s">
        <v>6</v>
      </c>
      <c r="Y66">
        <v>0.57142857142857095</v>
      </c>
      <c r="Z66">
        <v>0.5</v>
      </c>
    </row>
    <row r="67" spans="1:26" x14ac:dyDescent="0.25">
      <c r="B67" t="s">
        <v>7</v>
      </c>
      <c r="C67" s="1">
        <f t="shared" si="28"/>
        <v>0.68095238095238053</v>
      </c>
      <c r="D67" s="1">
        <f t="shared" si="29"/>
        <v>0.16547190813232437</v>
      </c>
      <c r="E67" s="1">
        <f t="shared" si="30"/>
        <v>0.42641401248479244</v>
      </c>
      <c r="F67" s="1">
        <f t="shared" si="31"/>
        <v>0.17519783097680336</v>
      </c>
      <c r="H67" t="s">
        <v>7</v>
      </c>
      <c r="I67">
        <v>0.85714285714285698</v>
      </c>
      <c r="J67">
        <v>0.625</v>
      </c>
      <c r="L67" t="s">
        <v>7</v>
      </c>
      <c r="M67">
        <v>0.78571428571428503</v>
      </c>
      <c r="N67">
        <v>0.57142857142857095</v>
      </c>
      <c r="P67" t="s">
        <v>7</v>
      </c>
      <c r="Q67">
        <v>0.73809523809523803</v>
      </c>
      <c r="R67">
        <v>0.42105263157894701</v>
      </c>
      <c r="T67" t="s">
        <v>7</v>
      </c>
      <c r="U67">
        <v>0.57142857142857095</v>
      </c>
      <c r="V67">
        <v>0.30769230769230699</v>
      </c>
      <c r="X67" t="s">
        <v>7</v>
      </c>
      <c r="Y67">
        <v>0.452380952380952</v>
      </c>
      <c r="Z67">
        <v>0.20689655172413701</v>
      </c>
    </row>
    <row r="68" spans="1:26" x14ac:dyDescent="0.25">
      <c r="B68" t="s">
        <v>8</v>
      </c>
      <c r="C68" s="1">
        <f t="shared" si="28"/>
        <v>0.89999999999999969</v>
      </c>
      <c r="D68" s="1">
        <f t="shared" si="29"/>
        <v>8.4850141339073759E-2</v>
      </c>
      <c r="E68" s="1">
        <f t="shared" si="30"/>
        <v>0.39487179487179463</v>
      </c>
      <c r="F68" s="1">
        <f t="shared" si="31"/>
        <v>0.254705873867829</v>
      </c>
      <c r="H68" t="s">
        <v>8</v>
      </c>
      <c r="I68">
        <v>0.952380952380952</v>
      </c>
      <c r="J68">
        <v>0.5</v>
      </c>
      <c r="L68" t="s">
        <v>8</v>
      </c>
      <c r="M68">
        <v>0.952380952380952</v>
      </c>
      <c r="N68">
        <v>0.5</v>
      </c>
      <c r="P68" t="s">
        <v>8</v>
      </c>
      <c r="Q68">
        <v>0.97619047619047605</v>
      </c>
      <c r="R68">
        <v>0.66666666666666596</v>
      </c>
      <c r="T68" t="s">
        <v>8</v>
      </c>
      <c r="U68">
        <v>0.78571428571428503</v>
      </c>
      <c r="V68">
        <v>0.30769230769230699</v>
      </c>
      <c r="X68" t="s">
        <v>8</v>
      </c>
      <c r="Y68">
        <v>0.83333333333333304</v>
      </c>
      <c r="Z68">
        <v>0</v>
      </c>
    </row>
    <row r="69" spans="1:26" x14ac:dyDescent="0.25">
      <c r="B69" t="s">
        <v>9</v>
      </c>
      <c r="C69" s="1">
        <f t="shared" si="28"/>
        <v>0.88095238095238027</v>
      </c>
      <c r="D69" s="1">
        <f t="shared" si="29"/>
        <v>2.9160592175990069E-2</v>
      </c>
      <c r="E69" s="1">
        <f t="shared" si="30"/>
        <v>0.52645354645354625</v>
      </c>
      <c r="F69" s="1">
        <f t="shared" si="31"/>
        <v>8.2132233907296653E-2</v>
      </c>
      <c r="H69" t="s">
        <v>9</v>
      </c>
      <c r="I69">
        <v>0.85714285714285698</v>
      </c>
      <c r="J69">
        <v>0.57142857142857095</v>
      </c>
      <c r="L69" t="s">
        <v>9</v>
      </c>
      <c r="M69">
        <v>0.85714285714285698</v>
      </c>
      <c r="N69">
        <v>0.5</v>
      </c>
      <c r="P69" t="s">
        <v>9</v>
      </c>
      <c r="Q69">
        <v>0.92857142857142805</v>
      </c>
      <c r="R69">
        <v>0.4</v>
      </c>
      <c r="T69" t="s">
        <v>9</v>
      </c>
      <c r="U69">
        <v>0.88095238095238004</v>
      </c>
      <c r="V69">
        <v>0.54545454545454497</v>
      </c>
      <c r="X69" t="s">
        <v>9</v>
      </c>
      <c r="Y69">
        <v>0.88095238095238004</v>
      </c>
      <c r="Z69">
        <v>0.61538461538461497</v>
      </c>
    </row>
    <row r="70" spans="1:26" x14ac:dyDescent="0.25">
      <c r="B70" t="s">
        <v>15</v>
      </c>
      <c r="C70" s="1">
        <f>AVERAGE(C65:C69)</f>
        <v>0.73904761904761851</v>
      </c>
      <c r="D70" s="1">
        <f>AVERAGE(D65:D69)</f>
        <v>9.6805384891703122E-2</v>
      </c>
      <c r="E70" s="1">
        <f>AVERAGE(E65:E69)</f>
        <v>0.53212295215188254</v>
      </c>
      <c r="F70" s="1">
        <f>AVERAGE(F65:F69)</f>
        <v>0.14443212426134339</v>
      </c>
      <c r="H70" t="s">
        <v>10</v>
      </c>
      <c r="I70">
        <v>0.16666666666666599</v>
      </c>
      <c r="J70">
        <v>0.57100985221674805</v>
      </c>
      <c r="L70" t="s">
        <v>10</v>
      </c>
      <c r="M70">
        <v>0.238095238095238</v>
      </c>
      <c r="N70">
        <v>0.60272108843537398</v>
      </c>
      <c r="P70" t="s">
        <v>10</v>
      </c>
      <c r="Q70">
        <v>0.26190476190476097</v>
      </c>
      <c r="R70">
        <v>0.57025975451770805</v>
      </c>
      <c r="T70" t="s">
        <v>10</v>
      </c>
      <c r="U70">
        <v>0.14285714285714199</v>
      </c>
      <c r="V70">
        <v>0.492167832167832</v>
      </c>
      <c r="X70" t="s">
        <v>10</v>
      </c>
      <c r="Y70">
        <v>9.5238095238095205E-2</v>
      </c>
      <c r="Z70">
        <v>0.42445623342174998</v>
      </c>
    </row>
    <row r="71" spans="1:26" x14ac:dyDescent="0.25">
      <c r="H71" t="s">
        <v>11</v>
      </c>
      <c r="I71">
        <v>0.75238095238095204</v>
      </c>
      <c r="J71">
        <v>0.60606060606060597</v>
      </c>
      <c r="L71" t="s">
        <v>11</v>
      </c>
      <c r="M71">
        <v>0.77619047619047599</v>
      </c>
      <c r="N71">
        <v>0.67132867132867102</v>
      </c>
      <c r="P71" t="s">
        <v>11</v>
      </c>
      <c r="Q71">
        <v>0.77142857142857102</v>
      </c>
      <c r="R71">
        <v>0.66197183098591506</v>
      </c>
      <c r="T71" t="s">
        <v>11</v>
      </c>
      <c r="U71">
        <v>0.709523809523809</v>
      </c>
      <c r="V71">
        <v>0.58503401360544205</v>
      </c>
      <c r="X71" t="s">
        <v>11</v>
      </c>
      <c r="Y71">
        <v>0.68571428571428505</v>
      </c>
      <c r="Z71">
        <v>0.56000000000000005</v>
      </c>
    </row>
    <row r="73" spans="1:26" x14ac:dyDescent="0.25">
      <c r="A73" t="s">
        <v>82</v>
      </c>
      <c r="C73" t="s">
        <v>2</v>
      </c>
      <c r="D73" t="s">
        <v>14</v>
      </c>
      <c r="E73" t="s">
        <v>12</v>
      </c>
      <c r="F73" t="s">
        <v>24</v>
      </c>
      <c r="I73" t="s">
        <v>2</v>
      </c>
      <c r="J73" t="s">
        <v>12</v>
      </c>
      <c r="M73" t="s">
        <v>2</v>
      </c>
      <c r="N73" t="s">
        <v>12</v>
      </c>
      <c r="Q73" t="s">
        <v>2</v>
      </c>
      <c r="R73" t="s">
        <v>12</v>
      </c>
      <c r="U73" t="s">
        <v>2</v>
      </c>
      <c r="V73" t="s">
        <v>12</v>
      </c>
      <c r="Y73" t="s">
        <v>2</v>
      </c>
      <c r="Z73" t="s">
        <v>12</v>
      </c>
    </row>
    <row r="74" spans="1:26" x14ac:dyDescent="0.25">
      <c r="A74" t="s">
        <v>81</v>
      </c>
      <c r="B74" t="s">
        <v>5</v>
      </c>
      <c r="C74" s="1">
        <f>AVERAGE(I74,M74,Q74,U74,Y74)</f>
        <v>0.70724637681159364</v>
      </c>
      <c r="D74" s="1">
        <f>_xlfn.STDEV.S(I74,M74,Q74,U74,Y74)</f>
        <v>0.17006614970093861</v>
      </c>
      <c r="E74" s="1">
        <f>AVERAGE(J74,N74,R74,V74,Z74)</f>
        <v>0.78498591971660225</v>
      </c>
      <c r="F74" s="1">
        <f>_xlfn.STDEV.S(J74,N74,R74,V74,Z74)</f>
        <v>0.14453219080005697</v>
      </c>
      <c r="H74" t="s">
        <v>5</v>
      </c>
      <c r="I74">
        <v>0.81159420289855</v>
      </c>
      <c r="J74">
        <v>0.87128712871287095</v>
      </c>
      <c r="L74" t="s">
        <v>5</v>
      </c>
      <c r="M74">
        <v>0.81159420289855</v>
      </c>
      <c r="N74">
        <v>0.86315789473684201</v>
      </c>
      <c r="P74" t="s">
        <v>5</v>
      </c>
      <c r="Q74">
        <v>0.81159420289855</v>
      </c>
      <c r="R74">
        <v>0.87128712871287095</v>
      </c>
      <c r="T74" t="s">
        <v>5</v>
      </c>
      <c r="U74">
        <v>0.68115942028985499</v>
      </c>
      <c r="V74">
        <v>0.78431372549019596</v>
      </c>
      <c r="X74" t="s">
        <v>5</v>
      </c>
      <c r="Y74">
        <v>0.42028985507246303</v>
      </c>
      <c r="Z74">
        <v>0.53488372093023195</v>
      </c>
    </row>
    <row r="75" spans="1:26" x14ac:dyDescent="0.25">
      <c r="B75" t="s">
        <v>6</v>
      </c>
      <c r="C75" s="1">
        <f t="shared" ref="C75:C78" si="32">AVERAGE(I75,M75,Q75,U75,Y75)</f>
        <v>0.60869565217391264</v>
      </c>
      <c r="D75" s="1">
        <f t="shared" ref="D75:D78" si="33">_xlfn.STDEV.S(I75,M75,Q75,U75,Y75)</f>
        <v>0.10989674556596399</v>
      </c>
      <c r="E75" s="1">
        <f t="shared" ref="E75:E78" si="34">AVERAGE(J75,N75,R75,V75,Z75)</f>
        <v>0.5247661937810435</v>
      </c>
      <c r="F75" s="1">
        <f t="shared" ref="F75:F78" si="35">_xlfn.STDEV.S(J75,N75,R75,V75,Z75)</f>
        <v>0.17320511787160428</v>
      </c>
      <c r="H75" t="s">
        <v>6</v>
      </c>
      <c r="I75">
        <v>0.46376811594202899</v>
      </c>
      <c r="J75">
        <v>0.47887323943661902</v>
      </c>
      <c r="L75" t="s">
        <v>6</v>
      </c>
      <c r="M75">
        <v>0.56521739130434701</v>
      </c>
      <c r="N75">
        <v>0.375</v>
      </c>
      <c r="P75" t="s">
        <v>6</v>
      </c>
      <c r="Q75">
        <v>0.57971014492753603</v>
      </c>
      <c r="R75">
        <v>0.35555555555555501</v>
      </c>
      <c r="T75" t="s">
        <v>6</v>
      </c>
      <c r="U75">
        <v>0.69565217391304301</v>
      </c>
      <c r="V75">
        <v>0.69565217391304301</v>
      </c>
      <c r="X75" t="s">
        <v>6</v>
      </c>
      <c r="Y75">
        <v>0.73913043478260798</v>
      </c>
      <c r="Z75">
        <v>0.71875</v>
      </c>
    </row>
    <row r="76" spans="1:26" x14ac:dyDescent="0.25">
      <c r="B76" t="s">
        <v>7</v>
      </c>
      <c r="C76" s="1">
        <f t="shared" si="32"/>
        <v>0.69565217391304301</v>
      </c>
      <c r="D76" s="1">
        <f t="shared" si="33"/>
        <v>0.10040874246776019</v>
      </c>
      <c r="E76" s="1">
        <f t="shared" si="34"/>
        <v>0.45427786997766662</v>
      </c>
      <c r="F76" s="1">
        <f t="shared" si="35"/>
        <v>5.432856198944739E-2</v>
      </c>
      <c r="H76" t="s">
        <v>7</v>
      </c>
      <c r="I76">
        <v>0.79710144927536197</v>
      </c>
      <c r="J76">
        <v>0.36363636363636298</v>
      </c>
      <c r="L76" t="s">
        <v>7</v>
      </c>
      <c r="M76">
        <v>0.53623188405797095</v>
      </c>
      <c r="N76">
        <v>0.44827586206896503</v>
      </c>
      <c r="P76" t="s">
        <v>7</v>
      </c>
      <c r="Q76">
        <v>0.73913043478260798</v>
      </c>
      <c r="R76">
        <v>0.5</v>
      </c>
      <c r="T76" t="s">
        <v>7</v>
      </c>
      <c r="U76">
        <v>0.73913043478260798</v>
      </c>
      <c r="V76">
        <v>0.47058823529411697</v>
      </c>
      <c r="X76" t="s">
        <v>7</v>
      </c>
      <c r="Y76">
        <v>0.66666666666666596</v>
      </c>
      <c r="Z76">
        <v>0.48888888888888798</v>
      </c>
    </row>
    <row r="77" spans="1:26" x14ac:dyDescent="0.25">
      <c r="B77" t="s">
        <v>8</v>
      </c>
      <c r="C77" s="1">
        <f t="shared" si="32"/>
        <v>0.93333333333333324</v>
      </c>
      <c r="D77" s="1">
        <f t="shared" si="33"/>
        <v>6.6097126092703656E-2</v>
      </c>
      <c r="E77" s="1">
        <f t="shared" si="34"/>
        <v>0.54047619047619011</v>
      </c>
      <c r="F77" s="1">
        <f t="shared" si="35"/>
        <v>0.30741036707770308</v>
      </c>
      <c r="H77" t="s">
        <v>8</v>
      </c>
      <c r="I77">
        <v>0.92753623188405798</v>
      </c>
      <c r="J77">
        <v>0.28571428571428498</v>
      </c>
      <c r="L77" t="s">
        <v>8</v>
      </c>
      <c r="M77">
        <v>0.82608695652173902</v>
      </c>
      <c r="N77">
        <v>0.25</v>
      </c>
      <c r="P77" t="s">
        <v>8</v>
      </c>
      <c r="Q77">
        <v>1</v>
      </c>
      <c r="R77">
        <v>1</v>
      </c>
      <c r="T77" t="s">
        <v>8</v>
      </c>
      <c r="U77">
        <v>0.94202898550724601</v>
      </c>
      <c r="V77">
        <v>0.5</v>
      </c>
      <c r="X77" t="s">
        <v>8</v>
      </c>
      <c r="Y77">
        <v>0.97101449275362295</v>
      </c>
      <c r="Z77">
        <v>0.66666666666666596</v>
      </c>
    </row>
    <row r="78" spans="1:26" x14ac:dyDescent="0.25">
      <c r="B78" t="s">
        <v>9</v>
      </c>
      <c r="C78" s="1">
        <f t="shared" si="32"/>
        <v>0.77971014492753599</v>
      </c>
      <c r="D78" s="1">
        <f t="shared" si="33"/>
        <v>0.14251617123408039</v>
      </c>
      <c r="E78" s="1">
        <f t="shared" si="34"/>
        <v>0.4465582655826556</v>
      </c>
      <c r="F78" s="1">
        <f t="shared" si="35"/>
        <v>0.12796815689282218</v>
      </c>
      <c r="H78" t="s">
        <v>9</v>
      </c>
      <c r="I78">
        <v>0.73913043478260798</v>
      </c>
      <c r="J78">
        <v>0.4</v>
      </c>
      <c r="L78" t="s">
        <v>9</v>
      </c>
      <c r="M78">
        <v>0.89855072463768104</v>
      </c>
      <c r="N78">
        <v>0.53333333333333299</v>
      </c>
      <c r="P78" t="s">
        <v>9</v>
      </c>
      <c r="Q78">
        <v>0.55072463768115898</v>
      </c>
      <c r="R78">
        <v>0.24390243902438999</v>
      </c>
      <c r="T78" t="s">
        <v>9</v>
      </c>
      <c r="U78">
        <v>0.88405797101449202</v>
      </c>
      <c r="V78">
        <v>0.55555555555555503</v>
      </c>
      <c r="X78" t="s">
        <v>9</v>
      </c>
      <c r="Y78">
        <v>0.82608695652173902</v>
      </c>
      <c r="Z78">
        <v>0.5</v>
      </c>
    </row>
    <row r="79" spans="1:26" x14ac:dyDescent="0.25">
      <c r="B79" t="s">
        <v>15</v>
      </c>
      <c r="C79" s="1">
        <f>AVERAGE(C74:C78)</f>
        <v>0.74492753623188368</v>
      </c>
      <c r="D79" s="1">
        <f>AVERAGE(D74:D78)</f>
        <v>0.11779698701228938</v>
      </c>
      <c r="E79" s="1">
        <f>AVERAGE(E74:E78)</f>
        <v>0.55021288790683154</v>
      </c>
      <c r="F79" s="1">
        <f>AVERAGE(F74:F78)</f>
        <v>0.16148887892632677</v>
      </c>
      <c r="H79" t="s">
        <v>10</v>
      </c>
      <c r="I79">
        <v>0.231884057971014</v>
      </c>
      <c r="J79">
        <v>0.47990220350002799</v>
      </c>
      <c r="L79" t="s">
        <v>10</v>
      </c>
      <c r="M79">
        <v>0.217391304347826</v>
      </c>
      <c r="N79">
        <v>0.493953418027828</v>
      </c>
      <c r="P79" t="s">
        <v>10</v>
      </c>
      <c r="Q79">
        <v>0.17391304347826</v>
      </c>
      <c r="R79">
        <v>0.59414902465856301</v>
      </c>
      <c r="T79" t="s">
        <v>10</v>
      </c>
      <c r="U79">
        <v>0.24637681159420199</v>
      </c>
      <c r="V79">
        <v>0.60122193805058199</v>
      </c>
      <c r="X79" t="s">
        <v>10</v>
      </c>
      <c r="Y79">
        <v>0.217391304347826</v>
      </c>
      <c r="Z79">
        <v>0.58183785529715704</v>
      </c>
    </row>
    <row r="80" spans="1:26" x14ac:dyDescent="0.25">
      <c r="H80" t="s">
        <v>11</v>
      </c>
      <c r="I80">
        <v>0.74782608695652097</v>
      </c>
      <c r="J80">
        <v>0.62337662337662303</v>
      </c>
      <c r="L80" t="s">
        <v>11</v>
      </c>
      <c r="M80">
        <v>0.72753623188405703</v>
      </c>
      <c r="N80">
        <v>0.59482758620689602</v>
      </c>
      <c r="P80" t="s">
        <v>11</v>
      </c>
      <c r="Q80">
        <v>0.73623188405797102</v>
      </c>
      <c r="R80">
        <v>0.60262008733624395</v>
      </c>
      <c r="T80" t="s">
        <v>11</v>
      </c>
      <c r="U80">
        <v>0.78840579710144898</v>
      </c>
      <c r="V80">
        <v>0.68398268398268403</v>
      </c>
      <c r="X80" t="s">
        <v>11</v>
      </c>
      <c r="Y80">
        <v>0.72463768115941996</v>
      </c>
      <c r="Z80">
        <v>0.57777777777777695</v>
      </c>
    </row>
    <row r="81" spans="1:26" x14ac:dyDescent="0.25">
      <c r="H81" s="2"/>
      <c r="I81" s="2"/>
      <c r="J81" s="2"/>
      <c r="K81" s="2"/>
      <c r="L81" s="2"/>
      <c r="M81" s="2"/>
      <c r="N81" s="2"/>
      <c r="O81" s="2"/>
      <c r="P81" s="2"/>
    </row>
    <row r="82" spans="1:26" x14ac:dyDescent="0.25">
      <c r="A82" t="s">
        <v>83</v>
      </c>
      <c r="C82" t="s">
        <v>2</v>
      </c>
      <c r="D82" t="s">
        <v>14</v>
      </c>
      <c r="E82" t="s">
        <v>12</v>
      </c>
      <c r="F82" t="s">
        <v>24</v>
      </c>
      <c r="I82" t="s">
        <v>2</v>
      </c>
      <c r="J82" t="s">
        <v>12</v>
      </c>
      <c r="M82" t="s">
        <v>2</v>
      </c>
      <c r="N82" t="s">
        <v>12</v>
      </c>
      <c r="Q82" t="s">
        <v>2</v>
      </c>
      <c r="R82" t="s">
        <v>12</v>
      </c>
      <c r="U82" t="s">
        <v>2</v>
      </c>
      <c r="V82" t="s">
        <v>12</v>
      </c>
      <c r="Y82" t="s">
        <v>2</v>
      </c>
      <c r="Z82" t="s">
        <v>12</v>
      </c>
    </row>
    <row r="83" spans="1:26" x14ac:dyDescent="0.25">
      <c r="A83" t="s">
        <v>79</v>
      </c>
      <c r="B83" t="s">
        <v>5</v>
      </c>
      <c r="C83" s="1">
        <f>AVERAGE(I83,M83,Q83,U83,Y83)</f>
        <v>0.83750000000000002</v>
      </c>
      <c r="D83" s="1">
        <f>_xlfn.STDEV.S(I83,M83,Q83,U83,Y83)</f>
        <v>7.1260964068696128E-2</v>
      </c>
      <c r="E83" s="1">
        <f>AVERAGE(J83,N83,R83,V83,Z83)</f>
        <v>0.882368210710615</v>
      </c>
      <c r="F83" s="1">
        <f>_xlfn.STDEV.S(J83,N83,R83,V83,Z83)</f>
        <v>5.0118960610910195E-2</v>
      </c>
      <c r="H83" t="s">
        <v>5</v>
      </c>
      <c r="I83">
        <v>0.90625</v>
      </c>
      <c r="J83">
        <v>0.93617021276595702</v>
      </c>
      <c r="L83" t="s">
        <v>5</v>
      </c>
      <c r="M83">
        <v>0.84375</v>
      </c>
      <c r="N83">
        <v>0.87179487179487103</v>
      </c>
      <c r="P83" t="s">
        <v>5</v>
      </c>
      <c r="Q83">
        <v>0.90625</v>
      </c>
      <c r="R83">
        <v>0.93333333333333302</v>
      </c>
      <c r="T83" t="s">
        <v>5</v>
      </c>
      <c r="U83">
        <v>0.75</v>
      </c>
      <c r="V83">
        <v>0.83333333333333304</v>
      </c>
      <c r="X83" t="s">
        <v>5</v>
      </c>
      <c r="Y83">
        <v>0.78125</v>
      </c>
      <c r="Z83">
        <v>0.837209302325581</v>
      </c>
    </row>
    <row r="84" spans="1:26" x14ac:dyDescent="0.25">
      <c r="B84" t="s">
        <v>6</v>
      </c>
      <c r="C84" s="1">
        <f t="shared" ref="C84:C87" si="36">AVERAGE(I84,M84,Q84,U84,Y84)</f>
        <v>0.61875000000000002</v>
      </c>
      <c r="D84" s="1">
        <f t="shared" ref="D84:D87" si="37">_xlfn.STDEV.S(I84,M84,Q84,U84,Y84)</f>
        <v>0.11136581050753408</v>
      </c>
      <c r="E84" s="1">
        <f t="shared" ref="E84:E87" si="38">AVERAGE(J84,N84,R84,V84,Z84)</f>
        <v>0.61333221376324787</v>
      </c>
      <c r="F84" s="1">
        <f t="shared" ref="F84:F87" si="39">_xlfn.STDEV.S(J84,N84,R84,V84,Z84)</f>
        <v>0.1253989999828295</v>
      </c>
      <c r="H84" t="s">
        <v>6</v>
      </c>
      <c r="I84">
        <v>0.46875</v>
      </c>
      <c r="J84">
        <v>0.41379310344827502</v>
      </c>
      <c r="L84" t="s">
        <v>6</v>
      </c>
      <c r="M84">
        <v>0.6875</v>
      </c>
      <c r="N84">
        <v>0.6875</v>
      </c>
      <c r="P84" t="s">
        <v>6</v>
      </c>
      <c r="Q84">
        <v>0.6875</v>
      </c>
      <c r="R84">
        <v>0.66666666666666596</v>
      </c>
      <c r="T84" t="s">
        <v>6</v>
      </c>
      <c r="U84">
        <v>0.53125</v>
      </c>
      <c r="V84">
        <v>0.57142857142857095</v>
      </c>
      <c r="X84" t="s">
        <v>6</v>
      </c>
      <c r="Y84">
        <v>0.71875</v>
      </c>
      <c r="Z84">
        <v>0.72727272727272696</v>
      </c>
    </row>
    <row r="85" spans="1:26" x14ac:dyDescent="0.25">
      <c r="B85" t="s">
        <v>7</v>
      </c>
      <c r="C85" s="1">
        <f t="shared" si="36"/>
        <v>0.80625000000000002</v>
      </c>
      <c r="D85" s="1">
        <f t="shared" si="37"/>
        <v>9.9804496391695918E-2</v>
      </c>
      <c r="E85" s="1">
        <f t="shared" si="38"/>
        <v>0.5016993464052284</v>
      </c>
      <c r="F85" s="1">
        <f t="shared" si="39"/>
        <v>0.15021137939206847</v>
      </c>
      <c r="H85" t="s">
        <v>7</v>
      </c>
      <c r="I85">
        <v>0.875</v>
      </c>
      <c r="J85">
        <v>0.66666666666666596</v>
      </c>
      <c r="L85" t="s">
        <v>7</v>
      </c>
      <c r="M85">
        <v>0.75</v>
      </c>
      <c r="N85">
        <v>0.55555555555555503</v>
      </c>
      <c r="P85" t="s">
        <v>7</v>
      </c>
      <c r="Q85">
        <v>0.65625</v>
      </c>
      <c r="R85">
        <v>0.35294117647058798</v>
      </c>
      <c r="T85" t="s">
        <v>7</v>
      </c>
      <c r="U85">
        <v>0.875</v>
      </c>
      <c r="V85">
        <v>0.6</v>
      </c>
      <c r="X85" t="s">
        <v>7</v>
      </c>
      <c r="Y85">
        <v>0.875</v>
      </c>
      <c r="Z85">
        <v>0.33333333333333298</v>
      </c>
    </row>
    <row r="86" spans="1:26" x14ac:dyDescent="0.25">
      <c r="B86" t="s">
        <v>8</v>
      </c>
      <c r="C86" s="1">
        <f t="shared" si="36"/>
        <v>0.95625000000000004</v>
      </c>
      <c r="D86" s="1">
        <f t="shared" si="37"/>
        <v>2.795084971874737E-2</v>
      </c>
      <c r="E86" s="1">
        <f t="shared" si="38"/>
        <v>0.63333333333333319</v>
      </c>
      <c r="F86" s="1">
        <f t="shared" si="39"/>
        <v>0.21730674684008841</v>
      </c>
      <c r="H86" t="s">
        <v>8</v>
      </c>
      <c r="I86">
        <v>0.9375</v>
      </c>
      <c r="J86">
        <v>0.5</v>
      </c>
      <c r="L86" t="s">
        <v>8</v>
      </c>
      <c r="M86">
        <v>0.9375</v>
      </c>
      <c r="N86">
        <v>0.5</v>
      </c>
      <c r="P86" t="s">
        <v>8</v>
      </c>
      <c r="Q86">
        <v>1</v>
      </c>
      <c r="R86">
        <v>1</v>
      </c>
      <c r="T86" t="s">
        <v>8</v>
      </c>
      <c r="U86">
        <v>0.9375</v>
      </c>
      <c r="V86">
        <v>0.5</v>
      </c>
      <c r="X86" t="s">
        <v>8</v>
      </c>
      <c r="Y86">
        <v>0.96875</v>
      </c>
      <c r="Z86">
        <v>0.66666666666666596</v>
      </c>
    </row>
    <row r="87" spans="1:26" x14ac:dyDescent="0.25">
      <c r="B87" t="s">
        <v>9</v>
      </c>
      <c r="C87" s="1">
        <f t="shared" si="36"/>
        <v>0.83750000000000002</v>
      </c>
      <c r="D87" s="1">
        <f t="shared" si="37"/>
        <v>8.0888619409654902E-2</v>
      </c>
      <c r="E87" s="1">
        <f t="shared" si="38"/>
        <v>0.55317460317460276</v>
      </c>
      <c r="F87" s="1">
        <f t="shared" si="39"/>
        <v>0.20092849478139524</v>
      </c>
      <c r="H87" t="s">
        <v>9</v>
      </c>
      <c r="I87">
        <v>0.8125</v>
      </c>
      <c r="J87">
        <v>0.57142857142857095</v>
      </c>
      <c r="L87" t="s">
        <v>9</v>
      </c>
      <c r="M87">
        <v>0.9375</v>
      </c>
      <c r="N87">
        <v>0.75</v>
      </c>
      <c r="P87" t="s">
        <v>9</v>
      </c>
      <c r="Q87">
        <v>0.78125</v>
      </c>
      <c r="R87">
        <v>0.22222222222222199</v>
      </c>
      <c r="T87" t="s">
        <v>9</v>
      </c>
      <c r="U87">
        <v>0.90625</v>
      </c>
      <c r="V87">
        <v>0.66666666666666596</v>
      </c>
      <c r="X87" t="s">
        <v>9</v>
      </c>
      <c r="Y87">
        <v>0.75</v>
      </c>
      <c r="Z87">
        <v>0.55555555555555503</v>
      </c>
    </row>
    <row r="88" spans="1:26" x14ac:dyDescent="0.25">
      <c r="B88" t="s">
        <v>15</v>
      </c>
      <c r="C88" s="1">
        <f>AVERAGE(C83:C87)</f>
        <v>0.81125000000000003</v>
      </c>
      <c r="D88" s="1">
        <f>AVERAGE(D83:D87)</f>
        <v>7.8254148019265696E-2</v>
      </c>
      <c r="E88" s="1">
        <f>AVERAGE(E83:E87)</f>
        <v>0.63678154147740551</v>
      </c>
      <c r="F88" s="1">
        <f>AVERAGE(F83:F87)</f>
        <v>0.14879291632145836</v>
      </c>
      <c r="H88" t="s">
        <v>10</v>
      </c>
      <c r="I88">
        <v>0.28125</v>
      </c>
      <c r="J88">
        <v>0.61761171086189404</v>
      </c>
      <c r="L88" t="s">
        <v>10</v>
      </c>
      <c r="M88">
        <v>0.4375</v>
      </c>
      <c r="N88">
        <v>0.67297008547008497</v>
      </c>
      <c r="P88" t="s">
        <v>10</v>
      </c>
      <c r="Q88">
        <v>0.34375</v>
      </c>
      <c r="R88">
        <v>0.63503267973856203</v>
      </c>
      <c r="T88" t="s">
        <v>10</v>
      </c>
      <c r="U88">
        <v>0.21875</v>
      </c>
      <c r="V88">
        <v>0.63428571428571401</v>
      </c>
      <c r="X88" t="s">
        <v>10</v>
      </c>
      <c r="Y88">
        <v>0.3125</v>
      </c>
      <c r="Z88">
        <v>0.62400751703077195</v>
      </c>
    </row>
    <row r="89" spans="1:26" x14ac:dyDescent="0.25">
      <c r="H89" t="s">
        <v>11</v>
      </c>
      <c r="I89">
        <v>0.8</v>
      </c>
      <c r="J89">
        <v>0.69811320754716899</v>
      </c>
      <c r="L89" t="s">
        <v>11</v>
      </c>
      <c r="M89">
        <v>0.83125000000000004</v>
      </c>
      <c r="N89">
        <v>0.73267326732673199</v>
      </c>
      <c r="P89" t="s">
        <v>11</v>
      </c>
      <c r="Q89">
        <v>0.80625000000000002</v>
      </c>
      <c r="R89">
        <v>0.70476190476190403</v>
      </c>
      <c r="T89" t="s">
        <v>11</v>
      </c>
      <c r="U89">
        <v>0.8</v>
      </c>
      <c r="V89">
        <v>0.69811320754716899</v>
      </c>
      <c r="X89" t="s">
        <v>11</v>
      </c>
      <c r="Y89">
        <v>0.81874999999999998</v>
      </c>
      <c r="Z89">
        <v>0.71844660194174703</v>
      </c>
    </row>
    <row r="91" spans="1:26" x14ac:dyDescent="0.25">
      <c r="A91" t="s">
        <v>83</v>
      </c>
      <c r="C91" t="s">
        <v>2</v>
      </c>
      <c r="D91" t="s">
        <v>14</v>
      </c>
      <c r="E91" t="s">
        <v>12</v>
      </c>
      <c r="F91" t="s">
        <v>24</v>
      </c>
      <c r="I91" t="s">
        <v>2</v>
      </c>
      <c r="J91" t="s">
        <v>12</v>
      </c>
      <c r="M91" t="s">
        <v>2</v>
      </c>
      <c r="N91" t="s">
        <v>12</v>
      </c>
      <c r="Q91" t="s">
        <v>2</v>
      </c>
      <c r="R91" t="s">
        <v>12</v>
      </c>
      <c r="U91" t="s">
        <v>2</v>
      </c>
      <c r="V91" t="s">
        <v>12</v>
      </c>
      <c r="Y91" t="s">
        <v>2</v>
      </c>
      <c r="Z91" t="s">
        <v>12</v>
      </c>
    </row>
    <row r="92" spans="1:26" x14ac:dyDescent="0.25">
      <c r="A92" t="s">
        <v>80</v>
      </c>
      <c r="B92" t="s">
        <v>5</v>
      </c>
      <c r="C92" s="1">
        <f>AVERAGE(I92,M92,Q92,U92,Y92)</f>
        <v>0.72380952380952368</v>
      </c>
      <c r="D92" s="1">
        <f>_xlfn.STDEV.S(I92,M92,Q92,U92,Y92)</f>
        <v>7.6413364456577149E-2</v>
      </c>
      <c r="E92" s="1">
        <f>AVERAGE(J92,N92,R92,V92,Z92)</f>
        <v>0.81932018989154687</v>
      </c>
      <c r="F92" s="1">
        <f>_xlfn.STDEV.S(J92,N92,R92,V92,Z92)</f>
        <v>4.9128430317127089E-2</v>
      </c>
      <c r="H92" t="s">
        <v>5</v>
      </c>
      <c r="I92">
        <v>0.73809523809523803</v>
      </c>
      <c r="J92">
        <v>0.83076923076923004</v>
      </c>
      <c r="L92" t="s">
        <v>5</v>
      </c>
      <c r="M92">
        <v>0.71428571428571397</v>
      </c>
      <c r="N92">
        <v>0.79310344827586199</v>
      </c>
      <c r="P92" t="s">
        <v>5</v>
      </c>
      <c r="Q92">
        <v>0.83333333333333304</v>
      </c>
      <c r="R92">
        <v>0.89552238805970097</v>
      </c>
      <c r="T92" t="s">
        <v>5</v>
      </c>
      <c r="U92">
        <v>0.71428571428571397</v>
      </c>
      <c r="V92">
        <v>0.8125</v>
      </c>
      <c r="X92" t="s">
        <v>5</v>
      </c>
      <c r="Y92">
        <v>0.61904761904761896</v>
      </c>
      <c r="Z92">
        <v>0.76470588235294101</v>
      </c>
    </row>
    <row r="93" spans="1:26" x14ac:dyDescent="0.25">
      <c r="B93" t="s">
        <v>6</v>
      </c>
      <c r="C93" s="1">
        <f t="shared" ref="C93:C96" si="40">AVERAGE(I93,M93,Q93,U93,Y93)</f>
        <v>0.66666666666666641</v>
      </c>
      <c r="D93" s="1">
        <f t="shared" ref="D93:D96" si="41">_xlfn.STDEV.S(I93,M93,Q93,U93,Y93)</f>
        <v>5.0507627227610506E-2</v>
      </c>
      <c r="E93" s="1">
        <f t="shared" ref="E93:E96" si="42">AVERAGE(J93,N93,R93,V93,Z93)</f>
        <v>0.63871657754010658</v>
      </c>
      <c r="F93" s="1">
        <f t="shared" ref="F93:F96" si="43">_xlfn.STDEV.S(J93,N93,R93,V93,Z93)</f>
        <v>9.3135967035591294E-2</v>
      </c>
      <c r="H93" t="s">
        <v>6</v>
      </c>
      <c r="I93">
        <v>0.61904761904761896</v>
      </c>
      <c r="J93">
        <v>0.5</v>
      </c>
      <c r="L93" t="s">
        <v>6</v>
      </c>
      <c r="M93">
        <v>0.69047619047619002</v>
      </c>
      <c r="N93">
        <v>0.74509803921568596</v>
      </c>
      <c r="P93" t="s">
        <v>6</v>
      </c>
      <c r="Q93">
        <v>0.61904761904761896</v>
      </c>
      <c r="R93">
        <v>0.6</v>
      </c>
      <c r="T93" t="s">
        <v>6</v>
      </c>
      <c r="U93">
        <v>0.73809523809523803</v>
      </c>
      <c r="V93">
        <v>0.66666666666666596</v>
      </c>
      <c r="X93" t="s">
        <v>6</v>
      </c>
      <c r="Y93">
        <v>0.66666666666666596</v>
      </c>
      <c r="Z93">
        <v>0.68181818181818099</v>
      </c>
    </row>
    <row r="94" spans="1:26" x14ac:dyDescent="0.25">
      <c r="B94" t="s">
        <v>7</v>
      </c>
      <c r="C94" s="1">
        <f t="shared" si="40"/>
        <v>0.80476190476190435</v>
      </c>
      <c r="D94" s="1">
        <f t="shared" si="41"/>
        <v>0.10296070624018941</v>
      </c>
      <c r="E94" s="1">
        <f t="shared" si="42"/>
        <v>0.52673130790777833</v>
      </c>
      <c r="F94" s="1">
        <f t="shared" si="43"/>
        <v>0.17121970793424593</v>
      </c>
      <c r="H94" t="s">
        <v>7</v>
      </c>
      <c r="I94">
        <v>0.92857142857142805</v>
      </c>
      <c r="J94">
        <v>0.76923076923076905</v>
      </c>
      <c r="L94" t="s">
        <v>7</v>
      </c>
      <c r="M94">
        <v>0.83333333333333304</v>
      </c>
      <c r="N94">
        <v>0.58823529411764697</v>
      </c>
      <c r="P94" t="s">
        <v>7</v>
      </c>
      <c r="Q94">
        <v>0.85714285714285698</v>
      </c>
      <c r="R94">
        <v>0.5</v>
      </c>
      <c r="T94" t="s">
        <v>7</v>
      </c>
      <c r="U94">
        <v>0.73809523809523803</v>
      </c>
      <c r="V94">
        <v>0.476190476190476</v>
      </c>
      <c r="X94" t="s">
        <v>7</v>
      </c>
      <c r="Y94">
        <v>0.66666666666666596</v>
      </c>
      <c r="Z94">
        <v>0.3</v>
      </c>
    </row>
    <row r="95" spans="1:26" x14ac:dyDescent="0.25">
      <c r="B95" t="s">
        <v>8</v>
      </c>
      <c r="C95" s="1">
        <f t="shared" si="40"/>
        <v>0.91428571428571404</v>
      </c>
      <c r="D95" s="1">
        <f t="shared" si="41"/>
        <v>7.8246079643595284E-2</v>
      </c>
      <c r="E95" s="1">
        <f t="shared" si="42"/>
        <v>0.51666666666666661</v>
      </c>
      <c r="F95" s="1">
        <f t="shared" si="43"/>
        <v>0.29107081994288309</v>
      </c>
      <c r="H95" t="s">
        <v>8</v>
      </c>
      <c r="I95">
        <v>0.952380952380952</v>
      </c>
      <c r="J95">
        <v>0.5</v>
      </c>
      <c r="L95" t="s">
        <v>8</v>
      </c>
      <c r="M95">
        <v>0.952380952380952</v>
      </c>
      <c r="N95">
        <v>0.5</v>
      </c>
      <c r="P95" t="s">
        <v>8</v>
      </c>
      <c r="Q95">
        <v>1</v>
      </c>
      <c r="R95">
        <v>1</v>
      </c>
      <c r="T95" t="s">
        <v>8</v>
      </c>
      <c r="U95">
        <v>0.80952380952380898</v>
      </c>
      <c r="V95">
        <v>0.33333333333333298</v>
      </c>
      <c r="X95" t="s">
        <v>8</v>
      </c>
      <c r="Y95">
        <v>0.85714285714285698</v>
      </c>
      <c r="Z95">
        <v>0.25</v>
      </c>
    </row>
    <row r="96" spans="1:26" x14ac:dyDescent="0.25">
      <c r="B96" t="s">
        <v>9</v>
      </c>
      <c r="C96" s="1">
        <f t="shared" si="40"/>
        <v>0.86666666666666603</v>
      </c>
      <c r="D96" s="1">
        <f t="shared" si="41"/>
        <v>0.10045249099870865</v>
      </c>
      <c r="E96" s="1">
        <f t="shared" si="42"/>
        <v>0.56882132360393201</v>
      </c>
      <c r="F96" s="1">
        <f t="shared" si="43"/>
        <v>0.14432230858635062</v>
      </c>
      <c r="H96" t="s">
        <v>9</v>
      </c>
      <c r="I96">
        <v>0.69047619047619002</v>
      </c>
      <c r="J96">
        <v>0.434782608695652</v>
      </c>
      <c r="L96" t="s">
        <v>9</v>
      </c>
      <c r="M96">
        <v>0.88095238095238004</v>
      </c>
      <c r="N96">
        <v>0.61538461538461497</v>
      </c>
      <c r="P96" t="s">
        <v>9</v>
      </c>
      <c r="Q96">
        <v>0.92857142857142805</v>
      </c>
      <c r="R96">
        <v>0.4</v>
      </c>
      <c r="T96" t="s">
        <v>9</v>
      </c>
      <c r="U96">
        <v>0.90476190476190399</v>
      </c>
      <c r="V96">
        <v>0.66666666666666596</v>
      </c>
      <c r="X96" t="s">
        <v>9</v>
      </c>
      <c r="Y96">
        <v>0.92857142857142805</v>
      </c>
      <c r="Z96">
        <v>0.72727272727272696</v>
      </c>
    </row>
    <row r="97" spans="1:35" x14ac:dyDescent="0.25">
      <c r="B97" t="s">
        <v>15</v>
      </c>
      <c r="C97" s="1">
        <f>AVERAGE(C92:C96)</f>
        <v>0.79523809523809486</v>
      </c>
      <c r="D97" s="1">
        <f>AVERAGE(D92:D96)</f>
        <v>8.1716053713336206E-2</v>
      </c>
      <c r="E97" s="1">
        <f>AVERAGE(E92:E96)</f>
        <v>0.61405121312200606</v>
      </c>
      <c r="F97" s="1">
        <f>AVERAGE(F92:F96)</f>
        <v>0.14977544676323962</v>
      </c>
      <c r="H97" t="s">
        <v>10</v>
      </c>
      <c r="I97">
        <v>0.16666666666666599</v>
      </c>
      <c r="J97">
        <v>0.60695652173912995</v>
      </c>
      <c r="L97" t="s">
        <v>10</v>
      </c>
      <c r="M97">
        <v>0.33333333333333298</v>
      </c>
      <c r="N97">
        <v>0.64836427939876196</v>
      </c>
      <c r="P97" t="s">
        <v>10</v>
      </c>
      <c r="Q97">
        <v>0.35714285714285698</v>
      </c>
      <c r="R97">
        <v>0.67910447761194004</v>
      </c>
      <c r="T97" t="s">
        <v>10</v>
      </c>
      <c r="U97">
        <v>0.238095238095238</v>
      </c>
      <c r="V97">
        <v>0.59107142857142803</v>
      </c>
      <c r="X97" t="s">
        <v>10</v>
      </c>
      <c r="Y97">
        <v>0.16666666666666599</v>
      </c>
      <c r="Z97">
        <v>0.54475935828876998</v>
      </c>
    </row>
    <row r="98" spans="1:35" x14ac:dyDescent="0.25">
      <c r="H98" t="s">
        <v>11</v>
      </c>
      <c r="I98">
        <v>0.78571428571428503</v>
      </c>
      <c r="J98">
        <v>0.67153284671532798</v>
      </c>
      <c r="L98" t="s">
        <v>11</v>
      </c>
      <c r="M98">
        <v>0.81428571428571395</v>
      </c>
      <c r="N98">
        <v>0.72727272727272696</v>
      </c>
      <c r="P98" t="s">
        <v>11</v>
      </c>
      <c r="Q98">
        <v>0.84761904761904705</v>
      </c>
      <c r="R98">
        <v>0.75</v>
      </c>
      <c r="T98" t="s">
        <v>11</v>
      </c>
      <c r="U98">
        <v>0.78095238095238095</v>
      </c>
      <c r="V98">
        <v>0.676056338028169</v>
      </c>
      <c r="X98" t="s">
        <v>11</v>
      </c>
      <c r="Y98">
        <v>0.74761904761904696</v>
      </c>
      <c r="Z98">
        <v>0.64900662251655605</v>
      </c>
    </row>
    <row r="100" spans="1:35" x14ac:dyDescent="0.25">
      <c r="A100" t="s">
        <v>83</v>
      </c>
      <c r="C100" t="s">
        <v>2</v>
      </c>
      <c r="D100" t="s">
        <v>14</v>
      </c>
      <c r="E100" t="s">
        <v>12</v>
      </c>
      <c r="F100" t="s">
        <v>24</v>
      </c>
      <c r="I100" t="s">
        <v>2</v>
      </c>
      <c r="J100" t="s">
        <v>12</v>
      </c>
      <c r="M100" t="s">
        <v>2</v>
      </c>
      <c r="N100" t="s">
        <v>12</v>
      </c>
      <c r="Q100" t="s">
        <v>2</v>
      </c>
      <c r="R100" t="s">
        <v>12</v>
      </c>
      <c r="U100" t="s">
        <v>2</v>
      </c>
      <c r="V100" t="s">
        <v>12</v>
      </c>
      <c r="Y100" t="s">
        <v>2</v>
      </c>
      <c r="Z100" t="s">
        <v>12</v>
      </c>
    </row>
    <row r="101" spans="1:35" x14ac:dyDescent="0.25">
      <c r="A101" t="s">
        <v>81</v>
      </c>
      <c r="B101" t="s">
        <v>5</v>
      </c>
      <c r="C101" s="1">
        <f>AVERAGE(I101,M101,Q101,U101,Y101)</f>
        <v>0.73623188405797058</v>
      </c>
      <c r="D101" s="1">
        <f>_xlfn.STDEV.S(I101,M101,Q101,U101,Y101)</f>
        <v>0.11150947282128383</v>
      </c>
      <c r="E101" s="1">
        <f>AVERAGE(J101,N101,R101,V101,Z101)</f>
        <v>0.81398910633239241</v>
      </c>
      <c r="F101" s="1">
        <f>_xlfn.STDEV.S(J101,N101,R101,V101,Z101)</f>
        <v>9.3725734830218899E-2</v>
      </c>
      <c r="H101" t="s">
        <v>5</v>
      </c>
      <c r="I101">
        <v>0.81159420289855</v>
      </c>
      <c r="J101">
        <v>0.87378640776699001</v>
      </c>
      <c r="L101" t="s">
        <v>5</v>
      </c>
      <c r="M101">
        <v>0.79710144927536197</v>
      </c>
      <c r="N101">
        <v>0.86</v>
      </c>
      <c r="P101" t="s">
        <v>5</v>
      </c>
      <c r="Q101">
        <v>0.82608695652173902</v>
      </c>
      <c r="R101">
        <v>0.88461538461538403</v>
      </c>
      <c r="T101" t="s">
        <v>5</v>
      </c>
      <c r="U101">
        <v>0.68115942028985499</v>
      </c>
      <c r="V101">
        <v>0.79245283018867896</v>
      </c>
      <c r="X101" t="s">
        <v>5</v>
      </c>
      <c r="Y101">
        <v>0.56521739130434701</v>
      </c>
      <c r="Z101">
        <v>0.65909090909090895</v>
      </c>
    </row>
    <row r="102" spans="1:35" x14ac:dyDescent="0.25">
      <c r="B102" t="s">
        <v>6</v>
      </c>
      <c r="C102" s="1">
        <f t="shared" ref="C102:C105" si="44">AVERAGE(I102,M102,Q102,U102,Y102)</f>
        <v>0.62608695652173862</v>
      </c>
      <c r="D102" s="1">
        <f t="shared" ref="D102:D105" si="45">_xlfn.STDEV.S(I102,M102,Q102,U102,Y102)</f>
        <v>8.4132900137391414E-2</v>
      </c>
      <c r="E102" s="1">
        <f t="shared" ref="E102:E105" si="46">AVERAGE(J102,N102,R102,V102,Z102)</f>
        <v>0.58733678314448479</v>
      </c>
      <c r="F102" s="1">
        <f t="shared" ref="F102:F105" si="47">_xlfn.STDEV.S(J102,N102,R102,V102,Z102)</f>
        <v>0.13463832607866558</v>
      </c>
      <c r="H102" t="s">
        <v>6</v>
      </c>
      <c r="I102">
        <v>0.53623188405797095</v>
      </c>
      <c r="J102">
        <v>0.54285714285714204</v>
      </c>
      <c r="L102" t="s">
        <v>6</v>
      </c>
      <c r="M102">
        <v>0.56521739130434701</v>
      </c>
      <c r="N102">
        <v>0.42307692307692302</v>
      </c>
      <c r="P102" t="s">
        <v>6</v>
      </c>
      <c r="Q102">
        <v>0.63768115942028902</v>
      </c>
      <c r="R102">
        <v>0.52830188679245205</v>
      </c>
      <c r="T102" t="s">
        <v>6</v>
      </c>
      <c r="U102">
        <v>0.63768115942028902</v>
      </c>
      <c r="V102">
        <v>0.67532467532467499</v>
      </c>
      <c r="X102" t="s">
        <v>6</v>
      </c>
      <c r="Y102">
        <v>0.75362318840579701</v>
      </c>
      <c r="Z102">
        <v>0.76712328767123195</v>
      </c>
    </row>
    <row r="103" spans="1:35" x14ac:dyDescent="0.25">
      <c r="B103" t="s">
        <v>7</v>
      </c>
      <c r="C103" s="1">
        <f t="shared" si="44"/>
        <v>0.80289855072463712</v>
      </c>
      <c r="D103" s="1">
        <f t="shared" si="45"/>
        <v>7.7098180163886323E-2</v>
      </c>
      <c r="E103" s="1">
        <f t="shared" si="46"/>
        <v>0.57142857142857084</v>
      </c>
      <c r="F103" s="1">
        <f t="shared" si="47"/>
        <v>9.5897190266623231E-2</v>
      </c>
      <c r="H103" t="s">
        <v>7</v>
      </c>
      <c r="I103">
        <v>0.91304347826086896</v>
      </c>
      <c r="J103">
        <v>0.66666666666666596</v>
      </c>
      <c r="L103" t="s">
        <v>7</v>
      </c>
      <c r="M103">
        <v>0.71014492753623104</v>
      </c>
      <c r="N103">
        <v>0.52380952380952295</v>
      </c>
      <c r="P103" t="s">
        <v>7</v>
      </c>
      <c r="Q103">
        <v>0.76811594202898503</v>
      </c>
      <c r="R103">
        <v>0.55555555555555503</v>
      </c>
      <c r="T103" t="s">
        <v>7</v>
      </c>
      <c r="U103">
        <v>0.78260869565217395</v>
      </c>
      <c r="V103">
        <v>0.44444444444444398</v>
      </c>
      <c r="X103" t="s">
        <v>7</v>
      </c>
      <c r="Y103">
        <v>0.84057971014492705</v>
      </c>
      <c r="Z103">
        <v>0.66666666666666596</v>
      </c>
    </row>
    <row r="104" spans="1:35" x14ac:dyDescent="0.25">
      <c r="B104" t="s">
        <v>8</v>
      </c>
      <c r="C104" s="1">
        <f t="shared" si="44"/>
        <v>0.90144927536231856</v>
      </c>
      <c r="D104" s="1">
        <f t="shared" si="45"/>
        <v>0.13416564418589041</v>
      </c>
      <c r="E104" s="1">
        <f t="shared" si="46"/>
        <v>0.54208909370199654</v>
      </c>
      <c r="F104" s="1">
        <f t="shared" si="47"/>
        <v>0.30552064759902847</v>
      </c>
      <c r="H104" t="s">
        <v>8</v>
      </c>
      <c r="I104">
        <v>0.92753623188405798</v>
      </c>
      <c r="J104">
        <v>0.28571428571428498</v>
      </c>
      <c r="L104" t="s">
        <v>8</v>
      </c>
      <c r="M104">
        <v>0.66666666666666596</v>
      </c>
      <c r="N104">
        <v>0.25806451612903197</v>
      </c>
      <c r="P104" t="s">
        <v>8</v>
      </c>
      <c r="Q104">
        <v>1</v>
      </c>
      <c r="R104">
        <v>1</v>
      </c>
      <c r="T104" t="s">
        <v>8</v>
      </c>
      <c r="U104">
        <v>0.94202898550724601</v>
      </c>
      <c r="V104">
        <v>0.5</v>
      </c>
      <c r="X104" t="s">
        <v>8</v>
      </c>
      <c r="Y104">
        <v>0.97101449275362295</v>
      </c>
      <c r="Z104">
        <v>0.66666666666666596</v>
      </c>
    </row>
    <row r="105" spans="1:35" x14ac:dyDescent="0.25">
      <c r="B105" t="s">
        <v>9</v>
      </c>
      <c r="C105" s="1">
        <f t="shared" si="44"/>
        <v>0.83188405797101395</v>
      </c>
      <c r="D105" s="1">
        <f t="shared" si="45"/>
        <v>0.11666441621738165</v>
      </c>
      <c r="E105" s="1">
        <f t="shared" si="46"/>
        <v>0.52066422466422424</v>
      </c>
      <c r="F105" s="1">
        <f t="shared" si="47"/>
        <v>0.1486279948734345</v>
      </c>
      <c r="H105" t="s">
        <v>9</v>
      </c>
      <c r="I105">
        <v>0.81159420289855</v>
      </c>
      <c r="J105">
        <v>0.48</v>
      </c>
      <c r="L105" t="s">
        <v>9</v>
      </c>
      <c r="M105">
        <v>0.92753623188405798</v>
      </c>
      <c r="N105">
        <v>0.61538461538461497</v>
      </c>
      <c r="P105" t="s">
        <v>9</v>
      </c>
      <c r="Q105">
        <v>0.63768115942028902</v>
      </c>
      <c r="R105">
        <v>0.28571428571428498</v>
      </c>
      <c r="T105" t="s">
        <v>9</v>
      </c>
      <c r="U105">
        <v>0.88405797101449202</v>
      </c>
      <c r="V105">
        <v>0.55555555555555503</v>
      </c>
      <c r="X105" t="s">
        <v>9</v>
      </c>
      <c r="Y105">
        <v>0.89855072463768104</v>
      </c>
      <c r="Z105">
        <v>0.66666666666666596</v>
      </c>
    </row>
    <row r="106" spans="1:35" x14ac:dyDescent="0.25">
      <c r="B106" t="s">
        <v>15</v>
      </c>
      <c r="C106" s="1">
        <f>AVERAGE(C101:C105)</f>
        <v>0.77971014492753576</v>
      </c>
      <c r="D106" s="1">
        <f>AVERAGE(D101:D105)</f>
        <v>0.10471412270516674</v>
      </c>
      <c r="E106" s="1">
        <f>AVERAGE(E101:E105)</f>
        <v>0.60710155585433379</v>
      </c>
      <c r="F106" s="1">
        <f>AVERAGE(F101:F105)</f>
        <v>0.15568197872959413</v>
      </c>
      <c r="H106" t="s">
        <v>10</v>
      </c>
      <c r="I106">
        <v>0.202898550724637</v>
      </c>
      <c r="J106">
        <v>0.56980490060101696</v>
      </c>
      <c r="L106" t="s">
        <v>10</v>
      </c>
      <c r="M106">
        <v>0.188405797101449</v>
      </c>
      <c r="N106">
        <v>0.53606711568001897</v>
      </c>
      <c r="P106" t="s">
        <v>10</v>
      </c>
      <c r="Q106">
        <v>0.231884057971014</v>
      </c>
      <c r="R106">
        <v>0.650837422535535</v>
      </c>
      <c r="T106" t="s">
        <v>10</v>
      </c>
      <c r="U106">
        <v>0.24637681159420199</v>
      </c>
      <c r="V106">
        <v>0.59355550110267097</v>
      </c>
      <c r="X106" t="s">
        <v>10</v>
      </c>
      <c r="Y106">
        <v>0.33333333333333298</v>
      </c>
      <c r="Z106">
        <v>0.68524283935242802</v>
      </c>
    </row>
    <row r="107" spans="1:35" x14ac:dyDescent="0.25">
      <c r="H107" t="s">
        <v>11</v>
      </c>
      <c r="I107">
        <v>0.8</v>
      </c>
      <c r="J107">
        <v>0.69058295964125505</v>
      </c>
      <c r="L107" t="s">
        <v>11</v>
      </c>
      <c r="M107">
        <v>0.73333333333333295</v>
      </c>
      <c r="N107">
        <v>0.61344537815125999</v>
      </c>
      <c r="P107" t="s">
        <v>11</v>
      </c>
      <c r="Q107">
        <v>0.77391304347825995</v>
      </c>
      <c r="R107">
        <v>0.66666666666666596</v>
      </c>
      <c r="T107" t="s">
        <v>11</v>
      </c>
      <c r="U107">
        <v>0.78550724637681102</v>
      </c>
      <c r="V107">
        <v>0.68644067796610098</v>
      </c>
      <c r="X107" t="s">
        <v>11</v>
      </c>
      <c r="Y107">
        <v>0.80579710144927497</v>
      </c>
      <c r="Z107">
        <v>0.69683257918552</v>
      </c>
    </row>
    <row r="110" spans="1:35" x14ac:dyDescent="0.25">
      <c r="F110" s="4" t="s">
        <v>19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spans="1:35" ht="30" x14ac:dyDescent="0.25">
      <c r="E111" s="2" t="s">
        <v>84</v>
      </c>
      <c r="F111" s="5">
        <v>2</v>
      </c>
      <c r="G111" s="5"/>
      <c r="H111" s="5"/>
      <c r="I111" s="5"/>
      <c r="J111" s="5"/>
      <c r="K111" s="5"/>
      <c r="L111" s="5">
        <v>4</v>
      </c>
      <c r="M111" s="5"/>
      <c r="N111" s="5"/>
      <c r="O111" s="5"/>
      <c r="P111" s="5"/>
      <c r="Q111" s="5"/>
      <c r="R111" s="5">
        <v>6</v>
      </c>
      <c r="S111" s="5"/>
      <c r="T111" s="5"/>
      <c r="U111" s="5"/>
      <c r="V111" s="5"/>
      <c r="W111" s="5"/>
      <c r="X111" s="4">
        <v>8</v>
      </c>
      <c r="Y111" s="4"/>
      <c r="Z111" s="4"/>
      <c r="AA111" s="4"/>
      <c r="AB111" s="4"/>
      <c r="AC111" s="4"/>
      <c r="AD111" s="4">
        <v>10</v>
      </c>
      <c r="AE111" s="4"/>
      <c r="AF111" s="4"/>
      <c r="AG111" s="4"/>
      <c r="AH111" s="4"/>
      <c r="AI111" s="4"/>
    </row>
    <row r="112" spans="1:35" x14ac:dyDescent="0.25">
      <c r="E112" s="2" t="s">
        <v>85</v>
      </c>
      <c r="F112" s="5">
        <v>0.15</v>
      </c>
      <c r="G112" s="5"/>
      <c r="H112" s="5">
        <v>0.2</v>
      </c>
      <c r="I112" s="5"/>
      <c r="J112" s="5">
        <v>0.33</v>
      </c>
      <c r="K112" s="5"/>
      <c r="L112" s="5">
        <v>0.15</v>
      </c>
      <c r="M112" s="5"/>
      <c r="N112" s="5">
        <v>0.2</v>
      </c>
      <c r="O112" s="5"/>
      <c r="P112" s="5">
        <v>0.33</v>
      </c>
      <c r="Q112" s="5"/>
      <c r="R112" s="5">
        <v>0.15</v>
      </c>
      <c r="S112" s="5"/>
      <c r="T112" s="5">
        <v>0.2</v>
      </c>
      <c r="U112" s="5"/>
      <c r="V112" s="5">
        <v>0.33</v>
      </c>
      <c r="W112" s="5"/>
      <c r="X112" s="5">
        <v>0.15</v>
      </c>
      <c r="Y112" s="5"/>
      <c r="Z112" s="5">
        <v>0.2</v>
      </c>
      <c r="AA112" s="5"/>
      <c r="AB112" s="5">
        <v>0.33</v>
      </c>
      <c r="AC112" s="5"/>
      <c r="AD112" s="5">
        <v>0.15</v>
      </c>
      <c r="AE112" s="5"/>
      <c r="AF112" s="5">
        <v>0.2</v>
      </c>
      <c r="AG112" s="5"/>
      <c r="AH112" s="5">
        <v>0.33</v>
      </c>
      <c r="AI112" s="5"/>
    </row>
    <row r="113" spans="1:35" x14ac:dyDescent="0.25">
      <c r="E113" s="2"/>
      <c r="F113" s="2" t="s">
        <v>2</v>
      </c>
      <c r="G113" s="2" t="s">
        <v>21</v>
      </c>
      <c r="H113" s="2" t="s">
        <v>2</v>
      </c>
      <c r="I113" s="2" t="s">
        <v>21</v>
      </c>
      <c r="J113" s="2" t="s">
        <v>2</v>
      </c>
      <c r="K113" s="2" t="s">
        <v>21</v>
      </c>
      <c r="L113" s="2" t="s">
        <v>2</v>
      </c>
      <c r="M113" s="2" t="s">
        <v>21</v>
      </c>
      <c r="N113" s="2" t="s">
        <v>2</v>
      </c>
      <c r="O113" s="2" t="s">
        <v>21</v>
      </c>
      <c r="P113" s="2" t="s">
        <v>2</v>
      </c>
      <c r="Q113" s="2" t="s">
        <v>21</v>
      </c>
      <c r="R113" s="2" t="s">
        <v>2</v>
      </c>
      <c r="S113" s="2" t="s">
        <v>21</v>
      </c>
      <c r="T113" s="2" t="s">
        <v>2</v>
      </c>
      <c r="U113" s="2" t="s">
        <v>21</v>
      </c>
      <c r="V113" s="2" t="s">
        <v>2</v>
      </c>
      <c r="W113" s="2" t="s">
        <v>21</v>
      </c>
      <c r="X113" s="2" t="s">
        <v>2</v>
      </c>
      <c r="Y113" s="2" t="s">
        <v>21</v>
      </c>
      <c r="Z113" s="2" t="s">
        <v>2</v>
      </c>
      <c r="AA113" s="2" t="s">
        <v>21</v>
      </c>
      <c r="AB113" s="2" t="s">
        <v>2</v>
      </c>
      <c r="AC113" s="2" t="s">
        <v>21</v>
      </c>
      <c r="AD113" s="2" t="s">
        <v>2</v>
      </c>
      <c r="AE113" s="2" t="s">
        <v>21</v>
      </c>
      <c r="AF113" s="2" t="s">
        <v>2</v>
      </c>
      <c r="AG113" s="2" t="s">
        <v>21</v>
      </c>
      <c r="AH113" s="2" t="s">
        <v>2</v>
      </c>
      <c r="AI113" s="2" t="s">
        <v>21</v>
      </c>
    </row>
    <row r="114" spans="1:35" x14ac:dyDescent="0.25">
      <c r="E114" s="2" t="s">
        <v>5</v>
      </c>
      <c r="F114" s="2" t="str">
        <f>TEXT(C2,"0#.00")&amp;"±"&amp;TEXT(D2,"0#.00")</f>
        <v>0.29±0.14</v>
      </c>
      <c r="G114" s="2" t="str">
        <f>TEXT(E2,"0#.00")&amp;"±"&amp;TEXT(F2,"0#.00")</f>
        <v>0.18±0.24</v>
      </c>
      <c r="H114" s="2" t="str">
        <f>TEXT(C11,"0#.00")&amp;"±"&amp;TEXT(D11,"0#.00")</f>
        <v>0.40±0.09</v>
      </c>
      <c r="I114" s="2" t="str">
        <f>TEXT(E11,"0#.00")&amp;"±"&amp;TEXT(F11,"0#.00")</f>
        <v>0.36±0.18</v>
      </c>
      <c r="J114" s="2" t="str">
        <f>TEXT(C20,"0#.00")&amp;"±"&amp;TEXT(D20,"0#.00")</f>
        <v>0.33±0.12</v>
      </c>
      <c r="K114" s="2" t="str">
        <f>TEXT(E20,"0#.00")&amp;"±"&amp;TEXT(F20,"0#.00")</f>
        <v>0.25±0.16</v>
      </c>
      <c r="L114" s="2" t="str">
        <f>TEXT(C29,"0#.00")&amp;"±"&amp;TEXT(D29,"0#.00")</f>
        <v>0.54±0.15</v>
      </c>
      <c r="M114" s="2" t="str">
        <f>TEXT(E29,"0#.00")&amp;"±"&amp;TEXT(F29,"0#.00")</f>
        <v>0.58±0.21</v>
      </c>
      <c r="N114" s="2" t="str">
        <f>TEXT(C38,"0#.00")&amp;"±"&amp;TEXT(D38,"0#.00")</f>
        <v>0.59±0.13</v>
      </c>
      <c r="O114" s="2" t="str">
        <f>TEXT(E38,"0#.00")&amp;"±"&amp;TEXT(F38,"0#.00")</f>
        <v>0.68±0.12</v>
      </c>
      <c r="P114" s="2" t="str">
        <f>TEXT(C47,"0#.00")&amp;"±"&amp;TEXT(D47,"0#.00")</f>
        <v>0.56±0.15</v>
      </c>
      <c r="Q114" s="2" t="str">
        <f>TEXT(E47,"0#.00")&amp;"±"&amp;TEXT(F47,"0#.00")</f>
        <v>0.65±0.14</v>
      </c>
      <c r="R114" s="2" t="str">
        <f>TEXT(C56,"0#.00")&amp;"±"&amp;TEXT(D56,"0#.00")</f>
        <v>0.76±0.08</v>
      </c>
      <c r="S114" s="2" t="str">
        <f>TEXT(E56,"0#.00")&amp;"±"&amp;TEXT(F56,"0#.00")</f>
        <v>0.83±0.06</v>
      </c>
      <c r="T114" s="2" t="str">
        <f>TEXT(C65,"0#.00")&amp;"±"&amp;TEXT(D65,"0#.00")</f>
        <v>0.67±0.08</v>
      </c>
      <c r="U114" s="2" t="str">
        <f>TEXT(E65,"0#.00")&amp;"±"&amp;TEXT(F65,"0#.00")</f>
        <v>0.78±0.07</v>
      </c>
      <c r="V114" s="2" t="str">
        <f>TEXT(C74,"0#.00")&amp;"±"&amp;TEXT(D74,"0#.00")</f>
        <v>0.71±0.17</v>
      </c>
      <c r="W114" s="2" t="str">
        <f>TEXT(E74,"0#.00")&amp;"±"&amp;TEXT(F74,"0#.00")</f>
        <v>0.78±0.14</v>
      </c>
      <c r="X114" s="2" t="str">
        <f>TEXT(C83,"0#.00")&amp;"±"&amp;TEXT(D83,"0#.00")</f>
        <v>0.84±0.07</v>
      </c>
      <c r="Y114" s="2" t="str">
        <f>TEXT(E83,"0#.00")&amp;"±"&amp;TEXT(F83,"0#.00")</f>
        <v>0.88±0.05</v>
      </c>
      <c r="Z114" s="2" t="str">
        <f>TEXT(C92,"0#.00")&amp;"±"&amp;TEXT(D92,"0#.00")</f>
        <v>0.72±0.08</v>
      </c>
      <c r="AA114" s="2" t="str">
        <f>TEXT(E92,"0#.00")&amp;"±"&amp;TEXT(F92,"0#.00")</f>
        <v>0.82±0.05</v>
      </c>
      <c r="AB114" s="2" t="str">
        <f>TEXT(C101,"0#.00")&amp;"±"&amp;TEXT(D101,"0#.00")</f>
        <v>0.74±0.11</v>
      </c>
      <c r="AC114" s="2" t="str">
        <f>TEXT(E101,"0#.00")&amp;"±"&amp;TEXT(F101,"0#.00")</f>
        <v>0.81±0.09</v>
      </c>
      <c r="AD114" s="2" t="str">
        <f>TEXT(C122,"0#.00")&amp;"±"&amp;TEXT(D122,"0#.00")</f>
        <v>0.78±0.06</v>
      </c>
      <c r="AE114" s="2" t="str">
        <f>TEXT(E122,"0#.00")&amp;"±"&amp;TEXT(F122,"0#.00")</f>
        <v>0.85±0.04</v>
      </c>
      <c r="AF114" s="2" t="str">
        <f>TEXT(C131,"0#.00")&amp;"±"&amp;TEXT(D131,"0#.00")</f>
        <v>0.71±0.05</v>
      </c>
      <c r="AG114" s="2" t="str">
        <f>TEXT(E131,"0#.00")&amp;"±"&amp;TEXT(F131,"0#.00")</f>
        <v>0.82±0.03</v>
      </c>
      <c r="AH114" s="2" t="str">
        <f>TEXT(C140,"0#.00")&amp;"±"&amp;TEXT(D140,"0#.00")</f>
        <v>0.74±0.07</v>
      </c>
      <c r="AI114" s="2" t="str">
        <f>TEXT(E140,"0#.00")&amp;"±"&amp;TEXT(F140,"0#.00")</f>
        <v>0.81±0.07</v>
      </c>
    </row>
    <row r="115" spans="1:35" x14ac:dyDescent="0.25">
      <c r="E115" s="2" t="s">
        <v>6</v>
      </c>
      <c r="F115" s="2" t="str">
        <f t="shared" ref="F115:F119" si="48">TEXT(C3,"0#.00")&amp;"±"&amp;TEXT(D3,"0#.00")</f>
        <v>0.58±0.15</v>
      </c>
      <c r="G115" s="2" t="str">
        <f t="shared" ref="G115:G119" si="49">TEXT(E3,"0#.00")&amp;"±"&amp;TEXT(F3,"0#.00")</f>
        <v>0.17±0.19</v>
      </c>
      <c r="H115" s="2" t="str">
        <f t="shared" ref="H115:H119" si="50">TEXT(C12,"0#.00")&amp;"±"&amp;TEXT(D12,"0#.00")</f>
        <v>0.56±0.12</v>
      </c>
      <c r="I115" s="2" t="str">
        <f t="shared" ref="I115:I119" si="51">TEXT(E12,"0#.00")&amp;"±"&amp;TEXT(F12,"0#.00")</f>
        <v>0.07±0.08</v>
      </c>
      <c r="J115" s="2" t="str">
        <f t="shared" ref="J115:J119" si="52">TEXT(C21,"0#.00")&amp;"±"&amp;TEXT(D21,"0#.00")</f>
        <v>0.59±0.05</v>
      </c>
      <c r="K115" s="2" t="str">
        <f t="shared" ref="K115:K119" si="53">TEXT(E21,"0#.00")&amp;"±"&amp;TEXT(F21,"0#.00")</f>
        <v>0.18±0.17</v>
      </c>
      <c r="L115" s="2" t="str">
        <f t="shared" ref="L115:L119" si="54">TEXT(C30,"0#.00")&amp;"±"&amp;TEXT(D30,"0#.00")</f>
        <v>0.64±0.05</v>
      </c>
      <c r="M115" s="2" t="str">
        <f t="shared" ref="M115:M119" si="55">TEXT(E30,"0#.00")&amp;"±"&amp;TEXT(F30,"0#.00")</f>
        <v>0.43±0.24</v>
      </c>
      <c r="N115" s="2" t="str">
        <f t="shared" ref="N115:N119" si="56">TEXT(C39,"0#.00")&amp;"±"&amp;TEXT(D39,"0#.00")</f>
        <v>0.56±0.06</v>
      </c>
      <c r="O115" s="2" t="str">
        <f t="shared" ref="O115:O119" si="57">TEXT(E39,"0#.00")&amp;"±"&amp;TEXT(F39,"0#.00")</f>
        <v>0.43±0.08</v>
      </c>
      <c r="P115" s="2" t="str">
        <f t="shared" ref="P115:P119" si="58">TEXT(C48,"0#.00")&amp;"±"&amp;TEXT(D48,"0#.00")</f>
        <v>0.62±0.09</v>
      </c>
      <c r="Q115" s="2" t="str">
        <f t="shared" ref="Q115:Q119" si="59">TEXT(E48,"0#.00")&amp;"±"&amp;TEXT(F48,"0#.00")</f>
        <v>0.49±0.18</v>
      </c>
      <c r="R115" s="2" t="str">
        <f t="shared" ref="R115:R119" si="60">TEXT(C57,"0#.00")&amp;"±"&amp;TEXT(D57,"0#.00")</f>
        <v>0.65±0.11</v>
      </c>
      <c r="S115" s="2" t="str">
        <f t="shared" ref="S115:S119" si="61">TEXT(E57,"0#.00")&amp;"±"&amp;TEXT(F57,"0#.00")</f>
        <v>0.54±0.22</v>
      </c>
      <c r="T115" s="2" t="str">
        <f t="shared" ref="T115:T119" si="62">TEXT(C66,"0#.00")&amp;"±"&amp;TEXT(D66,"0#.00")</f>
        <v>0.56±0.13</v>
      </c>
      <c r="U115" s="2" t="str">
        <f t="shared" ref="U115:U119" si="63">TEXT(E66,"0#.00")&amp;"±"&amp;TEXT(F66,"0#.00")</f>
        <v>0.54±0.14</v>
      </c>
      <c r="V115" s="2" t="str">
        <f t="shared" ref="V115:V119" si="64">TEXT(C75,"0#.00")&amp;"±"&amp;TEXT(D75,"0#.00")</f>
        <v>0.61±0.11</v>
      </c>
      <c r="W115" s="2" t="str">
        <f t="shared" ref="W115:W119" si="65">TEXT(E75,"0#.00")&amp;"±"&amp;TEXT(F75,"0#.00")</f>
        <v>0.52±0.17</v>
      </c>
      <c r="X115" s="2" t="str">
        <f t="shared" ref="X115:X119" si="66">TEXT(C84,"0#.00")&amp;"±"&amp;TEXT(D84,"0#.00")</f>
        <v>0.62±0.11</v>
      </c>
      <c r="Y115" s="2" t="str">
        <f t="shared" ref="Y115:Y119" si="67">TEXT(E84,"0#.00")&amp;"±"&amp;TEXT(F84,"0#.00")</f>
        <v>0.61±0.13</v>
      </c>
      <c r="Z115" s="2" t="str">
        <f t="shared" ref="Z115:Z119" si="68">TEXT(C93,"0#.00")&amp;"±"&amp;TEXT(D93,"0#.00")</f>
        <v>0.67±0.05</v>
      </c>
      <c r="AA115" s="2" t="str">
        <f t="shared" ref="AA115:AA119" si="69">TEXT(E93,"0#.00")&amp;"±"&amp;TEXT(F93,"0#.00")</f>
        <v>0.64±0.09</v>
      </c>
      <c r="AB115" s="2" t="str">
        <f t="shared" ref="AB115:AB119" si="70">TEXT(C102,"0#.00")&amp;"±"&amp;TEXT(D102,"0#.00")</f>
        <v>0.63±0.08</v>
      </c>
      <c r="AC115" s="2" t="str">
        <f t="shared" ref="AC115:AC119" si="71">TEXT(E102,"0#.00")&amp;"±"&amp;TEXT(F102,"0#.00")</f>
        <v>0.59±0.13</v>
      </c>
      <c r="AD115" s="2" t="str">
        <f t="shared" ref="AD115:AD119" si="72">TEXT(C123,"0#.00")&amp;"±"&amp;TEXT(D123,"0#.00")</f>
        <v>0.59±0.11</v>
      </c>
      <c r="AE115" s="2" t="str">
        <f t="shared" ref="AE115:AE119" si="73">TEXT(E123,"0#.00")&amp;"±"&amp;TEXT(F123,"0#.00")</f>
        <v>0.62±0.11</v>
      </c>
      <c r="AF115" s="2" t="str">
        <f t="shared" ref="AF115:AF119" si="74">TEXT(C132,"0#.00")&amp;"±"&amp;TEXT(D132,"0#.00")</f>
        <v>0.68±0.05</v>
      </c>
      <c r="AG115" s="2" t="str">
        <f t="shared" ref="AG115:AG119" si="75">TEXT(E132,"0#.00")&amp;"±"&amp;TEXT(F132,"0#.00")</f>
        <v>0.66±0.11</v>
      </c>
      <c r="AH115" s="2" t="str">
        <f t="shared" ref="AH115:AH119" si="76">TEXT(C141,"0#.00")&amp;"±"&amp;TEXT(D141,"0#.00")</f>
        <v>0.66±0.06</v>
      </c>
      <c r="AI115" s="2" t="str">
        <f t="shared" ref="AI115:AI119" si="77">TEXT(E141,"0#.00")&amp;"±"&amp;TEXT(F141,"0#.00")</f>
        <v>0.62±0.12</v>
      </c>
    </row>
    <row r="116" spans="1:35" x14ac:dyDescent="0.25">
      <c r="E116" s="2" t="s">
        <v>7</v>
      </c>
      <c r="F116" s="2" t="str">
        <f t="shared" si="48"/>
        <v>0.27±0.10</v>
      </c>
      <c r="G116" s="2" t="str">
        <f t="shared" si="49"/>
        <v>0.26±0.12</v>
      </c>
      <c r="H116" s="2" t="str">
        <f t="shared" si="50"/>
        <v>0.20±0.10</v>
      </c>
      <c r="I116" s="2" t="str">
        <f t="shared" si="51"/>
        <v>0.27±0.05</v>
      </c>
      <c r="J116" s="2" t="str">
        <f t="shared" si="52"/>
        <v>0.25±0.07</v>
      </c>
      <c r="K116" s="2" t="str">
        <f t="shared" si="53"/>
        <v>0.31±0.05</v>
      </c>
      <c r="L116" s="2" t="str">
        <f t="shared" si="54"/>
        <v>0.38±0.14</v>
      </c>
      <c r="M116" s="2" t="str">
        <f t="shared" si="55"/>
        <v>0.30±0.07</v>
      </c>
      <c r="N116" s="2" t="str">
        <f t="shared" si="56"/>
        <v>0.49±0.12</v>
      </c>
      <c r="O116" s="2" t="str">
        <f t="shared" si="57"/>
        <v>0.33±0.06</v>
      </c>
      <c r="P116" s="2" t="str">
        <f t="shared" si="58"/>
        <v>0.54±0.09</v>
      </c>
      <c r="Q116" s="2" t="str">
        <f t="shared" si="59"/>
        <v>0.36±0.11</v>
      </c>
      <c r="R116" s="2" t="str">
        <f t="shared" si="60"/>
        <v>0.63±0.14</v>
      </c>
      <c r="S116" s="2" t="str">
        <f t="shared" si="61"/>
        <v>0.40±0.10</v>
      </c>
      <c r="T116" s="2" t="str">
        <f t="shared" si="62"/>
        <v>0.68±0.17</v>
      </c>
      <c r="U116" s="2" t="str">
        <f t="shared" si="63"/>
        <v>0.43±0.18</v>
      </c>
      <c r="V116" s="2" t="str">
        <f t="shared" si="64"/>
        <v>0.70±0.10</v>
      </c>
      <c r="W116" s="2" t="str">
        <f t="shared" si="65"/>
        <v>0.45±0.05</v>
      </c>
      <c r="X116" s="2" t="str">
        <f t="shared" si="66"/>
        <v>0.81±0.10</v>
      </c>
      <c r="Y116" s="2" t="str">
        <f t="shared" si="67"/>
        <v>0.50±0.15</v>
      </c>
      <c r="Z116" s="2" t="str">
        <f t="shared" si="68"/>
        <v>0.80±0.10</v>
      </c>
      <c r="AA116" s="2" t="str">
        <f t="shared" si="69"/>
        <v>0.53±0.17</v>
      </c>
      <c r="AB116" s="2" t="str">
        <f t="shared" si="70"/>
        <v>0.80±0.08</v>
      </c>
      <c r="AC116" s="2" t="str">
        <f t="shared" si="71"/>
        <v>0.57±0.10</v>
      </c>
      <c r="AD116" s="2" t="str">
        <f t="shared" si="72"/>
        <v>0.84±0.07</v>
      </c>
      <c r="AE116" s="2" t="str">
        <f t="shared" si="73"/>
        <v>0.53±0.19</v>
      </c>
      <c r="AF116" s="2" t="str">
        <f t="shared" si="74"/>
        <v>0.88±0.05</v>
      </c>
      <c r="AG116" s="2" t="str">
        <f t="shared" si="75"/>
        <v>0.62±0.13</v>
      </c>
      <c r="AH116" s="2" t="str">
        <f t="shared" si="76"/>
        <v>0.77±0.07</v>
      </c>
      <c r="AI116" s="2" t="str">
        <f t="shared" si="77"/>
        <v>0.51±0.13</v>
      </c>
    </row>
    <row r="117" spans="1:35" x14ac:dyDescent="0.25">
      <c r="E117" s="2" t="s">
        <v>8</v>
      </c>
      <c r="F117" s="2" t="str">
        <f t="shared" si="48"/>
        <v>0.92±0.02</v>
      </c>
      <c r="G117" s="2" t="str">
        <f t="shared" si="49"/>
        <v>0.00±0.00</v>
      </c>
      <c r="H117" s="2" t="str">
        <f t="shared" si="50"/>
        <v>0.92±0.03</v>
      </c>
      <c r="I117" s="2" t="str">
        <f t="shared" si="51"/>
        <v>0.00±0.00</v>
      </c>
      <c r="J117" s="2" t="str">
        <f t="shared" si="52"/>
        <v>0.93±0.02</v>
      </c>
      <c r="K117" s="2" t="str">
        <f t="shared" si="53"/>
        <v>0.14±0.19</v>
      </c>
      <c r="L117" s="2" t="str">
        <f t="shared" si="54"/>
        <v>0.93±0.01</v>
      </c>
      <c r="M117" s="2" t="str">
        <f t="shared" si="55"/>
        <v>0.20±0.27</v>
      </c>
      <c r="N117" s="2" t="str">
        <f t="shared" si="56"/>
        <v>0.89±0.09</v>
      </c>
      <c r="O117" s="2" t="str">
        <f t="shared" si="57"/>
        <v>0.27±0.30</v>
      </c>
      <c r="P117" s="2" t="str">
        <f t="shared" si="58"/>
        <v>0.92±0.05</v>
      </c>
      <c r="Q117" s="2" t="str">
        <f t="shared" si="59"/>
        <v>0.24±0.36</v>
      </c>
      <c r="R117" s="2" t="str">
        <f t="shared" si="60"/>
        <v>0.94±0.00</v>
      </c>
      <c r="S117" s="2" t="str">
        <f t="shared" si="61"/>
        <v>0.30±0.27</v>
      </c>
      <c r="T117" s="2" t="str">
        <f t="shared" si="62"/>
        <v>0.90±0.08</v>
      </c>
      <c r="U117" s="2" t="str">
        <f t="shared" si="63"/>
        <v>0.39±0.25</v>
      </c>
      <c r="V117" s="2" t="str">
        <f t="shared" si="64"/>
        <v>0.93±0.07</v>
      </c>
      <c r="W117" s="2" t="str">
        <f t="shared" si="65"/>
        <v>0.54±0.31</v>
      </c>
      <c r="X117" s="2" t="str">
        <f t="shared" si="66"/>
        <v>0.96±0.03</v>
      </c>
      <c r="Y117" s="2" t="str">
        <f t="shared" si="67"/>
        <v>0.63±0.22</v>
      </c>
      <c r="Z117" s="2" t="str">
        <f t="shared" si="68"/>
        <v>0.91±0.08</v>
      </c>
      <c r="AA117" s="2" t="str">
        <f t="shared" si="69"/>
        <v>0.52±0.29</v>
      </c>
      <c r="AB117" s="2" t="str">
        <f t="shared" si="70"/>
        <v>0.90±0.13</v>
      </c>
      <c r="AC117" s="2" t="str">
        <f t="shared" si="71"/>
        <v>0.54±0.31</v>
      </c>
      <c r="AD117" s="2" t="str">
        <f t="shared" si="72"/>
        <v>0.94±0.03</v>
      </c>
      <c r="AE117" s="2" t="str">
        <f t="shared" si="73"/>
        <v>0.48±0.36</v>
      </c>
      <c r="AF117" s="2" t="str">
        <f t="shared" si="74"/>
        <v>0.90±0.10</v>
      </c>
      <c r="AG117" s="2" t="str">
        <f t="shared" si="75"/>
        <v>0.53±0.29</v>
      </c>
      <c r="AH117" s="2" t="str">
        <f t="shared" si="76"/>
        <v>0.90±0.15</v>
      </c>
      <c r="AI117" s="2" t="str">
        <f t="shared" si="77"/>
        <v>0.54±0.31</v>
      </c>
    </row>
    <row r="118" spans="1:35" ht="30" x14ac:dyDescent="0.25">
      <c r="E118" s="2" t="s">
        <v>9</v>
      </c>
      <c r="F118" s="2" t="str">
        <f t="shared" si="48"/>
        <v>0.33±0.12</v>
      </c>
      <c r="G118" s="2" t="str">
        <f t="shared" si="49"/>
        <v>0.18±0.10</v>
      </c>
      <c r="H118" s="2" t="str">
        <f t="shared" si="50"/>
        <v>0.38±0.15</v>
      </c>
      <c r="I118" s="2" t="str">
        <f t="shared" si="51"/>
        <v>0.19±0.12</v>
      </c>
      <c r="J118" s="2" t="str">
        <f t="shared" si="52"/>
        <v>0.30±0.07</v>
      </c>
      <c r="K118" s="2" t="str">
        <f t="shared" si="53"/>
        <v>0.17±0.09</v>
      </c>
      <c r="L118" s="2" t="str">
        <f t="shared" si="54"/>
        <v>0.64±0.23</v>
      </c>
      <c r="M118" s="2" t="str">
        <f t="shared" si="55"/>
        <v>0.36±0.23</v>
      </c>
      <c r="N118" s="2" t="str">
        <f t="shared" si="56"/>
        <v>0.73±0.12</v>
      </c>
      <c r="O118" s="2" t="str">
        <f t="shared" si="57"/>
        <v>0.39±0.12</v>
      </c>
      <c r="P118" s="2" t="str">
        <f t="shared" si="58"/>
        <v>0.68±0.07</v>
      </c>
      <c r="Q118" s="2" t="str">
        <f t="shared" si="59"/>
        <v>0.34±0.08</v>
      </c>
      <c r="R118" s="2" t="str">
        <f t="shared" si="60"/>
        <v>0.79±0.14</v>
      </c>
      <c r="S118" s="2" t="str">
        <f t="shared" si="61"/>
        <v>0.50±0.25</v>
      </c>
      <c r="T118" s="2" t="str">
        <f t="shared" si="62"/>
        <v>0.88±0.03</v>
      </c>
      <c r="U118" s="2" t="str">
        <f t="shared" si="63"/>
        <v>0.53±0.08</v>
      </c>
      <c r="V118" s="2" t="str">
        <f t="shared" si="64"/>
        <v>0.78±0.14</v>
      </c>
      <c r="W118" s="2" t="str">
        <f t="shared" si="65"/>
        <v>0.45±0.13</v>
      </c>
      <c r="X118" s="2" t="str">
        <f t="shared" si="66"/>
        <v>0.84±0.08</v>
      </c>
      <c r="Y118" s="2" t="str">
        <f t="shared" si="67"/>
        <v>0.55±0.20</v>
      </c>
      <c r="Z118" s="2" t="str">
        <f t="shared" si="68"/>
        <v>0.87±0.10</v>
      </c>
      <c r="AA118" s="2" t="str">
        <f t="shared" si="69"/>
        <v>0.57±0.14</v>
      </c>
      <c r="AB118" s="2" t="str">
        <f t="shared" si="70"/>
        <v>0.83±0.12</v>
      </c>
      <c r="AC118" s="2" t="str">
        <f t="shared" si="71"/>
        <v>0.52±0.15</v>
      </c>
      <c r="AD118" s="2" t="str">
        <f t="shared" si="72"/>
        <v>0.88±0.07</v>
      </c>
      <c r="AE118" s="2" t="str">
        <f t="shared" si="73"/>
        <v>0.58±0.15</v>
      </c>
      <c r="AF118" s="2" t="str">
        <f t="shared" si="74"/>
        <v>0.87±0.12</v>
      </c>
      <c r="AG118" s="2" t="str">
        <f t="shared" si="75"/>
        <v>0.63±0.16</v>
      </c>
      <c r="AH118" s="2" t="str">
        <f t="shared" si="76"/>
        <v>0.84±0.12</v>
      </c>
      <c r="AI118" s="2" t="str">
        <f t="shared" si="77"/>
        <v>0.55±0.21</v>
      </c>
    </row>
    <row r="119" spans="1:35" x14ac:dyDescent="0.25">
      <c r="E119" s="2" t="s">
        <v>15</v>
      </c>
      <c r="F119" s="2" t="str">
        <f t="shared" si="48"/>
        <v>0.48±0.10</v>
      </c>
      <c r="G119" s="2" t="str">
        <f t="shared" si="49"/>
        <v>0.16±0.13</v>
      </c>
      <c r="H119" s="2" t="str">
        <f t="shared" si="50"/>
        <v>0.49±0.10</v>
      </c>
      <c r="I119" s="2" t="str">
        <f t="shared" si="51"/>
        <v>0.18±0.09</v>
      </c>
      <c r="J119" s="2" t="str">
        <f t="shared" si="52"/>
        <v>0.48±0.07</v>
      </c>
      <c r="K119" s="2" t="str">
        <f t="shared" si="53"/>
        <v>0.21±0.13</v>
      </c>
      <c r="L119" s="2" t="str">
        <f t="shared" si="54"/>
        <v>0.63±0.12</v>
      </c>
      <c r="M119" s="2" t="str">
        <f t="shared" si="55"/>
        <v>0.37±0.21</v>
      </c>
      <c r="N119" s="2" t="str">
        <f t="shared" si="56"/>
        <v>0.65±0.10</v>
      </c>
      <c r="O119" s="2" t="str">
        <f t="shared" si="57"/>
        <v>0.42±0.14</v>
      </c>
      <c r="P119" s="2" t="str">
        <f t="shared" si="58"/>
        <v>0.66±0.09</v>
      </c>
      <c r="Q119" s="2" t="str">
        <f t="shared" si="59"/>
        <v>0.42±0.17</v>
      </c>
      <c r="R119" s="2" t="str">
        <f t="shared" si="60"/>
        <v>0.75±0.09</v>
      </c>
      <c r="S119" s="2" t="str">
        <f t="shared" si="61"/>
        <v>0.51±0.18</v>
      </c>
      <c r="T119" s="2" t="str">
        <f t="shared" si="62"/>
        <v>0.74±0.10</v>
      </c>
      <c r="U119" s="2" t="str">
        <f t="shared" si="63"/>
        <v>0.53±0.14</v>
      </c>
      <c r="V119" s="2" t="str">
        <f t="shared" si="64"/>
        <v>0.74±0.12</v>
      </c>
      <c r="W119" s="2" t="str">
        <f t="shared" si="65"/>
        <v>0.55±0.16</v>
      </c>
      <c r="X119" s="2" t="str">
        <f t="shared" si="66"/>
        <v>0.81±0.08</v>
      </c>
      <c r="Y119" s="2" t="str">
        <f t="shared" si="67"/>
        <v>0.64±0.15</v>
      </c>
      <c r="Z119" s="2" t="str">
        <f t="shared" si="68"/>
        <v>0.80±0.08</v>
      </c>
      <c r="AA119" s="2" t="str">
        <f t="shared" si="69"/>
        <v>0.61±0.15</v>
      </c>
      <c r="AB119" s="2" t="str">
        <f t="shared" si="70"/>
        <v>0.78±0.10</v>
      </c>
      <c r="AC119" s="2" t="str">
        <f t="shared" si="71"/>
        <v>0.61±0.16</v>
      </c>
      <c r="AD119" s="2" t="str">
        <f t="shared" si="72"/>
        <v>0.81±0.07</v>
      </c>
      <c r="AE119" s="2" t="str">
        <f t="shared" si="73"/>
        <v>0.61±0.17</v>
      </c>
      <c r="AF119" s="2" t="str">
        <f t="shared" si="74"/>
        <v>0.81±0.07</v>
      </c>
      <c r="AG119" s="2" t="str">
        <f t="shared" si="75"/>
        <v>0.65±0.14</v>
      </c>
      <c r="AH119" s="2" t="str">
        <f t="shared" si="76"/>
        <v>0.78±0.09</v>
      </c>
      <c r="AI119" s="2" t="str">
        <f t="shared" si="77"/>
        <v>0.61±0.17</v>
      </c>
    </row>
    <row r="120" spans="1:35" x14ac:dyDescent="0.25">
      <c r="F120" s="2"/>
    </row>
    <row r="121" spans="1:35" x14ac:dyDescent="0.25">
      <c r="A121" t="s">
        <v>156</v>
      </c>
      <c r="C121" t="s">
        <v>2</v>
      </c>
      <c r="D121" t="s">
        <v>14</v>
      </c>
      <c r="E121" t="s">
        <v>12</v>
      </c>
      <c r="F121" t="s">
        <v>24</v>
      </c>
      <c r="I121" t="s">
        <v>2</v>
      </c>
      <c r="J121" t="s">
        <v>12</v>
      </c>
      <c r="M121" t="s">
        <v>2</v>
      </c>
      <c r="N121" t="s">
        <v>12</v>
      </c>
      <c r="Q121" t="s">
        <v>2</v>
      </c>
      <c r="R121" t="s">
        <v>12</v>
      </c>
      <c r="U121" t="s">
        <v>2</v>
      </c>
      <c r="V121" t="s">
        <v>12</v>
      </c>
      <c r="Y121" t="s">
        <v>2</v>
      </c>
      <c r="Z121" t="s">
        <v>12</v>
      </c>
    </row>
    <row r="122" spans="1:35" x14ac:dyDescent="0.25">
      <c r="A122" t="s">
        <v>79</v>
      </c>
      <c r="B122" t="s">
        <v>5</v>
      </c>
      <c r="C122" s="1">
        <f>AVERAGE(I122,M122,Q122,U122,Y122)</f>
        <v>0.78125</v>
      </c>
      <c r="D122" s="1">
        <f>_xlfn.STDEV.S(I122,M122,Q122,U122,Y122)</f>
        <v>6.25E-2</v>
      </c>
      <c r="E122" s="1">
        <f>AVERAGE(J122,N122,R122,V122,Z122)</f>
        <v>0.84889670434458497</v>
      </c>
      <c r="F122" s="1">
        <f>_xlfn.STDEV.S(J122,N122,R122,V122,Z122)</f>
        <v>3.9267399772963243E-2</v>
      </c>
      <c r="H122" t="s">
        <v>5</v>
      </c>
      <c r="I122">
        <v>0.84375</v>
      </c>
      <c r="J122">
        <v>0.89361702127659504</v>
      </c>
      <c r="L122" t="s">
        <v>5</v>
      </c>
      <c r="M122">
        <v>0.84375</v>
      </c>
      <c r="N122">
        <v>0.87179487179487103</v>
      </c>
      <c r="P122" t="s">
        <v>5</v>
      </c>
      <c r="Q122">
        <v>0.78125</v>
      </c>
      <c r="R122">
        <v>0.86274509803921495</v>
      </c>
      <c r="T122" t="s">
        <v>5</v>
      </c>
      <c r="U122">
        <v>0.71875</v>
      </c>
      <c r="V122">
        <v>0.81632653061224403</v>
      </c>
      <c r="X122" t="s">
        <v>5</v>
      </c>
      <c r="Y122">
        <v>0.71875</v>
      </c>
      <c r="Z122">
        <v>0.8</v>
      </c>
    </row>
    <row r="123" spans="1:35" x14ac:dyDescent="0.25">
      <c r="B123" t="s">
        <v>6</v>
      </c>
      <c r="C123" s="1">
        <f>AVERAGE(I123,M123,Q123,U123,Y123)</f>
        <v>0.59375</v>
      </c>
      <c r="D123" s="1">
        <f>_xlfn.STDEV.S(I123,M123,Q123,U123,Y123)</f>
        <v>0.10825317547305482</v>
      </c>
      <c r="E123" s="1">
        <f>AVERAGE(J123,N123,R123,V123,Z123)</f>
        <v>0.61640559732664957</v>
      </c>
      <c r="F123" s="1">
        <f>_xlfn.STDEV.S(J123,N123,R123,V123,Z123)</f>
        <v>0.11440169055149113</v>
      </c>
      <c r="H123" t="s">
        <v>6</v>
      </c>
      <c r="I123">
        <v>0.4375</v>
      </c>
      <c r="J123">
        <v>0.4375</v>
      </c>
      <c r="L123" t="s">
        <v>6</v>
      </c>
      <c r="M123">
        <v>0.6875</v>
      </c>
      <c r="N123">
        <v>0.66666666666666596</v>
      </c>
      <c r="P123" t="s">
        <v>6</v>
      </c>
      <c r="Q123">
        <v>0.625</v>
      </c>
      <c r="R123">
        <v>0.68421052631578905</v>
      </c>
      <c r="T123" t="s">
        <v>6</v>
      </c>
      <c r="U123">
        <v>0.53125</v>
      </c>
      <c r="V123">
        <v>0.57142857142857095</v>
      </c>
      <c r="X123" t="s">
        <v>6</v>
      </c>
      <c r="Y123">
        <v>0.6875</v>
      </c>
      <c r="Z123">
        <v>0.72222222222222199</v>
      </c>
    </row>
    <row r="124" spans="1:35" x14ac:dyDescent="0.25">
      <c r="B124" t="s">
        <v>7</v>
      </c>
      <c r="C124" s="1">
        <f>AVERAGE(I124,M124,Q124,U124,Y124)</f>
        <v>0.84375</v>
      </c>
      <c r="D124" s="1">
        <f>_xlfn.STDEV.S(I124,M124,Q124,U124,Y124)</f>
        <v>6.6291260736238825E-2</v>
      </c>
      <c r="E124" s="1">
        <f>AVERAGE(J124,N124,R124,V124,Z124)</f>
        <v>0.52878787878787836</v>
      </c>
      <c r="F124" s="1">
        <f>_xlfn.STDEV.S(J124,N124,R124,V124,Z124)</f>
        <v>0.18971017369951845</v>
      </c>
      <c r="H124" t="s">
        <v>7</v>
      </c>
      <c r="I124">
        <v>0.90625</v>
      </c>
      <c r="J124">
        <v>0.72727272727272696</v>
      </c>
      <c r="L124" t="s">
        <v>7</v>
      </c>
      <c r="M124">
        <v>0.75</v>
      </c>
      <c r="N124">
        <v>0.55555555555555503</v>
      </c>
      <c r="P124" t="s">
        <v>7</v>
      </c>
      <c r="Q124">
        <v>0.84375</v>
      </c>
      <c r="R124">
        <v>0.44444444444444398</v>
      </c>
      <c r="T124" t="s">
        <v>7</v>
      </c>
      <c r="U124">
        <v>0.90625</v>
      </c>
      <c r="V124">
        <v>0.66666666666666596</v>
      </c>
      <c r="X124" t="s">
        <v>7</v>
      </c>
      <c r="Y124">
        <v>0.8125</v>
      </c>
      <c r="Z124">
        <v>0.25</v>
      </c>
    </row>
    <row r="125" spans="1:35" x14ac:dyDescent="0.25">
      <c r="B125" t="s">
        <v>8</v>
      </c>
      <c r="C125" s="1">
        <f>AVERAGE(I125,M125,Q125,U125,Y125)</f>
        <v>0.94374999999999998</v>
      </c>
      <c r="D125" s="1">
        <f>_xlfn.STDEV.S(I125,M125,Q125,U125,Y125)</f>
        <v>3.4232659844072887E-2</v>
      </c>
      <c r="E125" s="1">
        <f>AVERAGE(J125,N125,R125,V125,Z125)</f>
        <v>0.48</v>
      </c>
      <c r="F125" s="1">
        <f>_xlfn.STDEV.S(J125,N125,R125,V125,Z125)</f>
        <v>0.35637059362410933</v>
      </c>
      <c r="H125" t="s">
        <v>8</v>
      </c>
      <c r="I125">
        <v>0.9375</v>
      </c>
      <c r="J125">
        <v>0.5</v>
      </c>
      <c r="L125" t="s">
        <v>8</v>
      </c>
      <c r="M125">
        <v>0.90625</v>
      </c>
      <c r="N125">
        <v>0.4</v>
      </c>
      <c r="P125" t="s">
        <v>8</v>
      </c>
      <c r="Q125">
        <v>1</v>
      </c>
      <c r="R125">
        <v>1</v>
      </c>
      <c r="T125" t="s">
        <v>8</v>
      </c>
      <c r="U125">
        <v>0.9375</v>
      </c>
      <c r="V125">
        <v>0.5</v>
      </c>
      <c r="X125" t="s">
        <v>8</v>
      </c>
      <c r="Y125">
        <v>0.9375</v>
      </c>
      <c r="Z125">
        <v>0</v>
      </c>
    </row>
    <row r="126" spans="1:35" x14ac:dyDescent="0.25">
      <c r="B126" t="s">
        <v>9</v>
      </c>
      <c r="C126" s="1">
        <f>AVERAGE(I126,M126,Q126,U126,Y126)</f>
        <v>0.875</v>
      </c>
      <c r="D126" s="1">
        <f>_xlfn.STDEV.S(I126,M126,Q126,U126,Y126)</f>
        <v>7.328774624724109E-2</v>
      </c>
      <c r="E126" s="1">
        <f>AVERAGE(J126,N126,R126,V126,Z126)</f>
        <v>0.58106060606060583</v>
      </c>
      <c r="F126" s="1">
        <f>_xlfn.STDEV.S(J126,N126,R126,V126,Z126)</f>
        <v>0.15136356053020841</v>
      </c>
      <c r="H126" t="s">
        <v>9</v>
      </c>
      <c r="I126">
        <v>0.78125</v>
      </c>
      <c r="J126">
        <v>0.36363636363636298</v>
      </c>
      <c r="L126" t="s">
        <v>9</v>
      </c>
      <c r="M126">
        <v>0.9375</v>
      </c>
      <c r="N126">
        <v>0.75</v>
      </c>
      <c r="P126" t="s">
        <v>9</v>
      </c>
      <c r="Q126">
        <v>0.9375</v>
      </c>
      <c r="R126">
        <v>0.5</v>
      </c>
      <c r="T126" t="s">
        <v>9</v>
      </c>
      <c r="U126">
        <v>0.90625</v>
      </c>
      <c r="V126">
        <v>0.66666666666666596</v>
      </c>
      <c r="X126" t="s">
        <v>9</v>
      </c>
      <c r="Y126">
        <v>0.8125</v>
      </c>
      <c r="Z126">
        <v>0.625</v>
      </c>
    </row>
    <row r="127" spans="1:35" x14ac:dyDescent="0.25">
      <c r="B127" t="s">
        <v>15</v>
      </c>
      <c r="C127" s="1">
        <f>AVERAGE(C122:C126)</f>
        <v>0.80749999999999988</v>
      </c>
      <c r="D127" s="1">
        <f>AVERAGE(D122:D126)</f>
        <v>6.8912968460121529E-2</v>
      </c>
      <c r="E127" s="1">
        <f>AVERAGE(E122:E126)</f>
        <v>0.61103015730394383</v>
      </c>
      <c r="F127" s="1">
        <f>AVERAGE(F122:F126)</f>
        <v>0.1702226836356581</v>
      </c>
      <c r="H127" t="s">
        <v>10</v>
      </c>
      <c r="I127">
        <v>0.28125</v>
      </c>
      <c r="J127">
        <v>0.584405222437137</v>
      </c>
      <c r="L127" t="s">
        <v>10</v>
      </c>
      <c r="M127">
        <v>0.375</v>
      </c>
      <c r="N127">
        <v>0.64880341880341796</v>
      </c>
      <c r="P127" t="s">
        <v>10</v>
      </c>
      <c r="Q127">
        <v>0.3125</v>
      </c>
      <c r="R127">
        <v>0.69828001375988902</v>
      </c>
      <c r="T127" t="s">
        <v>10</v>
      </c>
      <c r="U127">
        <v>0.25</v>
      </c>
      <c r="V127">
        <v>0.64421768707482996</v>
      </c>
      <c r="X127" t="s">
        <v>10</v>
      </c>
      <c r="Y127">
        <v>0.25</v>
      </c>
      <c r="Z127">
        <v>0.47944444444444401</v>
      </c>
    </row>
    <row r="128" spans="1:35" x14ac:dyDescent="0.25">
      <c r="H128" t="s">
        <v>11</v>
      </c>
      <c r="I128">
        <v>0.78125</v>
      </c>
      <c r="J128">
        <v>0.66666666666666596</v>
      </c>
      <c r="L128" t="s">
        <v>11</v>
      </c>
      <c r="M128">
        <v>0.82499999999999996</v>
      </c>
      <c r="N128">
        <v>0.72</v>
      </c>
      <c r="P128" t="s">
        <v>11</v>
      </c>
      <c r="Q128">
        <v>0.83750000000000002</v>
      </c>
      <c r="R128">
        <v>0.75471698113207497</v>
      </c>
      <c r="T128" t="s">
        <v>11</v>
      </c>
      <c r="U128">
        <v>0.8</v>
      </c>
      <c r="V128">
        <v>0.69811320754716899</v>
      </c>
      <c r="X128" t="s">
        <v>11</v>
      </c>
      <c r="Y128">
        <v>0.79374999999999996</v>
      </c>
      <c r="Z128">
        <v>0.69158878504672805</v>
      </c>
    </row>
    <row r="130" spans="1:26" x14ac:dyDescent="0.25">
      <c r="A130" t="s">
        <v>156</v>
      </c>
      <c r="C130" t="s">
        <v>2</v>
      </c>
      <c r="D130" t="s">
        <v>14</v>
      </c>
      <c r="E130" t="s">
        <v>12</v>
      </c>
      <c r="F130" t="s">
        <v>24</v>
      </c>
      <c r="I130" t="s">
        <v>2</v>
      </c>
      <c r="J130" t="s">
        <v>12</v>
      </c>
      <c r="M130" t="s">
        <v>2</v>
      </c>
      <c r="N130" t="s">
        <v>12</v>
      </c>
      <c r="Q130" t="s">
        <v>2</v>
      </c>
      <c r="R130" t="s">
        <v>12</v>
      </c>
      <c r="U130" t="s">
        <v>2</v>
      </c>
      <c r="V130" t="s">
        <v>12</v>
      </c>
      <c r="Y130" t="s">
        <v>2</v>
      </c>
      <c r="Z130" t="s">
        <v>12</v>
      </c>
    </row>
    <row r="131" spans="1:26" x14ac:dyDescent="0.25">
      <c r="A131" t="s">
        <v>80</v>
      </c>
      <c r="B131" t="s">
        <v>5</v>
      </c>
      <c r="C131" s="1">
        <f>AVERAGE(I131,M131,Q131,U131,Y131)</f>
        <v>0.71428571428571375</v>
      </c>
      <c r="D131" s="1">
        <f>_xlfn.STDEV.S(I131,M131,Q131,U131,Y131)</f>
        <v>5.3239713749995088E-2</v>
      </c>
      <c r="E131" s="1">
        <f>AVERAGE(J131,N131,R131,V131,Z131)</f>
        <v>0.81590046684911299</v>
      </c>
      <c r="F131" s="1">
        <f>_xlfn.STDEV.S(J131,N131,R131,V131,Z131)</f>
        <v>3.2283895473398397E-2</v>
      </c>
      <c r="H131" t="s">
        <v>5</v>
      </c>
      <c r="I131">
        <v>0.69047619047619002</v>
      </c>
      <c r="J131">
        <v>0.80597014925373101</v>
      </c>
      <c r="L131" t="s">
        <v>5</v>
      </c>
      <c r="M131">
        <v>0.73809523809523803</v>
      </c>
      <c r="N131">
        <v>0.81355932203389802</v>
      </c>
      <c r="P131" t="s">
        <v>5</v>
      </c>
      <c r="Q131">
        <v>0.78571428571428503</v>
      </c>
      <c r="R131">
        <v>0.86567164179104406</v>
      </c>
      <c r="T131" t="s">
        <v>5</v>
      </c>
      <c r="U131">
        <v>0.71428571428571397</v>
      </c>
      <c r="V131">
        <v>0.81818181818181801</v>
      </c>
      <c r="X131" t="s">
        <v>5</v>
      </c>
      <c r="Y131">
        <v>0.64285714285714202</v>
      </c>
      <c r="Z131">
        <v>0.77611940298507398</v>
      </c>
    </row>
    <row r="132" spans="1:26" x14ac:dyDescent="0.25">
      <c r="B132" t="s">
        <v>6</v>
      </c>
      <c r="C132" s="1">
        <f>AVERAGE(I132,M132,Q132,U132,Y132)</f>
        <v>0.6809523809523802</v>
      </c>
      <c r="D132" s="1">
        <f>_xlfn.STDEV.S(I132,M132,Q132,U132,Y132)</f>
        <v>4.6413306403852141E-2</v>
      </c>
      <c r="E132" s="1">
        <f>AVERAGE(J132,N132,R132,V132,Z132)</f>
        <v>0.66163499367086842</v>
      </c>
      <c r="F132" s="1">
        <f>_xlfn.STDEV.S(J132,N132,R132,V132,Z132)</f>
        <v>0.10820345415124247</v>
      </c>
      <c r="H132" t="s">
        <v>6</v>
      </c>
      <c r="I132">
        <v>0.64285714285714202</v>
      </c>
      <c r="J132">
        <v>0.51612903225806395</v>
      </c>
      <c r="L132" t="s">
        <v>6</v>
      </c>
      <c r="M132">
        <v>0.76190476190476097</v>
      </c>
      <c r="N132">
        <v>0.81481481481481399</v>
      </c>
      <c r="P132" t="s">
        <v>6</v>
      </c>
      <c r="Q132">
        <v>0.66666666666666596</v>
      </c>
      <c r="R132">
        <v>0.63157894736842102</v>
      </c>
      <c r="T132" t="s">
        <v>6</v>
      </c>
      <c r="U132">
        <v>0.66666666666666596</v>
      </c>
      <c r="V132">
        <v>0.65</v>
      </c>
      <c r="X132" t="s">
        <v>6</v>
      </c>
      <c r="Y132">
        <v>0.66666666666666596</v>
      </c>
      <c r="Z132">
        <v>0.69565217391304301</v>
      </c>
    </row>
    <row r="133" spans="1:26" x14ac:dyDescent="0.25">
      <c r="B133" t="s">
        <v>7</v>
      </c>
      <c r="C133" s="1">
        <f>AVERAGE(I133,M133,Q133,U133,Y133)</f>
        <v>0.87619047619047552</v>
      </c>
      <c r="D133" s="1">
        <f>_xlfn.STDEV.S(I133,M133,Q133,U133,Y133)</f>
        <v>5.1617817592092385E-2</v>
      </c>
      <c r="E133" s="1">
        <f>AVERAGE(J133,N133,R133,V133,Z133)</f>
        <v>0.62337662337662303</v>
      </c>
      <c r="F133" s="1">
        <f>_xlfn.STDEV.S(J133,N133,R133,V133,Z133)</f>
        <v>0.13223850557667424</v>
      </c>
      <c r="H133" t="s">
        <v>7</v>
      </c>
      <c r="I133">
        <v>0.952380952380952</v>
      </c>
      <c r="J133">
        <v>0.83333333333333304</v>
      </c>
      <c r="L133" t="s">
        <v>7</v>
      </c>
      <c r="M133">
        <v>0.88095238095238004</v>
      </c>
      <c r="N133">
        <v>0.66666666666666596</v>
      </c>
      <c r="P133" t="s">
        <v>7</v>
      </c>
      <c r="Q133">
        <v>0.85714285714285698</v>
      </c>
      <c r="R133">
        <v>0.57142857142857095</v>
      </c>
      <c r="T133" t="s">
        <v>7</v>
      </c>
      <c r="U133">
        <v>0.88095238095238004</v>
      </c>
      <c r="V133">
        <v>0.54545454545454497</v>
      </c>
      <c r="X133" t="s">
        <v>7</v>
      </c>
      <c r="Y133">
        <v>0.80952380952380898</v>
      </c>
      <c r="Z133">
        <v>0.5</v>
      </c>
    </row>
    <row r="134" spans="1:26" x14ac:dyDescent="0.25">
      <c r="B134" t="s">
        <v>8</v>
      </c>
      <c r="C134" s="1">
        <f>AVERAGE(I134,M134,Q134,U134,Y134)</f>
        <v>0.90476190476190443</v>
      </c>
      <c r="D134" s="1">
        <f>_xlfn.STDEV.S(I134,M134,Q134,U134,Y134)</f>
        <v>9.523809523809551E-2</v>
      </c>
      <c r="E134" s="1">
        <f>AVERAGE(J134,N134,R134,V134,Z134)</f>
        <v>0.52500000000000002</v>
      </c>
      <c r="F134" s="1">
        <f>_xlfn.STDEV.S(J134,N134,R134,V134,Z134)</f>
        <v>0.28504385627478446</v>
      </c>
      <c r="H134" t="s">
        <v>8</v>
      </c>
      <c r="I134">
        <v>0.952380952380952</v>
      </c>
      <c r="J134">
        <v>0.5</v>
      </c>
      <c r="L134" t="s">
        <v>8</v>
      </c>
      <c r="M134">
        <v>0.952380952380952</v>
      </c>
      <c r="N134">
        <v>0.5</v>
      </c>
      <c r="P134" t="s">
        <v>8</v>
      </c>
      <c r="Q134">
        <v>1</v>
      </c>
      <c r="R134">
        <v>1</v>
      </c>
      <c r="T134" t="s">
        <v>8</v>
      </c>
      <c r="U134">
        <v>0.76190476190476097</v>
      </c>
      <c r="V134">
        <v>0.375</v>
      </c>
      <c r="X134" t="s">
        <v>8</v>
      </c>
      <c r="Y134">
        <v>0.85714285714285698</v>
      </c>
      <c r="Z134">
        <v>0.25</v>
      </c>
    </row>
    <row r="135" spans="1:26" x14ac:dyDescent="0.25">
      <c r="B135" t="s">
        <v>9</v>
      </c>
      <c r="C135" s="1">
        <f>AVERAGE(I135,M135,Q135,U135,Y135)</f>
        <v>0.87142857142857078</v>
      </c>
      <c r="D135" s="1">
        <f>_xlfn.STDEV.S(I135,M135,Q135,U135,Y135)</f>
        <v>0.11736911946539226</v>
      </c>
      <c r="E135" s="1">
        <f>AVERAGE(J135,N135,R135,V135,Z135)</f>
        <v>0.63281718281718236</v>
      </c>
      <c r="F135" s="1">
        <f>_xlfn.STDEV.S(J135,N135,R135,V135,Z135)</f>
        <v>0.15805226836703185</v>
      </c>
      <c r="H135" t="s">
        <v>9</v>
      </c>
      <c r="I135">
        <v>0.66666666666666596</v>
      </c>
      <c r="J135">
        <v>0.41666666666666602</v>
      </c>
      <c r="L135" t="s">
        <v>9</v>
      </c>
      <c r="M135">
        <v>0.88095238095238004</v>
      </c>
      <c r="N135">
        <v>0.61538461538461497</v>
      </c>
      <c r="P135" t="s">
        <v>9</v>
      </c>
      <c r="Q135">
        <v>0.92857142857142805</v>
      </c>
      <c r="R135">
        <v>0.57142857142857095</v>
      </c>
      <c r="T135" t="s">
        <v>9</v>
      </c>
      <c r="U135">
        <v>0.92857142857142805</v>
      </c>
      <c r="V135">
        <v>0.72727272727272696</v>
      </c>
      <c r="X135" t="s">
        <v>9</v>
      </c>
      <c r="Y135">
        <v>0.952380952380952</v>
      </c>
      <c r="Z135">
        <v>0.83333333333333304</v>
      </c>
    </row>
    <row r="136" spans="1:26" x14ac:dyDescent="0.25">
      <c r="B136" t="s">
        <v>15</v>
      </c>
      <c r="C136" s="1">
        <f>AVERAGE(C131:C135)</f>
        <v>0.80952380952380898</v>
      </c>
      <c r="D136" s="1">
        <f>AVERAGE(D131:D135)</f>
        <v>7.2775610489885484E-2</v>
      </c>
      <c r="E136" s="1">
        <f>AVERAGE(E131:E135)</f>
        <v>0.65174585334275736</v>
      </c>
      <c r="F136" s="1">
        <f>AVERAGE(F131:F135)</f>
        <v>0.14316439596862626</v>
      </c>
      <c r="H136" t="s">
        <v>10</v>
      </c>
      <c r="I136">
        <v>0.119047619047619</v>
      </c>
      <c r="J136">
        <v>0.61441983630235897</v>
      </c>
      <c r="L136" t="s">
        <v>10</v>
      </c>
      <c r="M136">
        <v>0.38095238095237999</v>
      </c>
      <c r="N136">
        <v>0.68208508377999899</v>
      </c>
      <c r="P136" t="s">
        <v>10</v>
      </c>
      <c r="Q136">
        <v>0.38095238095237999</v>
      </c>
      <c r="R136">
        <v>0.72802154640332095</v>
      </c>
      <c r="T136" t="s">
        <v>10</v>
      </c>
      <c r="U136">
        <v>0.214285714285714</v>
      </c>
      <c r="V136">
        <v>0.62318181818181795</v>
      </c>
      <c r="X136" t="s">
        <v>10</v>
      </c>
      <c r="Y136">
        <v>0.238095238095238</v>
      </c>
      <c r="Z136">
        <v>0.61102098204628996</v>
      </c>
    </row>
    <row r="137" spans="1:26" x14ac:dyDescent="0.25">
      <c r="H137" t="s">
        <v>11</v>
      </c>
      <c r="I137">
        <v>0.78095238095238095</v>
      </c>
      <c r="J137">
        <v>0.66666666666666596</v>
      </c>
      <c r="L137" t="s">
        <v>11</v>
      </c>
      <c r="M137">
        <v>0.84285714285714197</v>
      </c>
      <c r="N137">
        <v>0.77241379310344804</v>
      </c>
      <c r="P137" t="s">
        <v>11</v>
      </c>
      <c r="Q137">
        <v>0.84761904761904705</v>
      </c>
      <c r="R137">
        <v>0.75384615384615306</v>
      </c>
      <c r="T137" t="s">
        <v>11</v>
      </c>
      <c r="U137">
        <v>0.79047619047619</v>
      </c>
      <c r="V137">
        <v>0.69444444444444398</v>
      </c>
      <c r="X137" t="s">
        <v>11</v>
      </c>
      <c r="Y137">
        <v>0.78571428571428503</v>
      </c>
      <c r="Z137">
        <v>0.69798657718120805</v>
      </c>
    </row>
    <row r="139" spans="1:26" x14ac:dyDescent="0.25">
      <c r="A139" t="s">
        <v>156</v>
      </c>
      <c r="C139" t="s">
        <v>2</v>
      </c>
      <c r="D139" t="s">
        <v>14</v>
      </c>
      <c r="E139" t="s">
        <v>12</v>
      </c>
      <c r="F139" t="s">
        <v>24</v>
      </c>
      <c r="I139" t="s">
        <v>2</v>
      </c>
      <c r="J139" t="s">
        <v>12</v>
      </c>
      <c r="M139" t="s">
        <v>2</v>
      </c>
      <c r="N139" t="s">
        <v>12</v>
      </c>
      <c r="Q139" t="s">
        <v>2</v>
      </c>
      <c r="R139" t="s">
        <v>12</v>
      </c>
      <c r="U139" t="s">
        <v>2</v>
      </c>
      <c r="V139" t="s">
        <v>12</v>
      </c>
      <c r="Y139" t="s">
        <v>2</v>
      </c>
      <c r="Z139" t="s">
        <v>12</v>
      </c>
    </row>
    <row r="140" spans="1:26" x14ac:dyDescent="0.25">
      <c r="A140" t="s">
        <v>81</v>
      </c>
      <c r="B140" t="s">
        <v>5</v>
      </c>
      <c r="C140" s="1">
        <f>AVERAGE(I140,M140,Q140,U140,Y140)</f>
        <v>0.73623188405797046</v>
      </c>
      <c r="D140" s="1">
        <f>_xlfn.STDEV.S(I140,M140,Q140,U140,Y140)</f>
        <v>7.3471257134125237E-2</v>
      </c>
      <c r="E140" s="1">
        <f>AVERAGE(J140,N140,R140,V140,Z140)</f>
        <v>0.81490694224396398</v>
      </c>
      <c r="F140" s="1">
        <f>_xlfn.STDEV.S(J140,N140,R140,V140,Z140)</f>
        <v>7.0044976601333797E-2</v>
      </c>
      <c r="H140" t="s">
        <v>5</v>
      </c>
      <c r="I140">
        <v>0.71014492753623104</v>
      </c>
      <c r="J140">
        <v>0.81818181818181801</v>
      </c>
      <c r="L140" t="s">
        <v>5</v>
      </c>
      <c r="M140">
        <v>0.84057971014492705</v>
      </c>
      <c r="N140">
        <v>0.88659793814432897</v>
      </c>
      <c r="P140" t="s">
        <v>5</v>
      </c>
      <c r="Q140">
        <v>0.75362318840579701</v>
      </c>
      <c r="R140">
        <v>0.84403669724770602</v>
      </c>
      <c r="T140" t="s">
        <v>5</v>
      </c>
      <c r="U140">
        <v>0.73913043478260798</v>
      </c>
      <c r="V140">
        <v>0.82692307692307598</v>
      </c>
      <c r="X140" t="s">
        <v>5</v>
      </c>
      <c r="Y140">
        <v>0.63768115942028902</v>
      </c>
      <c r="Z140">
        <v>0.69879518072289104</v>
      </c>
    </row>
    <row r="141" spans="1:26" x14ac:dyDescent="0.25">
      <c r="B141" t="s">
        <v>6</v>
      </c>
      <c r="C141" s="1">
        <f t="shared" ref="C141:C144" si="78">AVERAGE(I141,M141,Q141,U141,Y141)</f>
        <v>0.66376811594202856</v>
      </c>
      <c r="D141" s="1">
        <f t="shared" ref="D141:D144" si="79">_xlfn.STDEV.S(I141,M141,Q141,U141,Y141)</f>
        <v>5.650315562208099E-2</v>
      </c>
      <c r="E141" s="1">
        <f t="shared" ref="E141:E144" si="80">AVERAGE(J141,N141,R141,V141,Z141)</f>
        <v>0.61734360861200821</v>
      </c>
      <c r="F141" s="1">
        <f t="shared" ref="F141:F144" si="81">_xlfn.STDEV.S(J141,N141,R141,V141,Z141)</f>
        <v>0.11574699217854505</v>
      </c>
      <c r="H141" t="s">
        <v>6</v>
      </c>
      <c r="I141">
        <v>0.623188405797101</v>
      </c>
      <c r="J141">
        <v>0.53571428571428503</v>
      </c>
      <c r="L141" t="s">
        <v>6</v>
      </c>
      <c r="M141">
        <v>0.60869565217391297</v>
      </c>
      <c r="N141">
        <v>0.47058823529411697</v>
      </c>
      <c r="P141" t="s">
        <v>6</v>
      </c>
      <c r="Q141">
        <v>0.66666666666666596</v>
      </c>
      <c r="R141">
        <v>0.634920634920634</v>
      </c>
      <c r="T141" t="s">
        <v>6</v>
      </c>
      <c r="U141">
        <v>0.66666666666666596</v>
      </c>
      <c r="V141">
        <v>0.68493150684931503</v>
      </c>
      <c r="X141" t="s">
        <v>6</v>
      </c>
      <c r="Y141">
        <v>0.75362318840579701</v>
      </c>
      <c r="Z141">
        <v>0.76056338028169002</v>
      </c>
    </row>
    <row r="142" spans="1:26" x14ac:dyDescent="0.25">
      <c r="B142" t="s">
        <v>7</v>
      </c>
      <c r="C142" s="1">
        <f t="shared" si="78"/>
        <v>0.76521739130434741</v>
      </c>
      <c r="D142" s="1">
        <f t="shared" si="79"/>
        <v>7.4887018450804602E-2</v>
      </c>
      <c r="E142" s="1">
        <f t="shared" si="80"/>
        <v>0.51161959417913483</v>
      </c>
      <c r="F142" s="1">
        <f t="shared" si="81"/>
        <v>0.13078639452649474</v>
      </c>
      <c r="H142" t="s">
        <v>7</v>
      </c>
      <c r="I142">
        <v>0.68115942028985499</v>
      </c>
      <c r="J142">
        <v>0.35294117647058798</v>
      </c>
      <c r="L142" t="s">
        <v>7</v>
      </c>
      <c r="M142">
        <v>0.72463768115941996</v>
      </c>
      <c r="N142">
        <v>0.53658536585365801</v>
      </c>
      <c r="P142" t="s">
        <v>7</v>
      </c>
      <c r="Q142">
        <v>0.86956521739130399</v>
      </c>
      <c r="R142">
        <v>0.64</v>
      </c>
      <c r="T142" t="s">
        <v>7</v>
      </c>
      <c r="U142">
        <v>0.73913043478260798</v>
      </c>
      <c r="V142">
        <v>0.4</v>
      </c>
      <c r="X142" t="s">
        <v>7</v>
      </c>
      <c r="Y142">
        <v>0.81159420289855</v>
      </c>
      <c r="Z142">
        <v>0.628571428571428</v>
      </c>
    </row>
    <row r="143" spans="1:26" x14ac:dyDescent="0.25">
      <c r="B143" t="s">
        <v>8</v>
      </c>
      <c r="C143" s="1">
        <f t="shared" si="78"/>
        <v>0.89565217391304319</v>
      </c>
      <c r="D143" s="1">
        <f t="shared" si="79"/>
        <v>0.14687102678444358</v>
      </c>
      <c r="E143" s="1">
        <f t="shared" si="80"/>
        <v>0.53896103896103864</v>
      </c>
      <c r="F143" s="1">
        <f t="shared" si="81"/>
        <v>0.3092133580680273</v>
      </c>
      <c r="H143" t="s">
        <v>8</v>
      </c>
      <c r="I143">
        <v>0.92753623188405798</v>
      </c>
      <c r="J143">
        <v>0.28571428571428498</v>
      </c>
      <c r="L143" t="s">
        <v>8</v>
      </c>
      <c r="M143">
        <v>0.63768115942028902</v>
      </c>
      <c r="N143">
        <v>0.24242424242424199</v>
      </c>
      <c r="P143" t="s">
        <v>8</v>
      </c>
      <c r="Q143">
        <v>1</v>
      </c>
      <c r="R143">
        <v>1</v>
      </c>
      <c r="T143" t="s">
        <v>8</v>
      </c>
      <c r="U143">
        <v>0.94202898550724601</v>
      </c>
      <c r="V143">
        <v>0.5</v>
      </c>
      <c r="X143" t="s">
        <v>8</v>
      </c>
      <c r="Y143">
        <v>0.97101449275362295</v>
      </c>
      <c r="Z143">
        <v>0.66666666666666596</v>
      </c>
    </row>
    <row r="144" spans="1:26" x14ac:dyDescent="0.25">
      <c r="B144" t="s">
        <v>9</v>
      </c>
      <c r="C144" s="1">
        <f t="shared" si="78"/>
        <v>0.8434782608695649</v>
      </c>
      <c r="D144" s="1">
        <f t="shared" si="79"/>
        <v>0.12228998904190637</v>
      </c>
      <c r="E144" s="1">
        <f t="shared" si="80"/>
        <v>0.55346320346320321</v>
      </c>
      <c r="F144" s="1">
        <f t="shared" si="81"/>
        <v>0.2134047108728844</v>
      </c>
      <c r="H144" t="s">
        <v>9</v>
      </c>
      <c r="I144">
        <v>0.79710144927536197</v>
      </c>
      <c r="J144">
        <v>0.41666666666666602</v>
      </c>
      <c r="L144" t="s">
        <v>9</v>
      </c>
      <c r="M144">
        <v>0.94202898550724601</v>
      </c>
      <c r="N144">
        <v>0.71428571428571397</v>
      </c>
      <c r="P144" t="s">
        <v>9</v>
      </c>
      <c r="Q144">
        <v>0.65217391304347805</v>
      </c>
      <c r="R144">
        <v>0.25</v>
      </c>
      <c r="T144" t="s">
        <v>9</v>
      </c>
      <c r="U144">
        <v>0.94202898550724601</v>
      </c>
      <c r="V144">
        <v>0.75</v>
      </c>
      <c r="X144" t="s">
        <v>9</v>
      </c>
      <c r="Y144">
        <v>0.88405797101449202</v>
      </c>
      <c r="Z144">
        <v>0.63636363636363602</v>
      </c>
    </row>
    <row r="145" spans="2:26" x14ac:dyDescent="0.25">
      <c r="B145" t="s">
        <v>15</v>
      </c>
      <c r="C145" s="1">
        <f>AVERAGE(C140:C144)</f>
        <v>0.78086956521739093</v>
      </c>
      <c r="D145" s="1">
        <f>AVERAGE(D140:D144)</f>
        <v>9.480448940667216E-2</v>
      </c>
      <c r="E145" s="1">
        <f>AVERAGE(E140:E144)</f>
        <v>0.6072588774918698</v>
      </c>
      <c r="F145" s="1">
        <f>AVERAGE(F140:F144)</f>
        <v>0.16783928644945706</v>
      </c>
      <c r="H145" t="s">
        <v>10</v>
      </c>
      <c r="I145">
        <v>0.13043478260869501</v>
      </c>
      <c r="J145">
        <v>0.48184364654952799</v>
      </c>
      <c r="L145" t="s">
        <v>10</v>
      </c>
      <c r="M145">
        <v>0.217391304347826</v>
      </c>
      <c r="N145">
        <v>0.57009629920041205</v>
      </c>
      <c r="P145" t="s">
        <v>10</v>
      </c>
      <c r="Q145">
        <v>0.231884057971014</v>
      </c>
      <c r="R145">
        <v>0.67379146643366805</v>
      </c>
      <c r="T145" t="s">
        <v>10</v>
      </c>
      <c r="U145">
        <v>0.27536231884057899</v>
      </c>
      <c r="V145">
        <v>0.63237091675447799</v>
      </c>
      <c r="X145" t="s">
        <v>10</v>
      </c>
      <c r="Y145">
        <v>0.376811594202898</v>
      </c>
      <c r="Z145">
        <v>0.67819205852126196</v>
      </c>
    </row>
    <row r="146" spans="2:26" x14ac:dyDescent="0.25">
      <c r="H146" t="s">
        <v>11</v>
      </c>
      <c r="I146">
        <v>0.74782608695652097</v>
      </c>
      <c r="J146">
        <v>0.62337662337662303</v>
      </c>
      <c r="L146" t="s">
        <v>11</v>
      </c>
      <c r="M146">
        <v>0.75072463768115905</v>
      </c>
      <c r="N146">
        <v>0.63559322033898302</v>
      </c>
      <c r="P146" t="s">
        <v>11</v>
      </c>
      <c r="Q146">
        <v>0.78840579710144898</v>
      </c>
      <c r="R146">
        <v>0.68936170212765902</v>
      </c>
      <c r="T146" t="s">
        <v>11</v>
      </c>
      <c r="U146">
        <v>0.80579710144927497</v>
      </c>
      <c r="V146">
        <v>0.70995670995671001</v>
      </c>
      <c r="X146" t="s">
        <v>11</v>
      </c>
      <c r="Y146">
        <v>0.81159420289855</v>
      </c>
      <c r="Z146">
        <v>0.70046082949308697</v>
      </c>
    </row>
  </sheetData>
  <mergeCells count="21">
    <mergeCell ref="AD111:AI111"/>
    <mergeCell ref="AD112:AE112"/>
    <mergeCell ref="AF112:AG112"/>
    <mergeCell ref="AH112:AI112"/>
    <mergeCell ref="F110:AI110"/>
    <mergeCell ref="V112:W112"/>
    <mergeCell ref="X112:Y112"/>
    <mergeCell ref="Z112:AA112"/>
    <mergeCell ref="AB112:AC112"/>
    <mergeCell ref="F111:K111"/>
    <mergeCell ref="L111:Q111"/>
    <mergeCell ref="R111:W111"/>
    <mergeCell ref="X111:AC111"/>
    <mergeCell ref="N112:O112"/>
    <mergeCell ref="P112:Q112"/>
    <mergeCell ref="R112:S112"/>
    <mergeCell ref="T112:U112"/>
    <mergeCell ref="F112:G112"/>
    <mergeCell ref="H112:I112"/>
    <mergeCell ref="J112:K112"/>
    <mergeCell ref="L112:M1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4C0B5-8802-4E81-BD5E-230C0D3EF2B8}">
  <dimension ref="A1:Z47"/>
  <sheetViews>
    <sheetView workbookViewId="0">
      <selection activeCell="J42" sqref="J42:J47"/>
    </sheetView>
  </sheetViews>
  <sheetFormatPr defaultRowHeight="15" x14ac:dyDescent="0.25"/>
  <cols>
    <col min="3" max="6" width="9.5703125" bestFit="1" customWidth="1"/>
  </cols>
  <sheetData>
    <row r="1" spans="1:26" x14ac:dyDescent="0.25">
      <c r="A1" t="s">
        <v>3</v>
      </c>
      <c r="C1" t="s">
        <v>2</v>
      </c>
      <c r="D1" t="s">
        <v>14</v>
      </c>
      <c r="E1" t="s">
        <v>12</v>
      </c>
      <c r="F1" t="s">
        <v>24</v>
      </c>
      <c r="I1" t="s">
        <v>2</v>
      </c>
      <c r="J1" t="s">
        <v>12</v>
      </c>
      <c r="M1" t="s">
        <v>2</v>
      </c>
      <c r="N1" t="s">
        <v>12</v>
      </c>
      <c r="Q1" t="s">
        <v>2</v>
      </c>
      <c r="R1" t="s">
        <v>12</v>
      </c>
      <c r="U1" t="s">
        <v>2</v>
      </c>
      <c r="V1" t="s">
        <v>12</v>
      </c>
      <c r="Y1" t="s">
        <v>2</v>
      </c>
      <c r="Z1" t="s">
        <v>12</v>
      </c>
    </row>
    <row r="2" spans="1:26" x14ac:dyDescent="0.25">
      <c r="A2" t="s">
        <v>4</v>
      </c>
      <c r="B2" t="s">
        <v>5</v>
      </c>
      <c r="C2" s="1">
        <f>AVERAGE(I2,M2,Q2,U2,Y2)</f>
        <v>0.48695652173913018</v>
      </c>
      <c r="D2" s="1">
        <f>_xlfn.STDEV.S(I2,M2,Q2,U2,Y2)</f>
        <v>0.12659401624302891</v>
      </c>
      <c r="E2" s="1">
        <f>AVERAGE(J2,N2,R2,V2,Z2)</f>
        <v>0.44130144117485842</v>
      </c>
      <c r="F2" s="1">
        <f>_xlfn.STDEV.S(J2,N2,R2,V2,Z2)</f>
        <v>0.22934751305271775</v>
      </c>
      <c r="H2" t="s">
        <v>5</v>
      </c>
      <c r="I2">
        <v>0.44927536231884002</v>
      </c>
      <c r="J2">
        <v>0.32142857142857101</v>
      </c>
      <c r="L2" t="s">
        <v>5</v>
      </c>
      <c r="M2">
        <v>0.50724637681159401</v>
      </c>
      <c r="N2">
        <v>0.48484848484848397</v>
      </c>
      <c r="P2" t="s">
        <v>5</v>
      </c>
      <c r="Q2">
        <v>0.60869565217391297</v>
      </c>
      <c r="R2">
        <v>0.658227848101265</v>
      </c>
      <c r="T2" t="s">
        <v>5</v>
      </c>
      <c r="U2">
        <v>0.57971014492753603</v>
      </c>
      <c r="V2">
        <v>0.632911392405063</v>
      </c>
      <c r="X2" t="s">
        <v>5</v>
      </c>
      <c r="Y2">
        <v>0.28985507246376802</v>
      </c>
      <c r="Z2">
        <v>0.109090909090909</v>
      </c>
    </row>
    <row r="3" spans="1:26" x14ac:dyDescent="0.25">
      <c r="B3" t="s">
        <v>6</v>
      </c>
      <c r="C3" s="1">
        <f t="shared" ref="C3:C6" si="0">AVERAGE(I3,M3,Q3,U3,Y3)</f>
        <v>0.59130434782608665</v>
      </c>
      <c r="D3" s="1">
        <f t="shared" ref="D3:D6" si="1">_xlfn.STDEV.S(I3,M3,Q3,U3,Y3)</f>
        <v>4.5137424644630074E-2</v>
      </c>
      <c r="E3" s="1">
        <f t="shared" ref="E3:E6" si="2">AVERAGE(J3,N3,R3,V3,Z3)</f>
        <v>0.22881155085135738</v>
      </c>
      <c r="F3" s="1">
        <f t="shared" ref="F3:F6" si="3">_xlfn.STDEV.S(J3,N3,R3,V3,Z3)</f>
        <v>0.1599087202948534</v>
      </c>
      <c r="H3" t="s">
        <v>6</v>
      </c>
      <c r="I3">
        <v>0.63768115942028902</v>
      </c>
      <c r="J3">
        <v>0</v>
      </c>
      <c r="L3" t="s">
        <v>6</v>
      </c>
      <c r="M3">
        <v>0.60869565217391297</v>
      </c>
      <c r="N3">
        <v>0.34146341463414598</v>
      </c>
      <c r="P3" t="s">
        <v>6</v>
      </c>
      <c r="Q3">
        <v>0.55072463768115898</v>
      </c>
      <c r="R3">
        <v>0.41509433962264097</v>
      </c>
      <c r="T3" t="s">
        <v>6</v>
      </c>
      <c r="U3">
        <v>0.53623188405797095</v>
      </c>
      <c r="V3">
        <v>0.2</v>
      </c>
      <c r="X3" t="s">
        <v>6</v>
      </c>
      <c r="Y3">
        <v>0.623188405797101</v>
      </c>
      <c r="Z3">
        <v>0.1875</v>
      </c>
    </row>
    <row r="4" spans="1:26" x14ac:dyDescent="0.25">
      <c r="B4" t="s">
        <v>7</v>
      </c>
      <c r="C4" s="1">
        <f t="shared" si="0"/>
        <v>0.4318840579710142</v>
      </c>
      <c r="D4" s="1">
        <f t="shared" si="1"/>
        <v>0.14028805843860948</v>
      </c>
      <c r="E4" s="1">
        <f t="shared" si="2"/>
        <v>0.21535441973694841</v>
      </c>
      <c r="F4" s="1">
        <f t="shared" si="3"/>
        <v>0.13972466672658299</v>
      </c>
      <c r="H4" t="s">
        <v>7</v>
      </c>
      <c r="I4">
        <v>0.65217391304347805</v>
      </c>
      <c r="J4">
        <v>0</v>
      </c>
      <c r="L4" t="s">
        <v>7</v>
      </c>
      <c r="M4">
        <v>0.376811594202898</v>
      </c>
      <c r="N4">
        <v>0.35820895522388002</v>
      </c>
      <c r="P4" t="s">
        <v>7</v>
      </c>
      <c r="Q4">
        <v>0.28985507246376802</v>
      </c>
      <c r="R4">
        <v>0.169491525423728</v>
      </c>
      <c r="T4" t="s">
        <v>7</v>
      </c>
      <c r="U4">
        <v>0.36231884057970998</v>
      </c>
      <c r="V4">
        <v>0.24137931034482701</v>
      </c>
      <c r="X4" t="s">
        <v>7</v>
      </c>
      <c r="Y4">
        <v>0.47826086956521702</v>
      </c>
      <c r="Z4">
        <v>0.30769230769230699</v>
      </c>
    </row>
    <row r="5" spans="1:26" x14ac:dyDescent="0.25">
      <c r="B5" t="s">
        <v>8</v>
      </c>
      <c r="C5" s="1">
        <f t="shared" si="0"/>
        <v>0.86376811594202851</v>
      </c>
      <c r="D5" s="1">
        <f t="shared" si="1"/>
        <v>8.3001861236384492E-2</v>
      </c>
      <c r="E5" s="1">
        <f t="shared" si="2"/>
        <v>0</v>
      </c>
      <c r="F5" s="1">
        <f t="shared" si="3"/>
        <v>0</v>
      </c>
      <c r="H5" t="s">
        <v>8</v>
      </c>
      <c r="I5">
        <v>0.91304347826086896</v>
      </c>
      <c r="J5">
        <v>0</v>
      </c>
      <c r="L5" t="s">
        <v>8</v>
      </c>
      <c r="M5">
        <v>0.91304347826086896</v>
      </c>
      <c r="N5">
        <v>0</v>
      </c>
      <c r="P5" t="s">
        <v>8</v>
      </c>
      <c r="Q5">
        <v>0.79710144927536197</v>
      </c>
      <c r="R5">
        <v>0</v>
      </c>
      <c r="T5" t="s">
        <v>8</v>
      </c>
      <c r="U5">
        <v>0.75362318840579701</v>
      </c>
      <c r="V5">
        <v>0</v>
      </c>
      <c r="X5" t="s">
        <v>8</v>
      </c>
      <c r="Y5">
        <v>0.94202898550724601</v>
      </c>
      <c r="Z5">
        <v>0</v>
      </c>
    </row>
    <row r="6" spans="1:26" x14ac:dyDescent="0.25">
      <c r="B6" t="s">
        <v>9</v>
      </c>
      <c r="C6" s="1">
        <f t="shared" si="0"/>
        <v>0.3710144927536228</v>
      </c>
      <c r="D6" s="1">
        <f t="shared" si="1"/>
        <v>0.15426445322591514</v>
      </c>
      <c r="E6" s="1">
        <f t="shared" si="2"/>
        <v>0.1812768756889292</v>
      </c>
      <c r="F6" s="1">
        <f t="shared" si="3"/>
        <v>9.036211663493858E-2</v>
      </c>
      <c r="H6" t="s">
        <v>9</v>
      </c>
      <c r="I6">
        <v>0.202898550724637</v>
      </c>
      <c r="J6">
        <v>0.17910447761194001</v>
      </c>
      <c r="L6" t="s">
        <v>9</v>
      </c>
      <c r="M6">
        <v>0.33333333333333298</v>
      </c>
      <c r="N6">
        <v>0.17857142857142799</v>
      </c>
      <c r="P6" t="s">
        <v>9</v>
      </c>
      <c r="Q6">
        <v>0.60869565217391297</v>
      </c>
      <c r="R6">
        <v>0.12903225806451599</v>
      </c>
      <c r="T6" t="s">
        <v>9</v>
      </c>
      <c r="U6">
        <v>0.42028985507246303</v>
      </c>
      <c r="V6">
        <v>9.0909090909090898E-2</v>
      </c>
      <c r="X6" t="s">
        <v>9</v>
      </c>
      <c r="Y6">
        <v>0.28985507246376802</v>
      </c>
      <c r="Z6">
        <v>0.32876712328767099</v>
      </c>
    </row>
    <row r="7" spans="1:26" x14ac:dyDescent="0.25">
      <c r="B7" t="s">
        <v>15</v>
      </c>
      <c r="C7" s="1">
        <f>AVERAGE(C2:C6)</f>
        <v>0.54898550724637651</v>
      </c>
      <c r="D7" s="1">
        <f>AVERAGE(D2:D6)</f>
        <v>0.10985716275771362</v>
      </c>
      <c r="E7" s="1">
        <f>AVERAGE(E2:E6)</f>
        <v>0.21334885749041868</v>
      </c>
      <c r="F7" s="1">
        <f>AVERAGE(F2:F6)</f>
        <v>0.12386860334181853</v>
      </c>
      <c r="H7" t="s">
        <v>10</v>
      </c>
      <c r="I7">
        <v>7.2463768115942004E-2</v>
      </c>
      <c r="J7">
        <v>0.100106609808102</v>
      </c>
      <c r="L7" t="s">
        <v>10</v>
      </c>
      <c r="M7">
        <v>7.2463768115942004E-2</v>
      </c>
      <c r="N7">
        <v>0.27261845665558798</v>
      </c>
      <c r="P7" t="s">
        <v>10</v>
      </c>
      <c r="Q7">
        <v>2.8985507246376802E-2</v>
      </c>
      <c r="R7">
        <v>0.27436919424243</v>
      </c>
      <c r="T7" t="s">
        <v>10</v>
      </c>
      <c r="U7">
        <v>5.7971014492753603E-2</v>
      </c>
      <c r="V7">
        <v>0.233039958731796</v>
      </c>
      <c r="X7" t="s">
        <v>10</v>
      </c>
      <c r="Y7">
        <v>2.8985507246376802E-2</v>
      </c>
      <c r="Z7">
        <v>0.18661006801417701</v>
      </c>
    </row>
    <row r="8" spans="1:26" x14ac:dyDescent="0.25">
      <c r="H8" t="s">
        <v>11</v>
      </c>
      <c r="I8">
        <v>0.57101449275362304</v>
      </c>
      <c r="J8">
        <v>0.16853932584269599</v>
      </c>
      <c r="L8" t="s">
        <v>11</v>
      </c>
      <c r="M8">
        <v>0.54782608695652102</v>
      </c>
      <c r="N8">
        <v>0.338983050847457</v>
      </c>
      <c r="P8" t="s">
        <v>11</v>
      </c>
      <c r="Q8">
        <v>0.57101449275362304</v>
      </c>
      <c r="R8">
        <v>0.37288135593220301</v>
      </c>
      <c r="T8" t="s">
        <v>11</v>
      </c>
      <c r="U8">
        <v>0.53043478260869503</v>
      </c>
      <c r="V8">
        <v>0.31932773109243601</v>
      </c>
      <c r="X8" t="s">
        <v>11</v>
      </c>
      <c r="Y8">
        <v>0.52463768115942</v>
      </c>
      <c r="Z8">
        <v>0.24074074074074001</v>
      </c>
    </row>
    <row r="10" spans="1:26" x14ac:dyDescent="0.25">
      <c r="A10" t="s">
        <v>0</v>
      </c>
      <c r="C10" t="s">
        <v>2</v>
      </c>
      <c r="D10" t="s">
        <v>14</v>
      </c>
      <c r="E10" t="s">
        <v>12</v>
      </c>
      <c r="F10" t="s">
        <v>24</v>
      </c>
      <c r="I10" t="s">
        <v>2</v>
      </c>
      <c r="J10" t="s">
        <v>12</v>
      </c>
      <c r="M10" t="s">
        <v>2</v>
      </c>
      <c r="N10" t="s">
        <v>12</v>
      </c>
      <c r="Q10" t="s">
        <v>2</v>
      </c>
      <c r="R10" t="s">
        <v>12</v>
      </c>
      <c r="U10" t="s">
        <v>2</v>
      </c>
      <c r="V10" t="s">
        <v>12</v>
      </c>
      <c r="Y10" t="s">
        <v>2</v>
      </c>
      <c r="Z10" t="s">
        <v>12</v>
      </c>
    </row>
    <row r="11" spans="1:26" x14ac:dyDescent="0.25">
      <c r="A11" t="s">
        <v>4</v>
      </c>
      <c r="B11" t="s">
        <v>5</v>
      </c>
      <c r="C11" s="1">
        <f>AVERAGE(I11,M11,Q11,U11,Y11)</f>
        <v>0.5159420289855069</v>
      </c>
      <c r="D11" s="1">
        <f>_xlfn.STDEV.S(I11,M11,Q11,U11,Y11)</f>
        <v>9.9673906458256675E-2</v>
      </c>
      <c r="E11" s="1">
        <f>AVERAGE(J11,N11,R11,V11,Z11)</f>
        <v>0.51853937162518116</v>
      </c>
      <c r="F11" s="1">
        <f>_xlfn.STDEV.S(J11,N11,R11,V11,Z11)</f>
        <v>0.181776792593278</v>
      </c>
      <c r="H11" t="s">
        <v>5</v>
      </c>
      <c r="I11">
        <v>0.53623188405797095</v>
      </c>
      <c r="J11">
        <v>0.56756756756756699</v>
      </c>
      <c r="L11" t="s">
        <v>5</v>
      </c>
      <c r="M11">
        <v>0.44927536231884002</v>
      </c>
      <c r="N11">
        <v>0.269230769230769</v>
      </c>
      <c r="P11" t="s">
        <v>5</v>
      </c>
      <c r="Q11">
        <v>0.405797101449275</v>
      </c>
      <c r="R11">
        <v>0.405797101449275</v>
      </c>
      <c r="T11" t="s">
        <v>5</v>
      </c>
      <c r="U11">
        <v>0.66666666666666596</v>
      </c>
      <c r="V11">
        <v>0.72941176470588198</v>
      </c>
      <c r="X11" t="s">
        <v>5</v>
      </c>
      <c r="Y11">
        <v>0.52173913043478204</v>
      </c>
      <c r="Z11">
        <v>0.62068965517241304</v>
      </c>
    </row>
    <row r="12" spans="1:26" x14ac:dyDescent="0.25">
      <c r="B12" t="s">
        <v>6</v>
      </c>
      <c r="C12" s="1">
        <f t="shared" ref="C12:C15" si="4">AVERAGE(I12,M12,Q12,U12,Y12)</f>
        <v>0.53913043478260847</v>
      </c>
      <c r="D12" s="1">
        <f t="shared" ref="D12:D15" si="5">_xlfn.STDEV.S(I12,M12,Q12,U12,Y12)</f>
        <v>2.7877368205320815E-2</v>
      </c>
      <c r="E12" s="1">
        <f t="shared" ref="E12:E15" si="6">AVERAGE(J12,N12,R12,V12,Z12)</f>
        <v>0.24649426146461337</v>
      </c>
      <c r="F12" s="1">
        <f t="shared" ref="F12:F15" si="7">_xlfn.STDEV.S(J12,N12,R12,V12,Z12)</f>
        <v>0.1801754884083992</v>
      </c>
      <c r="H12" t="s">
        <v>6</v>
      </c>
      <c r="I12">
        <v>0.50724637681159401</v>
      </c>
      <c r="J12">
        <v>0.19047619047618999</v>
      </c>
      <c r="L12" t="s">
        <v>6</v>
      </c>
      <c r="M12">
        <v>0.53623188405797095</v>
      </c>
      <c r="N12">
        <v>0.2</v>
      </c>
      <c r="P12" t="s">
        <v>6</v>
      </c>
      <c r="Q12">
        <v>0.57971014492753603</v>
      </c>
      <c r="R12">
        <v>0.38297872340425498</v>
      </c>
      <c r="T12" t="s">
        <v>6</v>
      </c>
      <c r="U12">
        <v>0.55072463768115898</v>
      </c>
      <c r="V12">
        <v>0</v>
      </c>
      <c r="X12" t="s">
        <v>6</v>
      </c>
      <c r="Y12">
        <v>0.52173913043478204</v>
      </c>
      <c r="Z12">
        <v>0.45901639344262202</v>
      </c>
    </row>
    <row r="13" spans="1:26" x14ac:dyDescent="0.25">
      <c r="B13" t="s">
        <v>7</v>
      </c>
      <c r="C13" s="1">
        <f t="shared" si="4"/>
        <v>0.42898550724637641</v>
      </c>
      <c r="D13" s="1">
        <f t="shared" si="5"/>
        <v>0.16447838793172281</v>
      </c>
      <c r="E13" s="1">
        <f t="shared" si="6"/>
        <v>0.32139318885448881</v>
      </c>
      <c r="F13" s="1">
        <f t="shared" si="7"/>
        <v>6.7936981400836122E-2</v>
      </c>
      <c r="H13" t="s">
        <v>7</v>
      </c>
      <c r="I13">
        <v>0.623188405797101</v>
      </c>
      <c r="J13">
        <v>0.31578947368421001</v>
      </c>
      <c r="L13" t="s">
        <v>7</v>
      </c>
      <c r="M13">
        <v>0.30434782608695599</v>
      </c>
      <c r="N13">
        <v>0.29411764705882298</v>
      </c>
      <c r="P13" t="s">
        <v>7</v>
      </c>
      <c r="Q13">
        <v>0.50724637681159401</v>
      </c>
      <c r="R13">
        <v>0.43333333333333302</v>
      </c>
      <c r="T13" t="s">
        <v>7</v>
      </c>
      <c r="U13">
        <v>0.217391304347826</v>
      </c>
      <c r="V13">
        <v>0.25</v>
      </c>
      <c r="X13" t="s">
        <v>7</v>
      </c>
      <c r="Y13">
        <v>0.49275362318840499</v>
      </c>
      <c r="Z13">
        <v>0.31372549019607798</v>
      </c>
    </row>
    <row r="14" spans="1:26" x14ac:dyDescent="0.25">
      <c r="B14" t="s">
        <v>8</v>
      </c>
      <c r="C14" s="1">
        <f t="shared" si="4"/>
        <v>0.87826086956521721</v>
      </c>
      <c r="D14" s="1">
        <f t="shared" si="5"/>
        <v>0.11207313002423931</v>
      </c>
      <c r="E14" s="1">
        <f t="shared" si="6"/>
        <v>0.1799999999999998</v>
      </c>
      <c r="F14" s="1">
        <f t="shared" si="7"/>
        <v>0.17716589711917127</v>
      </c>
      <c r="H14" t="s">
        <v>8</v>
      </c>
      <c r="I14">
        <v>0.68115942028985499</v>
      </c>
      <c r="J14">
        <v>0.214285714285714</v>
      </c>
      <c r="L14" t="s">
        <v>8</v>
      </c>
      <c r="M14">
        <v>0.92753623188405798</v>
      </c>
      <c r="N14">
        <v>0</v>
      </c>
      <c r="P14" t="s">
        <v>8</v>
      </c>
      <c r="Q14">
        <v>0.95652173913043403</v>
      </c>
      <c r="R14">
        <v>0.4</v>
      </c>
      <c r="T14" t="s">
        <v>8</v>
      </c>
      <c r="U14">
        <v>0.89855072463768104</v>
      </c>
      <c r="V14">
        <v>0</v>
      </c>
      <c r="X14" t="s">
        <v>8</v>
      </c>
      <c r="Y14">
        <v>0.92753623188405798</v>
      </c>
      <c r="Z14">
        <v>0.28571428571428498</v>
      </c>
    </row>
    <row r="15" spans="1:26" x14ac:dyDescent="0.25">
      <c r="B15" t="s">
        <v>9</v>
      </c>
      <c r="C15" s="1">
        <f t="shared" si="4"/>
        <v>0.56811594202898519</v>
      </c>
      <c r="D15" s="1">
        <f t="shared" si="5"/>
        <v>0.2045481595869838</v>
      </c>
      <c r="E15" s="1">
        <f t="shared" si="6"/>
        <v>0.26933985615713141</v>
      </c>
      <c r="F15" s="1">
        <f t="shared" si="7"/>
        <v>4.3027813286764055E-2</v>
      </c>
      <c r="H15" t="s">
        <v>9</v>
      </c>
      <c r="I15">
        <v>0.52173913043478204</v>
      </c>
      <c r="J15">
        <v>0.32653061224489699</v>
      </c>
      <c r="L15" t="s">
        <v>9</v>
      </c>
      <c r="M15">
        <v>0.26086956521739102</v>
      </c>
      <c r="N15">
        <v>0.21538461538461501</v>
      </c>
      <c r="P15" t="s">
        <v>9</v>
      </c>
      <c r="Q15">
        <v>0.55072463768115898</v>
      </c>
      <c r="R15">
        <v>0.27906976744186002</v>
      </c>
      <c r="T15" t="s">
        <v>9</v>
      </c>
      <c r="U15">
        <v>0.78260869565217395</v>
      </c>
      <c r="V15">
        <v>0.28571428571428498</v>
      </c>
      <c r="X15" t="s">
        <v>9</v>
      </c>
      <c r="Y15">
        <v>0.72463768115941996</v>
      </c>
      <c r="Z15">
        <v>0.24</v>
      </c>
    </row>
    <row r="16" spans="1:26" x14ac:dyDescent="0.25">
      <c r="B16" t="s">
        <v>15</v>
      </c>
      <c r="C16" s="1">
        <f>AVERAGE(C11:C15)</f>
        <v>0.58608695652173881</v>
      </c>
      <c r="D16" s="1">
        <f>AVERAGE(D11:D15)</f>
        <v>0.12173019044130466</v>
      </c>
      <c r="E16" s="1">
        <f>AVERAGE(E11:E15)</f>
        <v>0.30715333562028291</v>
      </c>
      <c r="F16" s="1">
        <f>AVERAGE(F11:F15)</f>
        <v>0.13001659456168974</v>
      </c>
      <c r="H16" t="s">
        <v>10</v>
      </c>
      <c r="I16">
        <v>0.101449275362318</v>
      </c>
      <c r="J16">
        <v>0.32292991165171597</v>
      </c>
      <c r="L16" t="s">
        <v>10</v>
      </c>
      <c r="M16">
        <v>4.3478260869565202E-2</v>
      </c>
      <c r="N16">
        <v>0.19574660633484101</v>
      </c>
      <c r="P16" t="s">
        <v>10</v>
      </c>
      <c r="Q16">
        <v>7.2463768115942004E-2</v>
      </c>
      <c r="R16">
        <v>0.38023578512574402</v>
      </c>
      <c r="T16" t="s">
        <v>10</v>
      </c>
      <c r="U16">
        <v>0.115942028985507</v>
      </c>
      <c r="V16">
        <v>0.253025210084033</v>
      </c>
      <c r="X16" t="s">
        <v>10</v>
      </c>
      <c r="Y16">
        <v>0.14492753623188401</v>
      </c>
      <c r="Z16">
        <v>0.38382916490508001</v>
      </c>
    </row>
    <row r="17" spans="1:26" x14ac:dyDescent="0.25">
      <c r="H17" t="s">
        <v>11</v>
      </c>
      <c r="I17">
        <v>0.57391304347826</v>
      </c>
      <c r="J17">
        <v>0.36363636363636298</v>
      </c>
      <c r="L17" t="s">
        <v>11</v>
      </c>
      <c r="M17">
        <v>0.495652173913043</v>
      </c>
      <c r="N17">
        <v>0.24347826086956501</v>
      </c>
      <c r="P17" t="s">
        <v>11</v>
      </c>
      <c r="Q17">
        <v>0.6</v>
      </c>
      <c r="R17">
        <v>0.38392857142857101</v>
      </c>
      <c r="T17" t="s">
        <v>11</v>
      </c>
      <c r="U17">
        <v>0.623188405797101</v>
      </c>
      <c r="V17">
        <v>0.39814814814814797</v>
      </c>
      <c r="X17" t="s">
        <v>11</v>
      </c>
      <c r="Y17">
        <v>0.63768115942028902</v>
      </c>
      <c r="Z17">
        <v>0.45887445887445799</v>
      </c>
    </row>
    <row r="19" spans="1:26" x14ac:dyDescent="0.25">
      <c r="A19" t="s">
        <v>3</v>
      </c>
      <c r="C19" t="s">
        <v>2</v>
      </c>
      <c r="D19" t="s">
        <v>14</v>
      </c>
      <c r="E19" t="s">
        <v>12</v>
      </c>
      <c r="F19" t="s">
        <v>24</v>
      </c>
      <c r="I19" t="s">
        <v>2</v>
      </c>
      <c r="J19" t="s">
        <v>12</v>
      </c>
      <c r="M19" t="s">
        <v>2</v>
      </c>
      <c r="N19" t="s">
        <v>12</v>
      </c>
      <c r="Q19" t="s">
        <v>2</v>
      </c>
      <c r="R19" t="s">
        <v>12</v>
      </c>
      <c r="U19" t="s">
        <v>2</v>
      </c>
      <c r="V19" t="s">
        <v>12</v>
      </c>
      <c r="Y19" t="s">
        <v>2</v>
      </c>
      <c r="Z19" t="s">
        <v>12</v>
      </c>
    </row>
    <row r="20" spans="1:26" x14ac:dyDescent="0.25">
      <c r="A20" t="s">
        <v>13</v>
      </c>
      <c r="B20" t="s">
        <v>5</v>
      </c>
      <c r="C20" s="1">
        <f>AVERAGE(I20,M20,Q20,U20,Y20)</f>
        <v>0.67246376811594166</v>
      </c>
      <c r="D20" s="1">
        <f>_xlfn.STDEV.S(I20,M20,Q20,U20,Y20)</f>
        <v>0.10728553926563333</v>
      </c>
      <c r="E20" s="1">
        <f>AVERAGE(J20,N20,R20,V20,Z20)</f>
        <v>0.71185020424150824</v>
      </c>
      <c r="F20" s="1">
        <f>_xlfn.STDEV.S(J20,N20,R20,V20,Z20)</f>
        <v>0.127162658469677</v>
      </c>
      <c r="H20" t="s">
        <v>5</v>
      </c>
      <c r="I20">
        <v>0.82608695652173902</v>
      </c>
      <c r="J20">
        <v>0.875</v>
      </c>
      <c r="L20" t="s">
        <v>5</v>
      </c>
      <c r="M20">
        <v>0.71014492753623104</v>
      </c>
      <c r="N20">
        <v>0.76190476190476097</v>
      </c>
      <c r="P20" t="s">
        <v>5</v>
      </c>
      <c r="Q20">
        <v>0.59420289855072395</v>
      </c>
      <c r="R20">
        <v>0.62162162162162105</v>
      </c>
      <c r="T20" t="s">
        <v>5</v>
      </c>
      <c r="U20">
        <v>0.68115942028985499</v>
      </c>
      <c r="V20">
        <v>0.75</v>
      </c>
      <c r="X20" t="s">
        <v>5</v>
      </c>
      <c r="Y20">
        <v>0.55072463768115898</v>
      </c>
      <c r="Z20">
        <v>0.55072463768115898</v>
      </c>
    </row>
    <row r="21" spans="1:26" x14ac:dyDescent="0.25">
      <c r="B21" t="s">
        <v>6</v>
      </c>
      <c r="C21" s="1">
        <f t="shared" ref="C21:C24" si="8">AVERAGE(I21,M21,Q21,U21,Y21)</f>
        <v>0.60869565217391253</v>
      </c>
      <c r="D21" s="1">
        <f t="shared" ref="D21:D24" si="9">_xlfn.STDEV.S(I21,M21,Q21,U21,Y21)</f>
        <v>5.1239621825112193E-2</v>
      </c>
      <c r="E21" s="1">
        <f t="shared" ref="E21:E24" si="10">AVERAGE(J21,N21,R21,V21,Z21)</f>
        <v>0.33117884305453638</v>
      </c>
      <c r="F21" s="1">
        <f t="shared" ref="F21:F24" si="11">_xlfn.STDEV.S(J21,N21,R21,V21,Z21)</f>
        <v>0.10599500287422881</v>
      </c>
      <c r="H21" t="s">
        <v>6</v>
      </c>
      <c r="I21">
        <v>0.68115942028985499</v>
      </c>
      <c r="J21">
        <v>0.35294117647058798</v>
      </c>
      <c r="L21" t="s">
        <v>6</v>
      </c>
      <c r="M21">
        <v>0.59420289855072395</v>
      </c>
      <c r="N21">
        <v>0.36363636363636298</v>
      </c>
      <c r="P21" t="s">
        <v>6</v>
      </c>
      <c r="Q21">
        <v>0.57971014492753603</v>
      </c>
      <c r="R21">
        <v>0.45283018867924502</v>
      </c>
      <c r="T21" t="s">
        <v>6</v>
      </c>
      <c r="U21">
        <v>0.55072463768115898</v>
      </c>
      <c r="V21">
        <v>0.162162162162162</v>
      </c>
      <c r="X21" t="s">
        <v>6</v>
      </c>
      <c r="Y21">
        <v>0.63768115942028902</v>
      </c>
      <c r="Z21">
        <v>0.32432432432432401</v>
      </c>
    </row>
    <row r="22" spans="1:26" x14ac:dyDescent="0.25">
      <c r="B22" t="s">
        <v>7</v>
      </c>
      <c r="C22" s="1">
        <f t="shared" si="8"/>
        <v>0.3188405797101444</v>
      </c>
      <c r="D22" s="1">
        <f t="shared" si="9"/>
        <v>0.10093034983466757</v>
      </c>
      <c r="E22" s="1">
        <f t="shared" si="10"/>
        <v>0.30786052305859035</v>
      </c>
      <c r="F22" s="1">
        <f t="shared" si="11"/>
        <v>7.633412971960829E-2</v>
      </c>
      <c r="H22" t="s">
        <v>7</v>
      </c>
      <c r="I22">
        <v>0.42028985507246303</v>
      </c>
      <c r="J22">
        <v>0.42857142857142799</v>
      </c>
      <c r="L22" t="s">
        <v>7</v>
      </c>
      <c r="M22">
        <v>0.434782608695652</v>
      </c>
      <c r="N22">
        <v>0.338983050847457</v>
      </c>
      <c r="P22" t="s">
        <v>7</v>
      </c>
      <c r="Q22">
        <v>0.231884057971014</v>
      </c>
      <c r="R22">
        <v>0.25352112676056299</v>
      </c>
      <c r="T22" t="s">
        <v>7</v>
      </c>
      <c r="U22">
        <v>0.231884057971014</v>
      </c>
      <c r="V22">
        <v>0.25352112676056299</v>
      </c>
      <c r="X22" t="s">
        <v>7</v>
      </c>
      <c r="Y22">
        <v>0.27536231884057899</v>
      </c>
      <c r="Z22">
        <v>0.26470588235294101</v>
      </c>
    </row>
    <row r="23" spans="1:26" x14ac:dyDescent="0.25">
      <c r="B23" t="s">
        <v>8</v>
      </c>
      <c r="C23" s="1">
        <f t="shared" si="8"/>
        <v>0.93913043478260838</v>
      </c>
      <c r="D23" s="1">
        <f t="shared" si="9"/>
        <v>2.1496227498828079E-2</v>
      </c>
      <c r="E23" s="1">
        <f t="shared" si="10"/>
        <v>0.15714285714285697</v>
      </c>
      <c r="F23" s="1">
        <f t="shared" si="11"/>
        <v>0.22812456318101865</v>
      </c>
      <c r="H23" t="s">
        <v>8</v>
      </c>
      <c r="I23">
        <v>0.92753623188405798</v>
      </c>
      <c r="J23">
        <v>0.28571428571428498</v>
      </c>
      <c r="L23" t="s">
        <v>8</v>
      </c>
      <c r="M23">
        <v>0.91304347826086896</v>
      </c>
      <c r="N23">
        <v>0</v>
      </c>
      <c r="P23" t="s">
        <v>8</v>
      </c>
      <c r="Q23">
        <v>0.94202898550724601</v>
      </c>
      <c r="R23">
        <v>0</v>
      </c>
      <c r="T23" t="s">
        <v>8</v>
      </c>
      <c r="U23">
        <v>0.97101449275362295</v>
      </c>
      <c r="V23">
        <v>0.5</v>
      </c>
      <c r="X23" t="s">
        <v>8</v>
      </c>
      <c r="Y23">
        <v>0.94202898550724601</v>
      </c>
      <c r="Z23">
        <v>0</v>
      </c>
    </row>
    <row r="24" spans="1:26" x14ac:dyDescent="0.25">
      <c r="B24" t="s">
        <v>9</v>
      </c>
      <c r="C24" s="1">
        <f t="shared" si="8"/>
        <v>0.58550724637681117</v>
      </c>
      <c r="D24" s="1">
        <f t="shared" si="9"/>
        <v>0.14694251426825017</v>
      </c>
      <c r="E24" s="1">
        <f t="shared" si="10"/>
        <v>0.34043505227715704</v>
      </c>
      <c r="F24" s="1">
        <f t="shared" si="11"/>
        <v>0.11138809875764921</v>
      </c>
      <c r="H24" t="s">
        <v>9</v>
      </c>
      <c r="I24">
        <v>0.81159420289855</v>
      </c>
      <c r="J24">
        <v>0.51851851851851805</v>
      </c>
      <c r="L24" t="s">
        <v>9</v>
      </c>
      <c r="M24">
        <v>0.65217391304347805</v>
      </c>
      <c r="N24">
        <v>0.36842105263157798</v>
      </c>
      <c r="P24" t="s">
        <v>9</v>
      </c>
      <c r="Q24">
        <v>0.50724637681159401</v>
      </c>
      <c r="R24">
        <v>0.29166666666666602</v>
      </c>
      <c r="T24" t="s">
        <v>9</v>
      </c>
      <c r="U24">
        <v>0.50724637681159401</v>
      </c>
      <c r="V24">
        <v>0.22727272727272699</v>
      </c>
      <c r="X24" t="s">
        <v>9</v>
      </c>
      <c r="Y24">
        <v>0.44927536231884002</v>
      </c>
      <c r="Z24">
        <v>0.296296296296296</v>
      </c>
    </row>
    <row r="25" spans="1:26" x14ac:dyDescent="0.25">
      <c r="B25" t="s">
        <v>15</v>
      </c>
      <c r="C25" s="1">
        <f>AVERAGE(C20:C24)</f>
        <v>0.62492753623188357</v>
      </c>
      <c r="D25" s="1">
        <f>AVERAGE(D20:D24)</f>
        <v>8.5578850538498258E-2</v>
      </c>
      <c r="E25" s="1">
        <f>AVERAGE(E20:E24)</f>
        <v>0.36969349595492984</v>
      </c>
      <c r="F25" s="1">
        <f>AVERAGE(F20:F24)</f>
        <v>0.12980089060043637</v>
      </c>
      <c r="H25" t="s">
        <v>10</v>
      </c>
      <c r="I25">
        <v>0.15942028985507201</v>
      </c>
      <c r="J25">
        <v>0.49214908185496398</v>
      </c>
      <c r="L25" t="s">
        <v>10</v>
      </c>
      <c r="M25">
        <v>0.15942028985507201</v>
      </c>
      <c r="N25">
        <v>0.36658904580403201</v>
      </c>
      <c r="P25" t="s">
        <v>10</v>
      </c>
      <c r="Q25">
        <v>4.3478260869565202E-2</v>
      </c>
      <c r="R25">
        <v>0.32392792074561899</v>
      </c>
      <c r="T25" t="s">
        <v>10</v>
      </c>
      <c r="U25">
        <v>4.3478260869565202E-2</v>
      </c>
      <c r="V25">
        <v>0.37859120323909001</v>
      </c>
      <c r="X25" t="s">
        <v>10</v>
      </c>
      <c r="Y25">
        <v>0.101449275362318</v>
      </c>
      <c r="Z25">
        <v>0.28721022813094399</v>
      </c>
    </row>
    <row r="26" spans="1:26" x14ac:dyDescent="0.25">
      <c r="H26" t="s">
        <v>11</v>
      </c>
      <c r="I26">
        <v>0.73333333333333295</v>
      </c>
      <c r="J26">
        <v>0.60683760683760601</v>
      </c>
      <c r="L26" t="s">
        <v>11</v>
      </c>
      <c r="M26">
        <v>0.66086956521739104</v>
      </c>
      <c r="N26">
        <v>0.493506493506493</v>
      </c>
      <c r="P26" t="s">
        <v>11</v>
      </c>
      <c r="Q26">
        <v>0.57101449275362304</v>
      </c>
      <c r="R26">
        <v>0.40799999999999997</v>
      </c>
      <c r="T26" t="s">
        <v>11</v>
      </c>
      <c r="U26">
        <v>0.58840579710144902</v>
      </c>
      <c r="V26">
        <v>0.41803278688524498</v>
      </c>
      <c r="X26" t="s">
        <v>11</v>
      </c>
      <c r="Y26">
        <v>0.57101449275362304</v>
      </c>
      <c r="Z26">
        <v>0.36206896551724099</v>
      </c>
    </row>
    <row r="28" spans="1:26" x14ac:dyDescent="0.25">
      <c r="A28" t="s">
        <v>0</v>
      </c>
      <c r="C28" t="s">
        <v>2</v>
      </c>
      <c r="D28" t="s">
        <v>14</v>
      </c>
      <c r="E28" t="s">
        <v>12</v>
      </c>
      <c r="F28" t="s">
        <v>24</v>
      </c>
      <c r="I28" t="s">
        <v>2</v>
      </c>
      <c r="J28" t="s">
        <v>12</v>
      </c>
      <c r="M28" t="s">
        <v>2</v>
      </c>
      <c r="N28" t="s">
        <v>12</v>
      </c>
      <c r="Q28" t="s">
        <v>2</v>
      </c>
      <c r="R28" t="s">
        <v>12</v>
      </c>
      <c r="U28" t="s">
        <v>2</v>
      </c>
      <c r="V28" t="s">
        <v>12</v>
      </c>
      <c r="Y28" t="s">
        <v>2</v>
      </c>
      <c r="Z28" t="s">
        <v>12</v>
      </c>
    </row>
    <row r="29" spans="1:26" x14ac:dyDescent="0.25">
      <c r="A29" t="s">
        <v>13</v>
      </c>
      <c r="B29" t="s">
        <v>5</v>
      </c>
      <c r="C29" s="1">
        <f>AVERAGE(I29,M29,Q29,U29,Y29)</f>
        <v>0.56231884057970949</v>
      </c>
      <c r="D29" s="1">
        <f>_xlfn.STDEV.S(I29,M29,Q29,U29,Y29)</f>
        <v>0.16053627833099163</v>
      </c>
      <c r="E29" s="1">
        <f>AVERAGE(J29,N29,R29,V29,Z29)</f>
        <v>0.65320377807526364</v>
      </c>
      <c r="F29" s="1">
        <f>_xlfn.STDEV.S(J29,N29,R29,V29,Z29)</f>
        <v>0.14796127090730335</v>
      </c>
      <c r="H29" t="s">
        <v>5</v>
      </c>
      <c r="I29">
        <v>0.57971014492753603</v>
      </c>
      <c r="J29">
        <v>0.66666666666666596</v>
      </c>
      <c r="L29" t="s">
        <v>5</v>
      </c>
      <c r="M29">
        <v>0.55072463768115898</v>
      </c>
      <c r="N29">
        <v>0.61728395061728303</v>
      </c>
      <c r="P29" t="s">
        <v>5</v>
      </c>
      <c r="Q29">
        <v>0.76811594202898503</v>
      </c>
      <c r="R29">
        <v>0.84</v>
      </c>
      <c r="T29" t="s">
        <v>5</v>
      </c>
      <c r="U29">
        <v>0.59420289855072395</v>
      </c>
      <c r="V29">
        <v>0.70833333333333304</v>
      </c>
      <c r="X29" t="s">
        <v>5</v>
      </c>
      <c r="Y29">
        <v>0.31884057971014401</v>
      </c>
      <c r="Z29">
        <v>0.43373493975903599</v>
      </c>
    </row>
    <row r="30" spans="1:26" x14ac:dyDescent="0.25">
      <c r="B30" t="s">
        <v>6</v>
      </c>
      <c r="C30" s="1">
        <f t="shared" ref="C30:C33" si="12">AVERAGE(I30,M30,Q30,U30,Y30)</f>
        <v>0.61159420289855027</v>
      </c>
      <c r="D30" s="1">
        <f t="shared" ref="D30:D33" si="13">_xlfn.STDEV.S(I30,M30,Q30,U30,Y30)</f>
        <v>0.10061770989976659</v>
      </c>
      <c r="E30" s="1">
        <f t="shared" ref="E30:E33" si="14">AVERAGE(J30,N30,R30,V30,Z30)</f>
        <v>0.48137177620935268</v>
      </c>
      <c r="F30" s="1">
        <f t="shared" ref="F30:F33" si="15">_xlfn.STDEV.S(J30,N30,R30,V30,Z30)</f>
        <v>0.1855765209299397</v>
      </c>
      <c r="H30" t="s">
        <v>6</v>
      </c>
      <c r="I30">
        <v>0.66666666666666596</v>
      </c>
      <c r="J30">
        <v>0.48888888888888798</v>
      </c>
      <c r="L30" t="s">
        <v>6</v>
      </c>
      <c r="M30">
        <v>0.46376811594202899</v>
      </c>
      <c r="N30">
        <v>0.27450980392156799</v>
      </c>
      <c r="P30" t="s">
        <v>6</v>
      </c>
      <c r="Q30">
        <v>0.56521739130434701</v>
      </c>
      <c r="R30">
        <v>0.31818181818181801</v>
      </c>
      <c r="T30" t="s">
        <v>6</v>
      </c>
      <c r="U30">
        <v>0.72463768115941996</v>
      </c>
      <c r="V30">
        <v>0.69841269841269804</v>
      </c>
      <c r="X30" t="s">
        <v>6</v>
      </c>
      <c r="Y30">
        <v>0.63768115942028902</v>
      </c>
      <c r="Z30">
        <v>0.62686567164179097</v>
      </c>
    </row>
    <row r="31" spans="1:26" x14ac:dyDescent="0.25">
      <c r="B31" t="s">
        <v>7</v>
      </c>
      <c r="C31" s="1">
        <f t="shared" si="12"/>
        <v>0.54492753623188361</v>
      </c>
      <c r="D31" s="1">
        <f t="shared" si="13"/>
        <v>8.4878553416499941E-2</v>
      </c>
      <c r="E31" s="1">
        <f t="shared" si="14"/>
        <v>0.38001596795203985</v>
      </c>
      <c r="F31" s="1">
        <f t="shared" si="15"/>
        <v>8.1948017560392744E-2</v>
      </c>
      <c r="H31" t="s">
        <v>7</v>
      </c>
      <c r="I31">
        <v>0.46376811594202899</v>
      </c>
      <c r="J31">
        <v>0.24489795918367299</v>
      </c>
      <c r="L31" t="s">
        <v>7</v>
      </c>
      <c r="M31">
        <v>0.44927536231884002</v>
      </c>
      <c r="N31">
        <v>0.38709677419354799</v>
      </c>
      <c r="P31" t="s">
        <v>7</v>
      </c>
      <c r="Q31">
        <v>0.56521739130434701</v>
      </c>
      <c r="R31">
        <v>0.4</v>
      </c>
      <c r="T31" t="s">
        <v>7</v>
      </c>
      <c r="U31">
        <v>0.60869565217391297</v>
      </c>
      <c r="V31">
        <v>0.4</v>
      </c>
      <c r="X31" t="s">
        <v>7</v>
      </c>
      <c r="Y31">
        <v>0.63768115942028902</v>
      </c>
      <c r="Z31">
        <v>0.46808510638297801</v>
      </c>
    </row>
    <row r="32" spans="1:26" x14ac:dyDescent="0.25">
      <c r="B32" t="s">
        <v>8</v>
      </c>
      <c r="C32" s="1">
        <f t="shared" si="12"/>
        <v>0.92173913043478206</v>
      </c>
      <c r="D32" s="1">
        <f t="shared" si="13"/>
        <v>4.5369495195647751E-2</v>
      </c>
      <c r="E32" s="1">
        <f t="shared" si="14"/>
        <v>0.18</v>
      </c>
      <c r="F32" s="1">
        <f t="shared" si="15"/>
        <v>0.24899799195977465</v>
      </c>
      <c r="H32" t="s">
        <v>8</v>
      </c>
      <c r="I32">
        <v>0.91304347826086896</v>
      </c>
      <c r="J32">
        <v>0</v>
      </c>
      <c r="L32" t="s">
        <v>8</v>
      </c>
      <c r="M32">
        <v>0.85507246376811596</v>
      </c>
      <c r="N32">
        <v>0</v>
      </c>
      <c r="P32" t="s">
        <v>8</v>
      </c>
      <c r="Q32">
        <v>0.97101449275362295</v>
      </c>
      <c r="R32">
        <v>0.5</v>
      </c>
      <c r="T32" t="s">
        <v>8</v>
      </c>
      <c r="U32">
        <v>0.91304347826086896</v>
      </c>
      <c r="V32">
        <v>0</v>
      </c>
      <c r="X32" t="s">
        <v>8</v>
      </c>
      <c r="Y32">
        <v>0.95652173913043403</v>
      </c>
      <c r="Z32">
        <v>0.4</v>
      </c>
    </row>
    <row r="33" spans="2:26" x14ac:dyDescent="0.25">
      <c r="B33" t="s">
        <v>9</v>
      </c>
      <c r="C33" s="1">
        <f t="shared" si="12"/>
        <v>0.68405797101449228</v>
      </c>
      <c r="D33" s="1">
        <f t="shared" si="13"/>
        <v>6.9806345384303151E-2</v>
      </c>
      <c r="E33" s="1">
        <f t="shared" si="14"/>
        <v>0.33911976911976899</v>
      </c>
      <c r="F33" s="1">
        <f t="shared" si="15"/>
        <v>0.10094257173744833</v>
      </c>
      <c r="H33" t="s">
        <v>9</v>
      </c>
      <c r="I33">
        <v>0.623188405797101</v>
      </c>
      <c r="J33">
        <v>0.40909090909090901</v>
      </c>
      <c r="L33" t="s">
        <v>9</v>
      </c>
      <c r="M33">
        <v>0.73913043478260798</v>
      </c>
      <c r="N33">
        <v>0.35714285714285698</v>
      </c>
      <c r="P33" t="s">
        <v>9</v>
      </c>
      <c r="Q33">
        <v>0.59420289855072395</v>
      </c>
      <c r="R33">
        <v>0.22222222222222199</v>
      </c>
      <c r="T33" t="s">
        <v>9</v>
      </c>
      <c r="U33">
        <v>0.73913043478260798</v>
      </c>
      <c r="V33">
        <v>0.25</v>
      </c>
      <c r="X33" t="s">
        <v>9</v>
      </c>
      <c r="Y33">
        <v>0.72463768115941996</v>
      </c>
      <c r="Z33">
        <v>0.45714285714285702</v>
      </c>
    </row>
    <row r="34" spans="2:26" x14ac:dyDescent="0.25">
      <c r="B34" t="s">
        <v>15</v>
      </c>
      <c r="C34" s="1">
        <f>AVERAGE(C29:C33)</f>
        <v>0.66492753623188361</v>
      </c>
      <c r="D34" s="1">
        <f>AVERAGE(D29:D33)</f>
        <v>9.2241676445441817E-2</v>
      </c>
      <c r="E34" s="1">
        <f>AVERAGE(E29:E33)</f>
        <v>0.40674225827128502</v>
      </c>
      <c r="F34" s="1">
        <f>AVERAGE(F29:F33)</f>
        <v>0.15308527461897176</v>
      </c>
      <c r="H34" t="s">
        <v>10</v>
      </c>
      <c r="I34">
        <v>0.14492753623188401</v>
      </c>
      <c r="J34">
        <v>0.36190888476602701</v>
      </c>
      <c r="L34" t="s">
        <v>10</v>
      </c>
      <c r="M34">
        <v>8.6956521739130405E-2</v>
      </c>
      <c r="N34">
        <v>0.32720667717505098</v>
      </c>
      <c r="P34" t="s">
        <v>10</v>
      </c>
      <c r="Q34">
        <v>0.14492753623188401</v>
      </c>
      <c r="R34">
        <v>0.45608080808080798</v>
      </c>
      <c r="T34" t="s">
        <v>10</v>
      </c>
      <c r="U34">
        <v>0.202898550724637</v>
      </c>
      <c r="V34">
        <v>0.41134920634920602</v>
      </c>
      <c r="X34" t="s">
        <v>10</v>
      </c>
      <c r="Y34">
        <v>0.13043478260869501</v>
      </c>
      <c r="Z34">
        <v>0.477165714985332</v>
      </c>
    </row>
    <row r="35" spans="2:26" x14ac:dyDescent="0.25">
      <c r="H35" t="s">
        <v>11</v>
      </c>
      <c r="I35">
        <v>0.64927536231883998</v>
      </c>
      <c r="J35">
        <v>0.476190476190476</v>
      </c>
      <c r="L35" t="s">
        <v>11</v>
      </c>
      <c r="M35">
        <v>0.61159420289855004</v>
      </c>
      <c r="N35">
        <v>0.42241379310344801</v>
      </c>
      <c r="P35" t="s">
        <v>11</v>
      </c>
      <c r="Q35">
        <v>0.69275362318840505</v>
      </c>
      <c r="R35">
        <v>0.54700854700854695</v>
      </c>
      <c r="T35" t="s">
        <v>11</v>
      </c>
      <c r="U35">
        <v>0.71594202898550696</v>
      </c>
      <c r="V35">
        <v>0.58119658119658102</v>
      </c>
      <c r="X35" t="s">
        <v>11</v>
      </c>
      <c r="Y35">
        <v>0.65507246376811501</v>
      </c>
      <c r="Z35">
        <v>0.49789029535864898</v>
      </c>
    </row>
    <row r="38" spans="2:26" x14ac:dyDescent="0.25">
      <c r="F38" s="4" t="s">
        <v>19</v>
      </c>
      <c r="G38" s="4"/>
      <c r="H38" s="4"/>
      <c r="I38" s="4"/>
      <c r="J38" s="4"/>
      <c r="K38" s="4"/>
      <c r="L38" s="4"/>
      <c r="M38" s="4"/>
    </row>
    <row r="39" spans="2:26" x14ac:dyDescent="0.25">
      <c r="E39" s="2"/>
      <c r="F39" s="5" t="s">
        <v>22</v>
      </c>
      <c r="G39" s="5"/>
      <c r="H39" s="5"/>
      <c r="I39" s="5"/>
      <c r="J39" s="5" t="s">
        <v>23</v>
      </c>
      <c r="K39" s="5"/>
      <c r="L39" s="5"/>
      <c r="M39" s="5"/>
    </row>
    <row r="40" spans="2:26" x14ac:dyDescent="0.25">
      <c r="E40" s="2"/>
      <c r="F40" s="5" t="s">
        <v>0</v>
      </c>
      <c r="G40" s="5"/>
      <c r="H40" s="5" t="s">
        <v>1</v>
      </c>
      <c r="I40" s="5"/>
      <c r="J40" s="5" t="s">
        <v>0</v>
      </c>
      <c r="K40" s="5"/>
      <c r="L40" s="5" t="s">
        <v>1</v>
      </c>
      <c r="M40" s="5"/>
    </row>
    <row r="41" spans="2:26" ht="30" x14ac:dyDescent="0.25">
      <c r="E41" s="2"/>
      <c r="F41" s="2" t="s">
        <v>2</v>
      </c>
      <c r="G41" s="2" t="s">
        <v>21</v>
      </c>
      <c r="H41" s="2" t="s">
        <v>2</v>
      </c>
      <c r="I41" s="2" t="s">
        <v>21</v>
      </c>
      <c r="J41" s="2" t="s">
        <v>2</v>
      </c>
      <c r="K41" s="2" t="s">
        <v>21</v>
      </c>
      <c r="L41" s="2" t="s">
        <v>2</v>
      </c>
      <c r="M41" s="2" t="s">
        <v>21</v>
      </c>
      <c r="N41" s="2" t="s">
        <v>26</v>
      </c>
    </row>
    <row r="42" spans="2:26" x14ac:dyDescent="0.25">
      <c r="E42" s="2" t="s">
        <v>5</v>
      </c>
      <c r="F42" s="2" t="str">
        <f>TEXT(C11,"0#.00")&amp;"±"&amp;TEXT(D11,"0#.00")</f>
        <v>0.52±0.10</v>
      </c>
      <c r="G42" s="2" t="str">
        <f>TEXT(E11,"0#.00")&amp;"±"&amp;TEXT(F11,"0#.00")</f>
        <v>0.52±0.18</v>
      </c>
      <c r="H42" s="2" t="str">
        <f>TEXT(C2,"0#.00")&amp;"±"&amp;TEXT(D2,"0#.00")</f>
        <v>0.49±0.13</v>
      </c>
      <c r="I42" s="2" t="str">
        <f>TEXT(E2,"0#.00")&amp;"±"&amp;TEXT(F2,"0#.00")</f>
        <v>0.44±0.23</v>
      </c>
      <c r="J42" s="2" t="str">
        <f>TEXT(C29,"0#.00")&amp;"±"&amp;TEXT(D29,"0#.00")</f>
        <v>0.56±0.16</v>
      </c>
      <c r="K42" s="2" t="str">
        <f>TEXT(E29,"0#.00")&amp;"±"&amp;TEXT(F29,"0#.00")</f>
        <v>0.65±0.15</v>
      </c>
      <c r="L42" s="2" t="str">
        <f>TEXT(C20,"0#.00")&amp;"±"&amp;TEXT(D20,"0#.00")</f>
        <v>0.67±0.11</v>
      </c>
      <c r="M42" s="2" t="str">
        <f>TEXT(E20,"0#.00")&amp;"±"&amp;TEXT(F20,"0#.00")</f>
        <v>0.71±0.13</v>
      </c>
      <c r="N42" t="str">
        <f>TEXT(AVERAGE(C2,C11,C20,C29),"0#.00")&amp;"±"&amp;TEXT(AVERAGE(D2,D11,D20,D29),"0#.00")</f>
        <v>0.56±0.12</v>
      </c>
    </row>
    <row r="43" spans="2:26" x14ac:dyDescent="0.25">
      <c r="E43" s="2" t="s">
        <v>6</v>
      </c>
      <c r="F43" s="2" t="str">
        <f t="shared" ref="F43:F47" si="16">TEXT(C12,"0#.00")&amp;"±"&amp;TEXT(D12,"0#.00")</f>
        <v>0.54±0.03</v>
      </c>
      <c r="G43" s="2" t="str">
        <f t="shared" ref="G43:G47" si="17">TEXT(E12,"0#.00")&amp;"±"&amp;TEXT(F12,"0#.00")</f>
        <v>0.25±0.18</v>
      </c>
      <c r="H43" s="2" t="str">
        <f t="shared" ref="H43:H47" si="18">TEXT(C3,"0#.00")&amp;"±"&amp;TEXT(D3,"0#.00")</f>
        <v>0.59±0.05</v>
      </c>
      <c r="I43" s="2" t="str">
        <f t="shared" ref="I43:I47" si="19">TEXT(E3,"0#.00")&amp;"±"&amp;TEXT(F3,"0#.00")</f>
        <v>0.23±0.16</v>
      </c>
      <c r="J43" s="2" t="str">
        <f t="shared" ref="J43:J47" si="20">TEXT(C30,"0#.00")&amp;"±"&amp;TEXT(D30,"0#.00")</f>
        <v>0.61±0.10</v>
      </c>
      <c r="K43" s="2" t="str">
        <f t="shared" ref="K43:K47" si="21">TEXT(E30,"0#.00")&amp;"±"&amp;TEXT(F30,"0#.00")</f>
        <v>0.48±0.19</v>
      </c>
      <c r="L43" s="2" t="str">
        <f t="shared" ref="L43:L47" si="22">TEXT(C21,"0#.00")&amp;"±"&amp;TEXT(D21,"0#.00")</f>
        <v>0.61±0.05</v>
      </c>
      <c r="M43" s="2" t="str">
        <f t="shared" ref="M43:M47" si="23">TEXT(E21,"0#.00")&amp;"±"&amp;TEXT(F21,"0#.00")</f>
        <v>0.33±0.11</v>
      </c>
      <c r="N43" t="str">
        <f t="shared" ref="N43:N47" si="24">TEXT(AVERAGE(C3,C12,C21,C30),"0#.00")&amp;"±"&amp;TEXT(AVERAGE(D3,D12,D21,D30),"0#.00")</f>
        <v>0.59±0.06</v>
      </c>
    </row>
    <row r="44" spans="2:26" x14ac:dyDescent="0.25">
      <c r="E44" s="2" t="s">
        <v>7</v>
      </c>
      <c r="F44" s="2" t="str">
        <f t="shared" si="16"/>
        <v>0.43±0.16</v>
      </c>
      <c r="G44" s="2" t="str">
        <f t="shared" si="17"/>
        <v>0.32±0.07</v>
      </c>
      <c r="H44" s="2" t="str">
        <f t="shared" si="18"/>
        <v>0.43±0.14</v>
      </c>
      <c r="I44" s="2" t="str">
        <f t="shared" si="19"/>
        <v>0.22±0.14</v>
      </c>
      <c r="J44" s="2" t="str">
        <f t="shared" si="20"/>
        <v>0.54±0.08</v>
      </c>
      <c r="K44" s="2" t="str">
        <f t="shared" si="21"/>
        <v>0.38±0.08</v>
      </c>
      <c r="L44" s="2" t="str">
        <f t="shared" si="22"/>
        <v>0.32±0.10</v>
      </c>
      <c r="M44" s="2" t="str">
        <f t="shared" si="23"/>
        <v>0.31±0.08</v>
      </c>
      <c r="N44" t="str">
        <f t="shared" si="24"/>
        <v>0.43±0.12</v>
      </c>
    </row>
    <row r="45" spans="2:26" x14ac:dyDescent="0.25">
      <c r="E45" s="2" t="s">
        <v>8</v>
      </c>
      <c r="F45" s="2" t="str">
        <f t="shared" si="16"/>
        <v>0.88±0.11</v>
      </c>
      <c r="G45" s="2" t="str">
        <f t="shared" si="17"/>
        <v>0.18±0.18</v>
      </c>
      <c r="H45" s="2" t="str">
        <f t="shared" si="18"/>
        <v>0.86±0.08</v>
      </c>
      <c r="I45" s="2" t="str">
        <f t="shared" si="19"/>
        <v>0.00±0.00</v>
      </c>
      <c r="J45" s="2" t="str">
        <f t="shared" si="20"/>
        <v>0.92±0.05</v>
      </c>
      <c r="K45" s="2" t="str">
        <f t="shared" si="21"/>
        <v>0.18±0.25</v>
      </c>
      <c r="L45" s="2" t="str">
        <f t="shared" si="22"/>
        <v>0.94±0.02</v>
      </c>
      <c r="M45" s="2" t="str">
        <f t="shared" si="23"/>
        <v>0.16±0.23</v>
      </c>
      <c r="N45" t="str">
        <f t="shared" si="24"/>
        <v>0.90±0.07</v>
      </c>
    </row>
    <row r="46" spans="2:26" ht="30" x14ac:dyDescent="0.25">
      <c r="E46" s="2" t="s">
        <v>9</v>
      </c>
      <c r="F46" s="2" t="str">
        <f t="shared" si="16"/>
        <v>0.57±0.20</v>
      </c>
      <c r="G46" s="2" t="str">
        <f t="shared" si="17"/>
        <v>0.27±0.04</v>
      </c>
      <c r="H46" s="2" t="str">
        <f t="shared" si="18"/>
        <v>0.37±0.15</v>
      </c>
      <c r="I46" s="2" t="str">
        <f t="shared" si="19"/>
        <v>0.18±0.09</v>
      </c>
      <c r="J46" s="2" t="str">
        <f t="shared" si="20"/>
        <v>0.68±0.07</v>
      </c>
      <c r="K46" s="2" t="str">
        <f t="shared" si="21"/>
        <v>0.34±0.10</v>
      </c>
      <c r="L46" s="2" t="str">
        <f t="shared" si="22"/>
        <v>0.59±0.15</v>
      </c>
      <c r="M46" s="2" t="str">
        <f t="shared" si="23"/>
        <v>0.34±0.11</v>
      </c>
      <c r="N46" t="str">
        <f t="shared" si="24"/>
        <v>0.55±0.14</v>
      </c>
    </row>
    <row r="47" spans="2:26" x14ac:dyDescent="0.25">
      <c r="E47" s="2" t="s">
        <v>15</v>
      </c>
      <c r="F47" s="2" t="str">
        <f t="shared" si="16"/>
        <v>0.59±0.12</v>
      </c>
      <c r="G47" s="2" t="str">
        <f t="shared" si="17"/>
        <v>0.31±0.13</v>
      </c>
      <c r="H47" s="2" t="str">
        <f t="shared" si="18"/>
        <v>0.55±0.11</v>
      </c>
      <c r="I47" s="2" t="str">
        <f t="shared" si="19"/>
        <v>0.21±0.12</v>
      </c>
      <c r="J47" s="2" t="str">
        <f t="shared" si="20"/>
        <v>0.66±0.09</v>
      </c>
      <c r="K47" s="2" t="str">
        <f t="shared" si="21"/>
        <v>0.41±0.15</v>
      </c>
      <c r="L47" s="2" t="str">
        <f t="shared" si="22"/>
        <v>0.62±0.09</v>
      </c>
      <c r="M47" s="2" t="str">
        <f t="shared" si="23"/>
        <v>0.37±0.13</v>
      </c>
      <c r="N47" t="str">
        <f t="shared" si="24"/>
        <v>0.61±0.10</v>
      </c>
    </row>
  </sheetData>
  <mergeCells count="7">
    <mergeCell ref="F38:M38"/>
    <mergeCell ref="F39:I39"/>
    <mergeCell ref="J39:M39"/>
    <mergeCell ref="F40:G40"/>
    <mergeCell ref="H40:I40"/>
    <mergeCell ref="J40:K40"/>
    <mergeCell ref="L40:M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E652-90B6-4669-8699-716DEC36269C}">
  <dimension ref="A1:Z47"/>
  <sheetViews>
    <sheetView workbookViewId="0">
      <selection activeCell="J42" sqref="J42:J47"/>
    </sheetView>
  </sheetViews>
  <sheetFormatPr defaultRowHeight="15" x14ac:dyDescent="0.25"/>
  <cols>
    <col min="3" max="6" width="9.5703125" bestFit="1" customWidth="1"/>
  </cols>
  <sheetData>
    <row r="1" spans="1:26" x14ac:dyDescent="0.25">
      <c r="A1" t="s">
        <v>3</v>
      </c>
      <c r="C1" t="s">
        <v>2</v>
      </c>
      <c r="D1" t="s">
        <v>14</v>
      </c>
      <c r="E1" t="s">
        <v>12</v>
      </c>
      <c r="F1" t="s">
        <v>24</v>
      </c>
      <c r="I1" t="s">
        <v>2</v>
      </c>
      <c r="J1" t="s">
        <v>12</v>
      </c>
      <c r="M1" t="s">
        <v>2</v>
      </c>
      <c r="N1" t="s">
        <v>12</v>
      </c>
      <c r="Q1" t="s">
        <v>2</v>
      </c>
      <c r="R1" t="s">
        <v>12</v>
      </c>
      <c r="U1" t="s">
        <v>2</v>
      </c>
      <c r="V1" t="s">
        <v>12</v>
      </c>
      <c r="Y1" t="s">
        <v>2</v>
      </c>
      <c r="Z1" t="s">
        <v>12</v>
      </c>
    </row>
    <row r="2" spans="1:26" x14ac:dyDescent="0.25">
      <c r="A2" t="s">
        <v>4</v>
      </c>
      <c r="B2" t="s">
        <v>5</v>
      </c>
      <c r="C2" s="1">
        <f>AVERAGE(I2,M2,Q2,U2,Y2)</f>
        <v>0.34202898550724586</v>
      </c>
      <c r="D2" s="1">
        <f>_xlfn.STDEV.S(I2,M2,Q2,U2,Y2)</f>
        <v>2.632739438345667E-2</v>
      </c>
      <c r="E2" s="1">
        <f>AVERAGE(J2,N2,R2,V2,Z2)</f>
        <v>0</v>
      </c>
      <c r="F2" s="1">
        <f>_xlfn.STDEV.S(J2,N2,R2,V2,Z2)</f>
        <v>0</v>
      </c>
      <c r="H2" t="s">
        <v>5</v>
      </c>
      <c r="I2">
        <v>0.36231884057970998</v>
      </c>
      <c r="J2">
        <v>0</v>
      </c>
      <c r="L2" t="s">
        <v>5</v>
      </c>
      <c r="M2">
        <v>0.376811594202898</v>
      </c>
      <c r="N2">
        <v>0</v>
      </c>
      <c r="P2" t="s">
        <v>5</v>
      </c>
      <c r="Q2">
        <v>0.31884057971014401</v>
      </c>
      <c r="R2">
        <v>0</v>
      </c>
      <c r="T2" t="s">
        <v>5</v>
      </c>
      <c r="U2">
        <v>0.31884057971014401</v>
      </c>
      <c r="V2">
        <v>0</v>
      </c>
      <c r="X2" t="s">
        <v>5</v>
      </c>
      <c r="Y2">
        <v>0.33333333333333298</v>
      </c>
      <c r="Z2">
        <v>0</v>
      </c>
    </row>
    <row r="3" spans="1:26" x14ac:dyDescent="0.25">
      <c r="B3" t="s">
        <v>6</v>
      </c>
      <c r="C3" s="1">
        <f t="shared" ref="C3:C6" si="0">AVERAGE(I3,M3,Q3,U3,Y3)</f>
        <v>0.57101449275362282</v>
      </c>
      <c r="D3" s="1">
        <f t="shared" ref="D3:D6" si="1">_xlfn.STDEV.S(I3,M3,Q3,U3,Y3)</f>
        <v>4.2992454997656131E-2</v>
      </c>
      <c r="E3" s="1">
        <f t="shared" ref="E3:E6" si="2">AVERAGE(J3,N3,R3,V3,Z3)</f>
        <v>0.11530769670304519</v>
      </c>
      <c r="F3" s="1">
        <f t="shared" ref="F3:F6" si="3">_xlfn.STDEV.S(J3,N3,R3,V3,Z3)</f>
        <v>0.10834941364157821</v>
      </c>
      <c r="H3" t="s">
        <v>6</v>
      </c>
      <c r="I3">
        <v>0.623188405797101</v>
      </c>
      <c r="J3">
        <v>0</v>
      </c>
      <c r="L3" t="s">
        <v>6</v>
      </c>
      <c r="M3">
        <v>0.55072463768115898</v>
      </c>
      <c r="N3">
        <v>0</v>
      </c>
      <c r="P3" t="s">
        <v>6</v>
      </c>
      <c r="Q3">
        <v>0.55072463768115898</v>
      </c>
      <c r="R3">
        <v>0.162162162162162</v>
      </c>
      <c r="T3" t="s">
        <v>6</v>
      </c>
      <c r="U3">
        <v>0.52173913043478204</v>
      </c>
      <c r="V3">
        <v>0.232558139534883</v>
      </c>
      <c r="X3" t="s">
        <v>6</v>
      </c>
      <c r="Y3">
        <v>0.60869565217391297</v>
      </c>
      <c r="Z3">
        <v>0.18181818181818099</v>
      </c>
    </row>
    <row r="4" spans="1:26" x14ac:dyDescent="0.25">
      <c r="B4" t="s">
        <v>7</v>
      </c>
      <c r="C4" s="1">
        <f t="shared" si="0"/>
        <v>0.2289855072463764</v>
      </c>
      <c r="D4" s="1">
        <f t="shared" si="1"/>
        <v>0.12938384997487329</v>
      </c>
      <c r="E4" s="1">
        <f t="shared" si="2"/>
        <v>0.25499836187866021</v>
      </c>
      <c r="F4" s="1">
        <f t="shared" si="3"/>
        <v>5.9124924049831711E-2</v>
      </c>
      <c r="H4" t="s">
        <v>7</v>
      </c>
      <c r="I4">
        <v>0.376811594202898</v>
      </c>
      <c r="J4">
        <v>0.35820895522388002</v>
      </c>
      <c r="L4" t="s">
        <v>7</v>
      </c>
      <c r="M4">
        <v>0.15942028985507201</v>
      </c>
      <c r="N4">
        <v>0.23684210526315699</v>
      </c>
      <c r="P4" t="s">
        <v>7</v>
      </c>
      <c r="Q4">
        <v>0.115942028985507</v>
      </c>
      <c r="R4">
        <v>0.207792207792207</v>
      </c>
      <c r="T4" t="s">
        <v>7</v>
      </c>
      <c r="U4">
        <v>0.13043478260869501</v>
      </c>
      <c r="V4">
        <v>0.23076923076923</v>
      </c>
      <c r="X4" t="s">
        <v>7</v>
      </c>
      <c r="Y4">
        <v>0.36231884057970998</v>
      </c>
      <c r="Z4">
        <v>0.24137931034482701</v>
      </c>
    </row>
    <row r="5" spans="1:26" x14ac:dyDescent="0.25">
      <c r="B5" t="s">
        <v>8</v>
      </c>
      <c r="C5" s="1">
        <f t="shared" si="0"/>
        <v>0.93623188405797053</v>
      </c>
      <c r="D5" s="1">
        <f t="shared" si="1"/>
        <v>2.4251015261857422E-2</v>
      </c>
      <c r="E5" s="1">
        <f t="shared" si="2"/>
        <v>0</v>
      </c>
      <c r="F5" s="1">
        <f t="shared" si="3"/>
        <v>0</v>
      </c>
      <c r="H5" t="s">
        <v>8</v>
      </c>
      <c r="I5">
        <v>0.91304347826086896</v>
      </c>
      <c r="J5">
        <v>0</v>
      </c>
      <c r="L5" t="s">
        <v>8</v>
      </c>
      <c r="M5">
        <v>0.91304347826086896</v>
      </c>
      <c r="N5">
        <v>0</v>
      </c>
      <c r="P5" t="s">
        <v>8</v>
      </c>
      <c r="Q5">
        <v>0.94202898550724601</v>
      </c>
      <c r="R5">
        <v>0</v>
      </c>
      <c r="T5" t="s">
        <v>8</v>
      </c>
      <c r="U5">
        <v>0.97101449275362295</v>
      </c>
      <c r="V5">
        <v>0</v>
      </c>
      <c r="X5" t="s">
        <v>8</v>
      </c>
      <c r="Y5">
        <v>0.94202898550724601</v>
      </c>
      <c r="Z5">
        <v>0</v>
      </c>
    </row>
    <row r="6" spans="1:26" x14ac:dyDescent="0.25">
      <c r="B6" t="s">
        <v>9</v>
      </c>
      <c r="C6" s="1">
        <f t="shared" si="0"/>
        <v>0.70144927536231871</v>
      </c>
      <c r="D6" s="1">
        <f t="shared" si="1"/>
        <v>0.1615795795034054</v>
      </c>
      <c r="E6" s="1">
        <f t="shared" si="2"/>
        <v>3.3305298570227085E-2</v>
      </c>
      <c r="F6" s="1">
        <f t="shared" si="3"/>
        <v>4.6712343031683173E-2</v>
      </c>
      <c r="H6" t="s">
        <v>9</v>
      </c>
      <c r="I6">
        <v>0.60869565217391297</v>
      </c>
      <c r="J6">
        <v>6.8965517241379296E-2</v>
      </c>
      <c r="L6" t="s">
        <v>9</v>
      </c>
      <c r="M6">
        <v>0.76811594202898503</v>
      </c>
      <c r="N6">
        <v>0</v>
      </c>
      <c r="P6" t="s">
        <v>9</v>
      </c>
      <c r="Q6">
        <v>0.84057971014492705</v>
      </c>
      <c r="R6">
        <v>0</v>
      </c>
      <c r="T6" t="s">
        <v>9</v>
      </c>
      <c r="U6">
        <v>0.82608695652173902</v>
      </c>
      <c r="V6">
        <v>0</v>
      </c>
      <c r="X6" t="s">
        <v>9</v>
      </c>
      <c r="Y6">
        <v>0.46376811594202899</v>
      </c>
      <c r="Z6">
        <v>9.7560975609756101E-2</v>
      </c>
    </row>
    <row r="7" spans="1:26" x14ac:dyDescent="0.25">
      <c r="B7" t="s">
        <v>15</v>
      </c>
      <c r="C7" s="1">
        <f>AVERAGE(C2:C6)</f>
        <v>0.55594202898550693</v>
      </c>
      <c r="D7" s="1">
        <f>AVERAGE(D2:D6)</f>
        <v>7.6906858824249774E-2</v>
      </c>
      <c r="E7" s="1">
        <f>AVERAGE(E2:E6)</f>
        <v>8.0722271430386489E-2</v>
      </c>
      <c r="F7" s="1">
        <f>AVERAGE(F2:F6)</f>
        <v>4.2837336144618619E-2</v>
      </c>
      <c r="H7" t="s">
        <v>10</v>
      </c>
      <c r="I7">
        <v>4.3478260869565202E-2</v>
      </c>
      <c r="J7">
        <v>8.5434894493051902E-2</v>
      </c>
      <c r="L7" t="s">
        <v>10</v>
      </c>
      <c r="M7">
        <v>2.8985507246376802E-2</v>
      </c>
      <c r="N7">
        <v>4.7368421052631497E-2</v>
      </c>
      <c r="P7" t="s">
        <v>10</v>
      </c>
      <c r="Q7">
        <v>4.3478260869565202E-2</v>
      </c>
      <c r="R7">
        <v>7.3990873990873895E-2</v>
      </c>
      <c r="T7" t="s">
        <v>10</v>
      </c>
      <c r="U7">
        <v>5.7971014492753603E-2</v>
      </c>
      <c r="V7">
        <v>9.26654740608229E-2</v>
      </c>
      <c r="X7" t="s">
        <v>10</v>
      </c>
      <c r="Y7">
        <v>8.6956521739130405E-2</v>
      </c>
      <c r="Z7">
        <v>0.104151693554553</v>
      </c>
    </row>
    <row r="8" spans="1:26" x14ac:dyDescent="0.25">
      <c r="H8" t="s">
        <v>11</v>
      </c>
      <c r="I8">
        <v>0.57681159420289796</v>
      </c>
      <c r="J8">
        <v>0.15116279069767399</v>
      </c>
      <c r="L8" t="s">
        <v>11</v>
      </c>
      <c r="M8">
        <v>0.55362318840579705</v>
      </c>
      <c r="N8">
        <v>0.104651162790697</v>
      </c>
      <c r="P8" t="s">
        <v>11</v>
      </c>
      <c r="Q8">
        <v>0.55362318840579705</v>
      </c>
      <c r="R8">
        <v>0.125</v>
      </c>
      <c r="T8" t="s">
        <v>11</v>
      </c>
      <c r="U8">
        <v>0.55362318840579705</v>
      </c>
      <c r="V8">
        <v>0.15384615384615299</v>
      </c>
      <c r="X8" t="s">
        <v>11</v>
      </c>
      <c r="Y8">
        <v>0.54202898550724599</v>
      </c>
      <c r="Z8">
        <v>0.13186813186813101</v>
      </c>
    </row>
    <row r="10" spans="1:26" x14ac:dyDescent="0.25">
      <c r="A10" t="s">
        <v>0</v>
      </c>
      <c r="C10" t="s">
        <v>2</v>
      </c>
      <c r="D10" t="s">
        <v>14</v>
      </c>
      <c r="E10" t="s">
        <v>12</v>
      </c>
      <c r="F10" t="s">
        <v>24</v>
      </c>
      <c r="I10" t="s">
        <v>2</v>
      </c>
      <c r="J10" t="s">
        <v>12</v>
      </c>
      <c r="M10" t="s">
        <v>2</v>
      </c>
      <c r="N10" t="s">
        <v>12</v>
      </c>
      <c r="Q10" t="s">
        <v>2</v>
      </c>
      <c r="R10" t="s">
        <v>12</v>
      </c>
      <c r="U10" t="s">
        <v>2</v>
      </c>
      <c r="V10" t="s">
        <v>12</v>
      </c>
      <c r="Y10" t="s">
        <v>2</v>
      </c>
      <c r="Z10" t="s">
        <v>12</v>
      </c>
    </row>
    <row r="11" spans="1:26" x14ac:dyDescent="0.25">
      <c r="A11" t="s">
        <v>4</v>
      </c>
      <c r="B11" t="s">
        <v>5</v>
      </c>
      <c r="C11" s="1">
        <f>AVERAGE(I11,M11,Q11,U11,Y11)</f>
        <v>0.38260869565217337</v>
      </c>
      <c r="D11" s="1">
        <f>_xlfn.STDEV.S(I11,M11,Q11,U11,Y11)</f>
        <v>6.9956628325491016E-2</v>
      </c>
      <c r="E11" s="1">
        <f>AVERAGE(J11,N11,R11,V11,Z11)</f>
        <v>8.5106382978723406E-3</v>
      </c>
      <c r="F11" s="1">
        <f>_xlfn.STDEV.S(J11,N11,R11,V11,Z11)</f>
        <v>1.9030365765955657E-2</v>
      </c>
      <c r="H11" t="s">
        <v>5</v>
      </c>
      <c r="I11">
        <v>0.34782608695652101</v>
      </c>
      <c r="J11">
        <v>0</v>
      </c>
      <c r="L11" t="s">
        <v>5</v>
      </c>
      <c r="M11">
        <v>0.34782608695652101</v>
      </c>
      <c r="N11">
        <v>0</v>
      </c>
      <c r="P11" t="s">
        <v>5</v>
      </c>
      <c r="Q11">
        <v>0.34782608695652101</v>
      </c>
      <c r="R11">
        <v>4.2553191489361701E-2</v>
      </c>
      <c r="T11" t="s">
        <v>5</v>
      </c>
      <c r="U11">
        <v>0.36231884057970998</v>
      </c>
      <c r="V11">
        <v>0</v>
      </c>
      <c r="X11" t="s">
        <v>5</v>
      </c>
      <c r="Y11">
        <v>0.50724637681159401</v>
      </c>
      <c r="Z11">
        <v>0</v>
      </c>
    </row>
    <row r="12" spans="1:26" x14ac:dyDescent="0.25">
      <c r="B12" t="s">
        <v>6</v>
      </c>
      <c r="C12" s="1">
        <f t="shared" ref="C12:C15" si="4">AVERAGE(I12,M12,Q12,U12,Y12)</f>
        <v>0.54782608695652146</v>
      </c>
      <c r="D12" s="1">
        <f t="shared" ref="D12:D15" si="5">_xlfn.STDEV.S(I12,M12,Q12,U12,Y12)</f>
        <v>6.75119692687082E-2</v>
      </c>
      <c r="E12" s="1">
        <f t="shared" ref="E12:E15" si="6">AVERAGE(J12,N12,R12,V12,Z12)</f>
        <v>0</v>
      </c>
      <c r="F12" s="1">
        <f t="shared" ref="F12:F15" si="7">_xlfn.STDEV.S(J12,N12,R12,V12,Z12)</f>
        <v>0</v>
      </c>
      <c r="H12" t="s">
        <v>6</v>
      </c>
      <c r="I12">
        <v>0.59420289855072395</v>
      </c>
      <c r="J12">
        <v>0</v>
      </c>
      <c r="L12" t="s">
        <v>6</v>
      </c>
      <c r="M12">
        <v>0.50724637681159401</v>
      </c>
      <c r="N12">
        <v>0</v>
      </c>
      <c r="P12" t="s">
        <v>6</v>
      </c>
      <c r="Q12">
        <v>0.60869565217391297</v>
      </c>
      <c r="R12">
        <v>0</v>
      </c>
      <c r="T12" t="s">
        <v>6</v>
      </c>
      <c r="U12">
        <v>0.57971014492753603</v>
      </c>
      <c r="V12">
        <v>0</v>
      </c>
      <c r="X12" t="s">
        <v>6</v>
      </c>
      <c r="Y12">
        <v>0.44927536231884002</v>
      </c>
      <c r="Z12">
        <v>0</v>
      </c>
    </row>
    <row r="13" spans="1:26" x14ac:dyDescent="0.25">
      <c r="B13" t="s">
        <v>7</v>
      </c>
      <c r="C13" s="1">
        <f t="shared" si="4"/>
        <v>0.21739130434782558</v>
      </c>
      <c r="D13" s="1">
        <f t="shared" si="5"/>
        <v>4.2253274600328183E-2</v>
      </c>
      <c r="E13" s="1">
        <f t="shared" si="6"/>
        <v>0.30783114272962242</v>
      </c>
      <c r="F13" s="1">
        <f t="shared" si="7"/>
        <v>5.2949788154065688E-2</v>
      </c>
      <c r="H13" t="s">
        <v>7</v>
      </c>
      <c r="I13">
        <v>0.27536231884057899</v>
      </c>
      <c r="J13">
        <v>0.24242424242424199</v>
      </c>
      <c r="L13" t="s">
        <v>7</v>
      </c>
      <c r="M13">
        <v>0.202898550724637</v>
      </c>
      <c r="N13">
        <v>0.30379746835443</v>
      </c>
      <c r="P13" t="s">
        <v>7</v>
      </c>
      <c r="Q13">
        <v>0.231884057971014</v>
      </c>
      <c r="R13">
        <v>0.376470588235294</v>
      </c>
      <c r="T13" t="s">
        <v>7</v>
      </c>
      <c r="U13">
        <v>0.15942028985507201</v>
      </c>
      <c r="V13">
        <v>0.27500000000000002</v>
      </c>
      <c r="X13" t="s">
        <v>7</v>
      </c>
      <c r="Y13">
        <v>0.217391304347826</v>
      </c>
      <c r="Z13">
        <v>0.34146341463414598</v>
      </c>
    </row>
    <row r="14" spans="1:26" x14ac:dyDescent="0.25">
      <c r="B14" t="s">
        <v>8</v>
      </c>
      <c r="C14" s="1">
        <f t="shared" si="4"/>
        <v>0.93043478260869517</v>
      </c>
      <c r="D14" s="1">
        <f t="shared" si="5"/>
        <v>1.8896238855659817E-2</v>
      </c>
      <c r="E14" s="1">
        <f t="shared" si="6"/>
        <v>0</v>
      </c>
      <c r="F14" s="1">
        <f t="shared" si="7"/>
        <v>0</v>
      </c>
      <c r="H14" t="s">
        <v>8</v>
      </c>
      <c r="I14">
        <v>0.91304347826086896</v>
      </c>
      <c r="J14">
        <v>0</v>
      </c>
      <c r="L14" t="s">
        <v>8</v>
      </c>
      <c r="M14">
        <v>0.92753623188405798</v>
      </c>
      <c r="N14">
        <v>0</v>
      </c>
      <c r="P14" t="s">
        <v>8</v>
      </c>
      <c r="Q14">
        <v>0.95652173913043403</v>
      </c>
      <c r="R14">
        <v>0</v>
      </c>
      <c r="T14" t="s">
        <v>8</v>
      </c>
      <c r="U14">
        <v>0.91304347826086896</v>
      </c>
      <c r="V14">
        <v>0</v>
      </c>
      <c r="X14" t="s">
        <v>8</v>
      </c>
      <c r="Y14">
        <v>0.94202898550724601</v>
      </c>
      <c r="Z14">
        <v>0</v>
      </c>
    </row>
    <row r="15" spans="1:26" x14ac:dyDescent="0.25">
      <c r="B15" t="s">
        <v>9</v>
      </c>
      <c r="C15" s="1">
        <f t="shared" si="4"/>
        <v>0.80289855072463756</v>
      </c>
      <c r="D15" s="1">
        <f t="shared" si="5"/>
        <v>6.1997825032485486E-2</v>
      </c>
      <c r="E15" s="1">
        <f t="shared" si="6"/>
        <v>9.44444444444444E-2</v>
      </c>
      <c r="F15" s="1">
        <f t="shared" si="7"/>
        <v>0.12969575033254163</v>
      </c>
      <c r="H15" t="s">
        <v>9</v>
      </c>
      <c r="I15">
        <v>0.69565217391304301</v>
      </c>
      <c r="J15">
        <v>0.22222222222222199</v>
      </c>
      <c r="L15" t="s">
        <v>9</v>
      </c>
      <c r="M15">
        <v>0.81159420289855</v>
      </c>
      <c r="N15">
        <v>0</v>
      </c>
      <c r="P15" t="s">
        <v>9</v>
      </c>
      <c r="Q15">
        <v>0.82608695652173902</v>
      </c>
      <c r="R15">
        <v>0</v>
      </c>
      <c r="T15" t="s">
        <v>9</v>
      </c>
      <c r="U15">
        <v>0.85507246376811596</v>
      </c>
      <c r="V15">
        <v>0</v>
      </c>
      <c r="X15" t="s">
        <v>9</v>
      </c>
      <c r="Y15">
        <v>0.82608695652173902</v>
      </c>
      <c r="Z15">
        <v>0.25</v>
      </c>
    </row>
    <row r="16" spans="1:26" x14ac:dyDescent="0.25">
      <c r="B16" t="s">
        <v>15</v>
      </c>
      <c r="C16" s="1">
        <f>AVERAGE(C11:C15)</f>
        <v>0.57623188405797054</v>
      </c>
      <c r="D16" s="1">
        <f>AVERAGE(D11:D15)</f>
        <v>5.2123187216534542E-2</v>
      </c>
      <c r="E16" s="1">
        <f>AVERAGE(E11:E15)</f>
        <v>8.2157245094387835E-2</v>
      </c>
      <c r="F16" s="1">
        <f>AVERAGE(F11:F15)</f>
        <v>4.0335180850512596E-2</v>
      </c>
      <c r="H16" t="s">
        <v>10</v>
      </c>
      <c r="I16">
        <v>8.6956521739130405E-2</v>
      </c>
      <c r="J16">
        <v>9.2929292929292903E-2</v>
      </c>
      <c r="L16" t="s">
        <v>10</v>
      </c>
      <c r="M16">
        <v>7.2463768115942004E-2</v>
      </c>
      <c r="N16">
        <v>6.0759493670885997E-2</v>
      </c>
      <c r="P16" t="s">
        <v>10</v>
      </c>
      <c r="Q16">
        <v>0.101449275362318</v>
      </c>
      <c r="R16">
        <v>8.38047559449311E-2</v>
      </c>
      <c r="T16" t="s">
        <v>10</v>
      </c>
      <c r="U16">
        <v>5.7971014492753603E-2</v>
      </c>
      <c r="V16">
        <v>5.5E-2</v>
      </c>
      <c r="X16" t="s">
        <v>10</v>
      </c>
      <c r="Y16">
        <v>5.7971014492753603E-2</v>
      </c>
      <c r="Z16">
        <v>0.118292682926829</v>
      </c>
    </row>
    <row r="17" spans="1:26" x14ac:dyDescent="0.25">
      <c r="H17" t="s">
        <v>11</v>
      </c>
      <c r="I17">
        <v>0.56521739130434701</v>
      </c>
      <c r="J17">
        <v>0.127906976744186</v>
      </c>
      <c r="L17" t="s">
        <v>11</v>
      </c>
      <c r="M17">
        <v>0.55942028985507197</v>
      </c>
      <c r="N17">
        <v>0.13636363636363599</v>
      </c>
      <c r="P17" t="s">
        <v>11</v>
      </c>
      <c r="Q17">
        <v>0.59420289855072395</v>
      </c>
      <c r="R17">
        <v>0.195402298850574</v>
      </c>
      <c r="T17" t="s">
        <v>11</v>
      </c>
      <c r="U17">
        <v>0.57391304347826</v>
      </c>
      <c r="V17">
        <v>0.13017751479289899</v>
      </c>
      <c r="X17" t="s">
        <v>11</v>
      </c>
      <c r="Y17">
        <v>0.58840579710144902</v>
      </c>
      <c r="Z17">
        <v>0.18390804597701099</v>
      </c>
    </row>
    <row r="19" spans="1:26" x14ac:dyDescent="0.25">
      <c r="A19" t="s">
        <v>3</v>
      </c>
      <c r="C19" t="s">
        <v>2</v>
      </c>
      <c r="D19" t="s">
        <v>14</v>
      </c>
      <c r="E19" t="s">
        <v>12</v>
      </c>
      <c r="F19" t="s">
        <v>24</v>
      </c>
      <c r="I19" t="s">
        <v>2</v>
      </c>
      <c r="J19" t="s">
        <v>12</v>
      </c>
      <c r="M19" t="s">
        <v>2</v>
      </c>
      <c r="N19" t="s">
        <v>12</v>
      </c>
      <c r="Q19" t="s">
        <v>2</v>
      </c>
      <c r="R19" t="s">
        <v>12</v>
      </c>
      <c r="U19" t="s">
        <v>2</v>
      </c>
      <c r="V19" t="s">
        <v>12</v>
      </c>
      <c r="Y19" t="s">
        <v>2</v>
      </c>
      <c r="Z19" t="s">
        <v>12</v>
      </c>
    </row>
    <row r="20" spans="1:26" x14ac:dyDescent="0.25">
      <c r="A20" t="s">
        <v>13</v>
      </c>
      <c r="B20" t="s">
        <v>5</v>
      </c>
      <c r="C20" s="1">
        <f>AVERAGE(I20,M20,Q20,U20,Y20)</f>
        <v>0.33623188405797044</v>
      </c>
      <c r="D20" s="1">
        <f>_xlfn.STDEV.S(I20,M20,Q20,U20,Y20)</f>
        <v>3.1419541143013152E-2</v>
      </c>
      <c r="E20" s="1">
        <f>AVERAGE(J20,N20,R20,V20,Z20)</f>
        <v>1.739130434782608E-2</v>
      </c>
      <c r="F20" s="1">
        <f>_xlfn.STDEV.S(J20,N20,R20,V20,Z20)</f>
        <v>3.8888138739126762E-2</v>
      </c>
      <c r="H20" t="s">
        <v>5</v>
      </c>
      <c r="I20">
        <v>0.39130434782608697</v>
      </c>
      <c r="J20">
        <v>8.6956521739130405E-2</v>
      </c>
      <c r="L20" t="s">
        <v>5</v>
      </c>
      <c r="M20">
        <v>0.33333333333333298</v>
      </c>
      <c r="N20">
        <v>0</v>
      </c>
      <c r="P20" t="s">
        <v>5</v>
      </c>
      <c r="Q20">
        <v>0.31884057971014401</v>
      </c>
      <c r="R20">
        <v>0</v>
      </c>
      <c r="T20" t="s">
        <v>5</v>
      </c>
      <c r="U20">
        <v>0.31884057971014401</v>
      </c>
      <c r="V20">
        <v>0</v>
      </c>
      <c r="X20" t="s">
        <v>5</v>
      </c>
      <c r="Y20">
        <v>0.31884057971014401</v>
      </c>
      <c r="Z20">
        <v>0</v>
      </c>
    </row>
    <row r="21" spans="1:26" x14ac:dyDescent="0.25">
      <c r="B21" t="s">
        <v>6</v>
      </c>
      <c r="C21" s="1">
        <f t="shared" ref="C21:C24" si="8">AVERAGE(I21,M21,Q21,U21,Y21)</f>
        <v>0.55652173913043423</v>
      </c>
      <c r="D21" s="1">
        <f t="shared" ref="D21:D24" si="9">_xlfn.STDEV.S(I21,M21,Q21,U21,Y21)</f>
        <v>8.0431518408762781E-2</v>
      </c>
      <c r="E21" s="1">
        <f t="shared" ref="E21:E24" si="10">AVERAGE(J21,N21,R21,V21,Z21)</f>
        <v>9.9216791979949676E-2</v>
      </c>
      <c r="F21" s="1">
        <f t="shared" ref="F21:F24" si="11">_xlfn.STDEV.S(J21,N21,R21,V21,Z21)</f>
        <v>8.8250522906731604E-2</v>
      </c>
      <c r="H21" t="s">
        <v>6</v>
      </c>
      <c r="I21">
        <v>0.68115942028985499</v>
      </c>
      <c r="J21">
        <v>0.214285714285714</v>
      </c>
      <c r="L21" t="s">
        <v>6</v>
      </c>
      <c r="M21">
        <v>0.56521739130434701</v>
      </c>
      <c r="N21">
        <v>6.25E-2</v>
      </c>
      <c r="P21" t="s">
        <v>6</v>
      </c>
      <c r="Q21">
        <v>0.47826086956521702</v>
      </c>
      <c r="R21">
        <v>5.2631578947368397E-2</v>
      </c>
      <c r="T21" t="s">
        <v>6</v>
      </c>
      <c r="U21">
        <v>0.49275362318840499</v>
      </c>
      <c r="V21">
        <v>0</v>
      </c>
      <c r="X21" t="s">
        <v>6</v>
      </c>
      <c r="Y21">
        <v>0.56521739130434701</v>
      </c>
      <c r="Z21">
        <v>0.16666666666666599</v>
      </c>
    </row>
    <row r="22" spans="1:26" x14ac:dyDescent="0.25">
      <c r="B22" t="s">
        <v>7</v>
      </c>
      <c r="C22" s="1">
        <f t="shared" si="8"/>
        <v>0.16521739130434721</v>
      </c>
      <c r="D22" s="1">
        <f t="shared" si="9"/>
        <v>5.1850851652168906E-2</v>
      </c>
      <c r="E22" s="1">
        <f t="shared" si="10"/>
        <v>0.27753130590339836</v>
      </c>
      <c r="F22" s="1">
        <f t="shared" si="11"/>
        <v>7.2363471292471171E-2</v>
      </c>
      <c r="H22" t="s">
        <v>7</v>
      </c>
      <c r="I22">
        <v>0.24637681159420199</v>
      </c>
      <c r="J22">
        <v>0.39534883720930197</v>
      </c>
      <c r="L22" t="s">
        <v>7</v>
      </c>
      <c r="M22">
        <v>0.188405797101449</v>
      </c>
      <c r="N22">
        <v>0.3</v>
      </c>
      <c r="P22" t="s">
        <v>7</v>
      </c>
      <c r="Q22">
        <v>0.13043478260869501</v>
      </c>
      <c r="R22">
        <v>0.23076923076923</v>
      </c>
      <c r="T22" t="s">
        <v>7</v>
      </c>
      <c r="U22">
        <v>0.13043478260869501</v>
      </c>
      <c r="V22">
        <v>0.23076923076923</v>
      </c>
      <c r="X22" t="s">
        <v>7</v>
      </c>
      <c r="Y22">
        <v>0.13043478260869501</v>
      </c>
      <c r="Z22">
        <v>0.23076923076923</v>
      </c>
    </row>
    <row r="23" spans="1:26" x14ac:dyDescent="0.25">
      <c r="B23" t="s">
        <v>8</v>
      </c>
      <c r="C23" s="1">
        <f t="shared" si="8"/>
        <v>0.93333333333333302</v>
      </c>
      <c r="D23" s="1">
        <f t="shared" si="9"/>
        <v>2.8251577811040485E-2</v>
      </c>
      <c r="E23" s="1">
        <f t="shared" si="10"/>
        <v>0</v>
      </c>
      <c r="F23" s="1">
        <f t="shared" si="11"/>
        <v>0</v>
      </c>
      <c r="H23" t="s">
        <v>8</v>
      </c>
      <c r="I23">
        <v>0.89855072463768104</v>
      </c>
      <c r="J23">
        <v>0</v>
      </c>
      <c r="L23" t="s">
        <v>8</v>
      </c>
      <c r="M23">
        <v>0.91304347826086896</v>
      </c>
      <c r="N23">
        <v>0</v>
      </c>
      <c r="P23" t="s">
        <v>8</v>
      </c>
      <c r="Q23">
        <v>0.94202898550724601</v>
      </c>
      <c r="R23">
        <v>0</v>
      </c>
      <c r="T23" t="s">
        <v>8</v>
      </c>
      <c r="U23">
        <v>0.97101449275362295</v>
      </c>
      <c r="V23">
        <v>0</v>
      </c>
      <c r="X23" t="s">
        <v>8</v>
      </c>
      <c r="Y23">
        <v>0.94202898550724601</v>
      </c>
      <c r="Z23">
        <v>0</v>
      </c>
    </row>
    <row r="24" spans="1:26" x14ac:dyDescent="0.25">
      <c r="B24" t="s">
        <v>9</v>
      </c>
      <c r="C24" s="1">
        <f t="shared" si="8"/>
        <v>0.86086956521739122</v>
      </c>
      <c r="D24" s="1">
        <f t="shared" si="9"/>
        <v>3.9157264017699499E-2</v>
      </c>
      <c r="E24" s="1">
        <f t="shared" si="10"/>
        <v>0.35903508771929782</v>
      </c>
      <c r="F24" s="1">
        <f t="shared" si="11"/>
        <v>0.22384101830848063</v>
      </c>
      <c r="H24" t="s">
        <v>9</v>
      </c>
      <c r="I24">
        <v>0.92753623188405798</v>
      </c>
      <c r="J24">
        <v>0.73684210526315697</v>
      </c>
      <c r="L24" t="s">
        <v>9</v>
      </c>
      <c r="M24">
        <v>0.84057971014492705</v>
      </c>
      <c r="N24">
        <v>0.266666666666666</v>
      </c>
      <c r="P24" t="s">
        <v>9</v>
      </c>
      <c r="Q24">
        <v>0.85507246376811596</v>
      </c>
      <c r="R24">
        <v>0.375</v>
      </c>
      <c r="T24" t="s">
        <v>9</v>
      </c>
      <c r="U24">
        <v>0.85507246376811596</v>
      </c>
      <c r="V24">
        <v>0.16666666666666599</v>
      </c>
      <c r="X24" t="s">
        <v>9</v>
      </c>
      <c r="Y24">
        <v>0.82608695652173902</v>
      </c>
      <c r="Z24">
        <v>0.25</v>
      </c>
    </row>
    <row r="25" spans="1:26" x14ac:dyDescent="0.25">
      <c r="B25" t="s">
        <v>15</v>
      </c>
      <c r="C25" s="1">
        <f>AVERAGE(C20:C24)</f>
        <v>0.57043478260869518</v>
      </c>
      <c r="D25" s="1">
        <f>AVERAGE(D20:D24)</f>
        <v>4.6222150606536963E-2</v>
      </c>
      <c r="E25" s="1">
        <f>AVERAGE(E20:E24)</f>
        <v>0.15063489799009439</v>
      </c>
      <c r="F25" s="1">
        <f>AVERAGE(F20:F24)</f>
        <v>8.4668630249362026E-2</v>
      </c>
      <c r="H25" t="s">
        <v>10</v>
      </c>
      <c r="I25">
        <v>0.115942028985507</v>
      </c>
      <c r="J25">
        <v>0.28668663569946001</v>
      </c>
      <c r="L25" t="s">
        <v>10</v>
      </c>
      <c r="M25">
        <v>5.7971014492753603E-2</v>
      </c>
      <c r="N25">
        <v>0.12583333333333299</v>
      </c>
      <c r="P25" t="s">
        <v>10</v>
      </c>
      <c r="Q25">
        <v>5.7971014492753603E-2</v>
      </c>
      <c r="R25">
        <v>0.131680161943319</v>
      </c>
      <c r="T25" t="s">
        <v>10</v>
      </c>
      <c r="U25">
        <v>1.4492753623188401E-2</v>
      </c>
      <c r="V25">
        <v>7.9487179487179496E-2</v>
      </c>
      <c r="X25" t="s">
        <v>10</v>
      </c>
      <c r="Y25">
        <v>4.3478260869565202E-2</v>
      </c>
      <c r="Z25">
        <v>0.129487179487179</v>
      </c>
    </row>
    <row r="26" spans="1:26" x14ac:dyDescent="0.25">
      <c r="H26" t="s">
        <v>11</v>
      </c>
      <c r="I26">
        <v>0.62898550724637603</v>
      </c>
      <c r="J26">
        <v>0.31182795698924698</v>
      </c>
      <c r="L26" t="s">
        <v>11</v>
      </c>
      <c r="M26">
        <v>0.56811594202898497</v>
      </c>
      <c r="N26">
        <v>0.16759776536312801</v>
      </c>
      <c r="P26" t="s">
        <v>11</v>
      </c>
      <c r="Q26">
        <v>0.54492753623188395</v>
      </c>
      <c r="R26">
        <v>0.14207650273224001</v>
      </c>
      <c r="T26" t="s">
        <v>11</v>
      </c>
      <c r="U26">
        <v>0.55362318840579705</v>
      </c>
      <c r="V26">
        <v>0.114942528735632</v>
      </c>
      <c r="X26" t="s">
        <v>11</v>
      </c>
      <c r="Y26">
        <v>0.55652173913043401</v>
      </c>
      <c r="Z26">
        <v>0.15469613259668499</v>
      </c>
    </row>
    <row r="28" spans="1:26" x14ac:dyDescent="0.25">
      <c r="A28" t="s">
        <v>0</v>
      </c>
      <c r="C28" t="s">
        <v>2</v>
      </c>
      <c r="D28" t="s">
        <v>14</v>
      </c>
      <c r="E28" t="s">
        <v>12</v>
      </c>
      <c r="F28" t="s">
        <v>24</v>
      </c>
      <c r="I28" t="s">
        <v>2</v>
      </c>
      <c r="J28" t="s">
        <v>12</v>
      </c>
      <c r="M28" t="s">
        <v>2</v>
      </c>
      <c r="N28" t="s">
        <v>12</v>
      </c>
      <c r="Q28" t="s">
        <v>2</v>
      </c>
      <c r="R28" t="s">
        <v>12</v>
      </c>
      <c r="U28" t="s">
        <v>2</v>
      </c>
      <c r="V28" t="s">
        <v>12</v>
      </c>
      <c r="Y28" t="s">
        <v>2</v>
      </c>
      <c r="Z28" t="s">
        <v>12</v>
      </c>
    </row>
    <row r="29" spans="1:26" x14ac:dyDescent="0.25">
      <c r="A29" t="s">
        <v>13</v>
      </c>
      <c r="B29" t="s">
        <v>5</v>
      </c>
      <c r="C29" s="1">
        <f>AVERAGE(I29,M29,Q29,U29,Y29)</f>
        <v>0.38550724637681133</v>
      </c>
      <c r="D29" s="1">
        <f>_xlfn.STDEV.S(I29,M29,Q29,U29,Y29)</f>
        <v>9.0274849289260717E-2</v>
      </c>
      <c r="E29" s="1">
        <f>AVERAGE(J29,N29,R29,V29,Z29)</f>
        <v>0.14440052700922248</v>
      </c>
      <c r="F29" s="1">
        <f>_xlfn.STDEV.S(J29,N29,R29,V29,Z29)</f>
        <v>0.16504467819240873</v>
      </c>
      <c r="H29" t="s">
        <v>5</v>
      </c>
      <c r="I29">
        <v>0.30434782608695599</v>
      </c>
      <c r="J29">
        <v>0</v>
      </c>
      <c r="L29" t="s">
        <v>5</v>
      </c>
      <c r="M29">
        <v>0.36231884057970998</v>
      </c>
      <c r="N29">
        <v>0.36231884057970998</v>
      </c>
      <c r="P29" t="s">
        <v>5</v>
      </c>
      <c r="Q29">
        <v>0.33333333333333298</v>
      </c>
      <c r="R29">
        <v>0</v>
      </c>
      <c r="T29" t="s">
        <v>5</v>
      </c>
      <c r="U29">
        <v>0.39130434782608697</v>
      </c>
      <c r="V29">
        <v>8.6956521739130405E-2</v>
      </c>
      <c r="X29" t="s">
        <v>5</v>
      </c>
      <c r="Y29">
        <v>0.53623188405797095</v>
      </c>
      <c r="Z29">
        <v>0.27272727272727199</v>
      </c>
    </row>
    <row r="30" spans="1:26" x14ac:dyDescent="0.25">
      <c r="B30" t="s">
        <v>6</v>
      </c>
      <c r="C30" s="1">
        <f t="shared" ref="C30:C33" si="12">AVERAGE(I30,M30,Q30,U30,Y30)</f>
        <v>0.56231884057970982</v>
      </c>
      <c r="D30" s="1">
        <f t="shared" ref="D30:D33" si="13">_xlfn.STDEV.S(I30,M30,Q30,U30,Y30)</f>
        <v>6.4325626148325238E-2</v>
      </c>
      <c r="E30" s="1">
        <f t="shared" ref="E30:E33" si="14">AVERAGE(J30,N30,R30,V30,Z30)</f>
        <v>0.16129488363607319</v>
      </c>
      <c r="F30" s="1">
        <f t="shared" ref="F30:F33" si="15">_xlfn.STDEV.S(J30,N30,R30,V30,Z30)</f>
        <v>0.2009936443730912</v>
      </c>
      <c r="H30" t="s">
        <v>6</v>
      </c>
      <c r="I30">
        <v>0.60869565217391297</v>
      </c>
      <c r="J30">
        <v>0</v>
      </c>
      <c r="L30" t="s">
        <v>6</v>
      </c>
      <c r="M30">
        <v>0.44927536231884002</v>
      </c>
      <c r="N30">
        <v>0.44927536231884002</v>
      </c>
      <c r="P30" t="s">
        <v>6</v>
      </c>
      <c r="Q30">
        <v>0.59420289855072395</v>
      </c>
      <c r="R30">
        <v>0</v>
      </c>
      <c r="T30" t="s">
        <v>6</v>
      </c>
      <c r="U30">
        <v>0.57971014492753603</v>
      </c>
      <c r="V30">
        <v>6.4516129032257993E-2</v>
      </c>
      <c r="X30" t="s">
        <v>6</v>
      </c>
      <c r="Y30">
        <v>0.57971014492753603</v>
      </c>
      <c r="Z30">
        <v>0.292682926829268</v>
      </c>
    </row>
    <row r="31" spans="1:26" x14ac:dyDescent="0.25">
      <c r="B31" t="s">
        <v>7</v>
      </c>
      <c r="C31" s="1">
        <f t="shared" si="12"/>
        <v>0.19999999999999959</v>
      </c>
      <c r="D31" s="1">
        <f t="shared" si="13"/>
        <v>2.7877368205320708E-2</v>
      </c>
      <c r="E31" s="1">
        <f t="shared" si="14"/>
        <v>0.28969522157927924</v>
      </c>
      <c r="F31" s="1">
        <f t="shared" si="15"/>
        <v>5.0092038403232821E-2</v>
      </c>
      <c r="H31" t="s">
        <v>7</v>
      </c>
      <c r="I31">
        <v>0.15942028985507201</v>
      </c>
      <c r="J31">
        <v>0.256410256410256</v>
      </c>
      <c r="L31" t="s">
        <v>7</v>
      </c>
      <c r="M31">
        <v>0.231884057971014</v>
      </c>
      <c r="N31">
        <v>0.231884057971014</v>
      </c>
      <c r="P31" t="s">
        <v>7</v>
      </c>
      <c r="Q31">
        <v>0.217391304347826</v>
      </c>
      <c r="R31">
        <v>0.35714285714285698</v>
      </c>
      <c r="T31" t="s">
        <v>7</v>
      </c>
      <c r="U31">
        <v>0.188405797101449</v>
      </c>
      <c r="V31">
        <v>0.28205128205128199</v>
      </c>
      <c r="X31" t="s">
        <v>7</v>
      </c>
      <c r="Y31">
        <v>0.202898550724637</v>
      </c>
      <c r="Z31">
        <v>0.32098765432098703</v>
      </c>
    </row>
    <row r="32" spans="1:26" x14ac:dyDescent="0.25">
      <c r="B32" t="s">
        <v>8</v>
      </c>
      <c r="C32" s="1">
        <f t="shared" si="12"/>
        <v>0.9246376811594198</v>
      </c>
      <c r="D32" s="1">
        <f t="shared" si="13"/>
        <v>2.3814024239354911E-2</v>
      </c>
      <c r="E32" s="1">
        <f t="shared" si="14"/>
        <v>0.1797101449275362</v>
      </c>
      <c r="F32" s="1">
        <f t="shared" si="15"/>
        <v>0.40184410030431</v>
      </c>
      <c r="H32" t="s">
        <v>8</v>
      </c>
      <c r="I32">
        <v>0.91304347826086896</v>
      </c>
      <c r="J32">
        <v>0</v>
      </c>
      <c r="L32" t="s">
        <v>8</v>
      </c>
      <c r="M32">
        <v>0.89855072463768104</v>
      </c>
      <c r="N32">
        <v>0.89855072463768104</v>
      </c>
      <c r="P32" t="s">
        <v>8</v>
      </c>
      <c r="Q32">
        <v>0.95652173913043403</v>
      </c>
      <c r="R32">
        <v>0</v>
      </c>
      <c r="T32" t="s">
        <v>8</v>
      </c>
      <c r="U32">
        <v>0.91304347826086896</v>
      </c>
      <c r="V32">
        <v>0</v>
      </c>
      <c r="X32" t="s">
        <v>8</v>
      </c>
      <c r="Y32">
        <v>0.94202898550724601</v>
      </c>
      <c r="Z32">
        <v>0</v>
      </c>
    </row>
    <row r="33" spans="2:26" x14ac:dyDescent="0.25">
      <c r="B33" t="s">
        <v>9</v>
      </c>
      <c r="C33" s="1">
        <f t="shared" si="12"/>
        <v>0.78260869565217339</v>
      </c>
      <c r="D33" s="1">
        <f t="shared" si="13"/>
        <v>6.062753815464323E-2</v>
      </c>
      <c r="E33" s="1">
        <f t="shared" si="14"/>
        <v>0.23019009975531696</v>
      </c>
      <c r="F33" s="1">
        <f t="shared" si="15"/>
        <v>0.36597537455347018</v>
      </c>
      <c r="H33" t="s">
        <v>9</v>
      </c>
      <c r="I33">
        <v>0.71014492753623104</v>
      </c>
      <c r="J33">
        <v>9.0909090909090898E-2</v>
      </c>
      <c r="L33" t="s">
        <v>9</v>
      </c>
      <c r="M33">
        <v>0.86956521739130399</v>
      </c>
      <c r="N33">
        <v>0.86956521739130399</v>
      </c>
      <c r="P33" t="s">
        <v>9</v>
      </c>
      <c r="Q33">
        <v>0.81159420289855</v>
      </c>
      <c r="R33">
        <v>0</v>
      </c>
      <c r="T33" t="s">
        <v>9</v>
      </c>
      <c r="U33">
        <v>0.75362318840579701</v>
      </c>
      <c r="V33">
        <v>0.19047619047618999</v>
      </c>
      <c r="X33" t="s">
        <v>9</v>
      </c>
      <c r="Y33">
        <v>0.76811594202898503</v>
      </c>
      <c r="Z33">
        <v>0</v>
      </c>
    </row>
    <row r="34" spans="2:26" x14ac:dyDescent="0.25">
      <c r="B34" t="s">
        <v>15</v>
      </c>
      <c r="C34" s="1">
        <f>AVERAGE(C29:C33)</f>
        <v>0.57101449275362282</v>
      </c>
      <c r="D34" s="1">
        <f>AVERAGE(D29:D33)</f>
        <v>5.3383881207380968E-2</v>
      </c>
      <c r="E34" s="1">
        <f>AVERAGE(E29:E33)</f>
        <v>0.20105817538148565</v>
      </c>
      <c r="F34" s="1">
        <f>AVERAGE(F29:F33)</f>
        <v>0.2367899671653026</v>
      </c>
      <c r="H34" t="s">
        <v>10</v>
      </c>
      <c r="I34">
        <v>2.8985507246376802E-2</v>
      </c>
      <c r="J34">
        <v>6.9463869463869399E-2</v>
      </c>
      <c r="L34" t="s">
        <v>10</v>
      </c>
      <c r="M34">
        <v>1.4492753623188401E-2</v>
      </c>
      <c r="N34">
        <v>1.4492753623188401E-2</v>
      </c>
      <c r="P34" t="s">
        <v>10</v>
      </c>
      <c r="Q34">
        <v>7.2463768115942004E-2</v>
      </c>
      <c r="R34">
        <v>7.1428571428571397E-2</v>
      </c>
      <c r="T34" t="s">
        <v>10</v>
      </c>
      <c r="U34">
        <v>7.2463768115942004E-2</v>
      </c>
      <c r="V34">
        <v>0.124800024659772</v>
      </c>
      <c r="X34" t="s">
        <v>10</v>
      </c>
      <c r="Y34">
        <v>0.14492753623188401</v>
      </c>
      <c r="Z34">
        <v>0.17727957077550499</v>
      </c>
    </row>
    <row r="35" spans="2:26" x14ac:dyDescent="0.25">
      <c r="H35" t="s">
        <v>11</v>
      </c>
      <c r="I35">
        <v>0.53913043478260803</v>
      </c>
      <c r="J35">
        <v>0.121546961325966</v>
      </c>
      <c r="L35" t="s">
        <v>11</v>
      </c>
      <c r="M35">
        <v>0.56231884057971004</v>
      </c>
      <c r="N35">
        <v>0.56231884057971004</v>
      </c>
      <c r="P35" t="s">
        <v>11</v>
      </c>
      <c r="Q35">
        <v>0.58260869565217299</v>
      </c>
      <c r="R35">
        <v>0.17241379310344801</v>
      </c>
      <c r="T35" t="s">
        <v>11</v>
      </c>
      <c r="U35">
        <v>0.56521739130434701</v>
      </c>
      <c r="V35">
        <v>0.17582417582417501</v>
      </c>
      <c r="X35" t="s">
        <v>11</v>
      </c>
      <c r="Y35">
        <v>0.60579710144927501</v>
      </c>
      <c r="Z35">
        <v>0.26881720430107497</v>
      </c>
    </row>
    <row r="38" spans="2:26" x14ac:dyDescent="0.25">
      <c r="C38" t="s">
        <v>25</v>
      </c>
      <c r="F38" s="4" t="s">
        <v>19</v>
      </c>
      <c r="G38" s="4"/>
      <c r="H38" s="4"/>
      <c r="I38" s="4"/>
      <c r="J38" s="4"/>
      <c r="K38" s="4"/>
      <c r="L38" s="4"/>
      <c r="M38" s="4"/>
    </row>
    <row r="39" spans="2:26" x14ac:dyDescent="0.25">
      <c r="E39" s="2"/>
      <c r="F39" s="5" t="s">
        <v>22</v>
      </c>
      <c r="G39" s="5"/>
      <c r="H39" s="5"/>
      <c r="I39" s="5"/>
      <c r="J39" s="5" t="s">
        <v>23</v>
      </c>
      <c r="K39" s="5"/>
      <c r="L39" s="5"/>
      <c r="M39" s="5"/>
    </row>
    <row r="40" spans="2:26" x14ac:dyDescent="0.25">
      <c r="E40" s="2"/>
      <c r="F40" s="5" t="s">
        <v>0</v>
      </c>
      <c r="G40" s="5"/>
      <c r="H40" s="5" t="s">
        <v>1</v>
      </c>
      <c r="I40" s="5"/>
      <c r="J40" s="5" t="s">
        <v>0</v>
      </c>
      <c r="K40" s="5"/>
      <c r="L40" s="5" t="s">
        <v>1</v>
      </c>
      <c r="M40" s="5"/>
    </row>
    <row r="41" spans="2:26" ht="30" x14ac:dyDescent="0.25">
      <c r="E41" s="2"/>
      <c r="F41" s="2" t="s">
        <v>2</v>
      </c>
      <c r="G41" s="2" t="s">
        <v>21</v>
      </c>
      <c r="H41" s="2" t="s">
        <v>2</v>
      </c>
      <c r="I41" s="2" t="s">
        <v>21</v>
      </c>
      <c r="J41" s="2" t="s">
        <v>2</v>
      </c>
      <c r="K41" s="2" t="s">
        <v>21</v>
      </c>
      <c r="L41" s="2" t="s">
        <v>2</v>
      </c>
      <c r="M41" s="2" t="s">
        <v>21</v>
      </c>
      <c r="N41" s="2" t="s">
        <v>26</v>
      </c>
    </row>
    <row r="42" spans="2:26" x14ac:dyDescent="0.25">
      <c r="E42" s="2" t="s">
        <v>5</v>
      </c>
      <c r="F42" s="2" t="str">
        <f>TEXT(C11,"0#.00")&amp;"±"&amp;TEXT(D11,"0#.00")</f>
        <v>0.38±0.07</v>
      </c>
      <c r="G42" s="2" t="str">
        <f>TEXT(E11,"0#.00")&amp;"±"&amp;TEXT(F11,"0#.00")</f>
        <v>0.01±0.02</v>
      </c>
      <c r="H42" s="2" t="str">
        <f>TEXT(C2,"0#.00")&amp;"±"&amp;TEXT(D2,"0#.00")</f>
        <v>0.34±0.03</v>
      </c>
      <c r="I42" s="2" t="str">
        <f>TEXT(E2,"0#.00")&amp;"±"&amp;TEXT(F2,"0#.00")</f>
        <v>0.00±0.00</v>
      </c>
      <c r="J42" s="2" t="str">
        <f>TEXT(C29,"0#.00")&amp;"±"&amp;TEXT(D29,"0#.00")</f>
        <v>0.39±0.09</v>
      </c>
      <c r="K42" s="2" t="str">
        <f>TEXT(E29,"0#.00")&amp;"±"&amp;TEXT(F29,"0#.00")</f>
        <v>0.14±0.17</v>
      </c>
      <c r="L42" s="2" t="str">
        <f>TEXT(C20,"0#.00")&amp;"±"&amp;TEXT(D20,"0#.00")</f>
        <v>0.34±0.03</v>
      </c>
      <c r="M42" s="2" t="str">
        <f>TEXT(E20,"0#.00")&amp;"±"&amp;TEXT(F20,"0#.00")</f>
        <v>0.02±0.04</v>
      </c>
      <c r="N42" t="str">
        <f>TEXT(AVERAGE(C2,C11,C20,C29),"0#.00")&amp;"±"&amp;TEXT(AVERAGE(D2,D11,D20,D29),"0#.00")</f>
        <v>0.36±0.05</v>
      </c>
    </row>
    <row r="43" spans="2:26" x14ac:dyDescent="0.25">
      <c r="E43" s="2" t="s">
        <v>6</v>
      </c>
      <c r="F43" s="2" t="str">
        <f t="shared" ref="F43:F47" si="16">TEXT(C12,"0#.00")&amp;"±"&amp;TEXT(D12,"0#.00")</f>
        <v>0.55±0.07</v>
      </c>
      <c r="G43" s="2" t="str">
        <f t="shared" ref="G43:G47" si="17">TEXT(E12,"0#.00")&amp;"±"&amp;TEXT(F12,"0#.00")</f>
        <v>0.00±0.00</v>
      </c>
      <c r="H43" s="2" t="str">
        <f t="shared" ref="H43:H47" si="18">TEXT(C3,"0#.00")&amp;"±"&amp;TEXT(D3,"0#.00")</f>
        <v>0.57±0.04</v>
      </c>
      <c r="I43" s="2" t="str">
        <f t="shared" ref="I43:I47" si="19">TEXT(E3,"0#.00")&amp;"±"&amp;TEXT(F3,"0#.00")</f>
        <v>0.12±0.11</v>
      </c>
      <c r="J43" s="2" t="str">
        <f t="shared" ref="J43:J47" si="20">TEXT(C30,"0#.00")&amp;"±"&amp;TEXT(D30,"0#.00")</f>
        <v>0.56±0.06</v>
      </c>
      <c r="K43" s="2" t="str">
        <f t="shared" ref="K43:K47" si="21">TEXT(E30,"0#.00")&amp;"±"&amp;TEXT(F30,"0#.00")</f>
        <v>0.16±0.20</v>
      </c>
      <c r="L43" s="2" t="str">
        <f t="shared" ref="L43:L47" si="22">TEXT(C21,"0#.00")&amp;"±"&amp;TEXT(D21,"0#.00")</f>
        <v>0.56±0.08</v>
      </c>
      <c r="M43" s="2" t="str">
        <f t="shared" ref="M43:M47" si="23">TEXT(E21,"0#.00")&amp;"±"&amp;TEXT(F21,"0#.00")</f>
        <v>0.10±0.09</v>
      </c>
      <c r="N43" t="str">
        <f t="shared" ref="N43:N47" si="24">TEXT(AVERAGE(C3,C12,C21,C30),"0#.00")&amp;"±"&amp;TEXT(AVERAGE(D3,D12,D21,D30),"0#.00")</f>
        <v>0.56±0.06</v>
      </c>
    </row>
    <row r="44" spans="2:26" x14ac:dyDescent="0.25">
      <c r="E44" s="2" t="s">
        <v>7</v>
      </c>
      <c r="F44" s="2" t="str">
        <f t="shared" si="16"/>
        <v>0.22±0.04</v>
      </c>
      <c r="G44" s="2" t="str">
        <f t="shared" si="17"/>
        <v>0.31±0.05</v>
      </c>
      <c r="H44" s="2" t="str">
        <f t="shared" si="18"/>
        <v>0.23±0.13</v>
      </c>
      <c r="I44" s="2" t="str">
        <f t="shared" si="19"/>
        <v>0.25±0.06</v>
      </c>
      <c r="J44" s="2" t="str">
        <f t="shared" si="20"/>
        <v>0.20±0.03</v>
      </c>
      <c r="K44" s="2" t="str">
        <f t="shared" si="21"/>
        <v>0.29±0.05</v>
      </c>
      <c r="L44" s="2" t="str">
        <f t="shared" si="22"/>
        <v>0.17±0.05</v>
      </c>
      <c r="M44" s="2" t="str">
        <f t="shared" si="23"/>
        <v>0.28±0.07</v>
      </c>
      <c r="N44" t="str">
        <f t="shared" si="24"/>
        <v>0.20±0.06</v>
      </c>
    </row>
    <row r="45" spans="2:26" x14ac:dyDescent="0.25">
      <c r="E45" s="2" t="s">
        <v>8</v>
      </c>
      <c r="F45" s="2" t="str">
        <f t="shared" si="16"/>
        <v>0.93±0.02</v>
      </c>
      <c r="G45" s="2" t="str">
        <f t="shared" si="17"/>
        <v>0.00±0.00</v>
      </c>
      <c r="H45" s="2" t="str">
        <f t="shared" si="18"/>
        <v>0.94±0.02</v>
      </c>
      <c r="I45" s="2" t="str">
        <f t="shared" si="19"/>
        <v>0.00±0.00</v>
      </c>
      <c r="J45" s="2" t="str">
        <f t="shared" si="20"/>
        <v>0.92±0.02</v>
      </c>
      <c r="K45" s="2" t="str">
        <f t="shared" si="21"/>
        <v>0.18±0.40</v>
      </c>
      <c r="L45" s="2" t="str">
        <f t="shared" si="22"/>
        <v>0.93±0.03</v>
      </c>
      <c r="M45" s="2" t="str">
        <f t="shared" si="23"/>
        <v>0.00±0.00</v>
      </c>
      <c r="N45" t="str">
        <f t="shared" si="24"/>
        <v>0.93±0.02</v>
      </c>
    </row>
    <row r="46" spans="2:26" ht="30" x14ac:dyDescent="0.25">
      <c r="E46" s="2" t="s">
        <v>9</v>
      </c>
      <c r="F46" s="2" t="str">
        <f t="shared" si="16"/>
        <v>0.80±0.06</v>
      </c>
      <c r="G46" s="2" t="str">
        <f t="shared" si="17"/>
        <v>0.09±0.13</v>
      </c>
      <c r="H46" s="2" t="str">
        <f t="shared" si="18"/>
        <v>0.70±0.16</v>
      </c>
      <c r="I46" s="2" t="str">
        <f t="shared" si="19"/>
        <v>0.03±0.05</v>
      </c>
      <c r="J46" s="2" t="str">
        <f t="shared" si="20"/>
        <v>0.78±0.06</v>
      </c>
      <c r="K46" s="2" t="str">
        <f t="shared" si="21"/>
        <v>0.23±0.37</v>
      </c>
      <c r="L46" s="2" t="str">
        <f t="shared" si="22"/>
        <v>0.86±0.04</v>
      </c>
      <c r="M46" s="2" t="str">
        <f t="shared" si="23"/>
        <v>0.36±0.22</v>
      </c>
      <c r="N46" t="str">
        <f t="shared" si="24"/>
        <v>0.79±0.08</v>
      </c>
    </row>
    <row r="47" spans="2:26" x14ac:dyDescent="0.25">
      <c r="E47" s="2" t="s">
        <v>15</v>
      </c>
      <c r="F47" s="2" t="str">
        <f t="shared" si="16"/>
        <v>0.58±0.05</v>
      </c>
      <c r="G47" s="2" t="str">
        <f t="shared" si="17"/>
        <v>0.08±0.04</v>
      </c>
      <c r="H47" s="2" t="str">
        <f t="shared" si="18"/>
        <v>0.56±0.08</v>
      </c>
      <c r="I47" s="2" t="str">
        <f t="shared" si="19"/>
        <v>0.08±0.04</v>
      </c>
      <c r="J47" s="2" t="str">
        <f t="shared" si="20"/>
        <v>0.57±0.05</v>
      </c>
      <c r="K47" s="2" t="str">
        <f t="shared" si="21"/>
        <v>0.20±0.24</v>
      </c>
      <c r="L47" s="2" t="str">
        <f t="shared" si="22"/>
        <v>0.57±0.05</v>
      </c>
      <c r="M47" s="2" t="str">
        <f t="shared" si="23"/>
        <v>0.15±0.08</v>
      </c>
      <c r="N47" t="str">
        <f t="shared" si="24"/>
        <v>0.57±0.06</v>
      </c>
    </row>
  </sheetData>
  <mergeCells count="7">
    <mergeCell ref="F38:M38"/>
    <mergeCell ref="F39:I39"/>
    <mergeCell ref="J39:M39"/>
    <mergeCell ref="F40:G40"/>
    <mergeCell ref="H40:I40"/>
    <mergeCell ref="J40:K40"/>
    <mergeCell ref="L40:M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39DC-9DA1-4996-87ED-88B86569A356}">
  <dimension ref="A1:Z47"/>
  <sheetViews>
    <sheetView workbookViewId="0">
      <selection activeCell="N38" sqref="N38"/>
    </sheetView>
  </sheetViews>
  <sheetFormatPr defaultRowHeight="15" x14ac:dyDescent="0.25"/>
  <cols>
    <col min="3" max="6" width="9.5703125" bestFit="1" customWidth="1"/>
  </cols>
  <sheetData>
    <row r="1" spans="1:26" x14ac:dyDescent="0.25">
      <c r="A1" t="s">
        <v>3</v>
      </c>
      <c r="C1" t="s">
        <v>2</v>
      </c>
      <c r="D1" t="s">
        <v>14</v>
      </c>
      <c r="E1" t="s">
        <v>12</v>
      </c>
      <c r="F1" t="s">
        <v>24</v>
      </c>
      <c r="I1" t="s">
        <v>2</v>
      </c>
      <c r="J1" t="s">
        <v>12</v>
      </c>
      <c r="M1" t="s">
        <v>2</v>
      </c>
      <c r="N1" t="s">
        <v>12</v>
      </c>
      <c r="Q1" t="s">
        <v>2</v>
      </c>
      <c r="R1" t="s">
        <v>12</v>
      </c>
      <c r="U1" t="s">
        <v>2</v>
      </c>
      <c r="V1" t="s">
        <v>12</v>
      </c>
      <c r="Y1" t="s">
        <v>2</v>
      </c>
      <c r="Z1" t="s">
        <v>12</v>
      </c>
    </row>
    <row r="2" spans="1:26" x14ac:dyDescent="0.25">
      <c r="A2" t="s">
        <v>4</v>
      </c>
      <c r="B2" t="s">
        <v>5</v>
      </c>
      <c r="C2" s="1">
        <f>AVERAGE(I2,M2,Q2,U2,Y2)</f>
        <v>0.34782608695652123</v>
      </c>
      <c r="D2" s="1">
        <f>_xlfn.STDEV.S(I2,M2,Q2,U2,Y2)</f>
        <v>2.7113459324449148E-2</v>
      </c>
      <c r="E2" s="1">
        <f>AVERAGE(J2,N2,R2,V2,Z2)</f>
        <v>2.4E-2</v>
      </c>
      <c r="F2" s="1">
        <f>_xlfn.STDEV.S(J2,N2,R2,V2,Z2)</f>
        <v>5.366563145999495E-2</v>
      </c>
      <c r="H2" t="s">
        <v>5</v>
      </c>
      <c r="I2">
        <v>0.36231884057970998</v>
      </c>
      <c r="J2">
        <v>0</v>
      </c>
      <c r="L2" t="s">
        <v>5</v>
      </c>
      <c r="M2">
        <v>0.376811594202898</v>
      </c>
      <c r="N2">
        <v>0</v>
      </c>
      <c r="P2" t="s">
        <v>5</v>
      </c>
      <c r="Q2">
        <v>0.36231884057970998</v>
      </c>
      <c r="R2">
        <v>0.12</v>
      </c>
      <c r="T2" t="s">
        <v>5</v>
      </c>
      <c r="U2">
        <v>0.31884057971014401</v>
      </c>
      <c r="V2">
        <v>0</v>
      </c>
      <c r="X2" t="s">
        <v>5</v>
      </c>
      <c r="Y2">
        <v>0.31884057971014401</v>
      </c>
      <c r="Z2">
        <v>0</v>
      </c>
    </row>
    <row r="3" spans="1:26" x14ac:dyDescent="0.25">
      <c r="B3" t="s">
        <v>6</v>
      </c>
      <c r="C3" s="1">
        <f t="shared" ref="C3:C6" si="0">AVERAGE(I3,M3,Q3,U3,Y3)</f>
        <v>0.57391304347826022</v>
      </c>
      <c r="D3" s="1">
        <f t="shared" ref="D3:D6" si="1">_xlfn.STDEV.S(I3,M3,Q3,U3,Y3)</f>
        <v>4.4196958498483672E-2</v>
      </c>
      <c r="E3" s="1">
        <f t="shared" ref="E3:E6" si="2">AVERAGE(J3,N3,R3,V3,Z3)</f>
        <v>0.12896903820816852</v>
      </c>
      <c r="F3" s="1">
        <f t="shared" ref="F3:F6" si="3">_xlfn.STDEV.S(J3,N3,R3,V3,Z3)</f>
        <v>0.22171265228180362</v>
      </c>
      <c r="H3" t="s">
        <v>6</v>
      </c>
      <c r="I3">
        <v>0.63768115942028902</v>
      </c>
      <c r="J3">
        <v>0</v>
      </c>
      <c r="L3" t="s">
        <v>6</v>
      </c>
      <c r="M3">
        <v>0.56521739130434701</v>
      </c>
      <c r="N3">
        <v>6.25E-2</v>
      </c>
      <c r="P3" t="s">
        <v>6</v>
      </c>
      <c r="Q3">
        <v>0.52173913043478204</v>
      </c>
      <c r="R3">
        <v>0.52173913043478204</v>
      </c>
      <c r="T3" t="s">
        <v>6</v>
      </c>
      <c r="U3">
        <v>0.55072463768115898</v>
      </c>
      <c r="V3">
        <v>6.0606060606060601E-2</v>
      </c>
      <c r="X3" t="s">
        <v>6</v>
      </c>
      <c r="Y3">
        <v>0.59420289855072395</v>
      </c>
      <c r="Z3">
        <v>0</v>
      </c>
    </row>
    <row r="4" spans="1:26" x14ac:dyDescent="0.25">
      <c r="B4" t="s">
        <v>7</v>
      </c>
      <c r="C4" s="1">
        <f t="shared" si="0"/>
        <v>0.7043478260869559</v>
      </c>
      <c r="D4" s="1">
        <f t="shared" si="1"/>
        <v>9.4258623429039651E-2</v>
      </c>
      <c r="E4" s="1">
        <f t="shared" si="2"/>
        <v>0.11460526315789461</v>
      </c>
      <c r="F4" s="1">
        <f t="shared" si="3"/>
        <v>0.13468087087856753</v>
      </c>
      <c r="H4" t="s">
        <v>7</v>
      </c>
      <c r="I4">
        <v>0.66666666666666596</v>
      </c>
      <c r="J4">
        <v>0</v>
      </c>
      <c r="L4" t="s">
        <v>7</v>
      </c>
      <c r="M4">
        <v>0.78260869565217395</v>
      </c>
      <c r="N4">
        <v>0.21052631578947301</v>
      </c>
      <c r="P4" t="s">
        <v>7</v>
      </c>
      <c r="Q4">
        <v>0.56521739130434701</v>
      </c>
      <c r="R4">
        <v>6.25E-2</v>
      </c>
      <c r="T4" t="s">
        <v>7</v>
      </c>
      <c r="U4">
        <v>0.71014492753623104</v>
      </c>
      <c r="V4">
        <v>0</v>
      </c>
      <c r="X4" t="s">
        <v>7</v>
      </c>
      <c r="Y4">
        <v>0.79710144927536197</v>
      </c>
      <c r="Z4">
        <v>0.3</v>
      </c>
    </row>
    <row r="5" spans="1:26" x14ac:dyDescent="0.25">
      <c r="B5" t="s">
        <v>8</v>
      </c>
      <c r="C5" s="1">
        <f t="shared" si="0"/>
        <v>0.86376811594202851</v>
      </c>
      <c r="D5" s="1">
        <f t="shared" si="1"/>
        <v>3.336482444411968E-2</v>
      </c>
      <c r="E5" s="1">
        <f t="shared" si="2"/>
        <v>8.6363636363636198E-2</v>
      </c>
      <c r="F5" s="1">
        <f t="shared" si="3"/>
        <v>0.12069016406683396</v>
      </c>
      <c r="H5" t="s">
        <v>8</v>
      </c>
      <c r="I5">
        <v>0.84057971014492705</v>
      </c>
      <c r="J5">
        <v>0</v>
      </c>
      <c r="L5" t="s">
        <v>8</v>
      </c>
      <c r="M5">
        <v>0.82608695652173902</v>
      </c>
      <c r="N5">
        <v>0</v>
      </c>
      <c r="P5" t="s">
        <v>8</v>
      </c>
      <c r="Q5">
        <v>0.86956521739130399</v>
      </c>
      <c r="R5">
        <v>0</v>
      </c>
      <c r="T5" t="s">
        <v>8</v>
      </c>
      <c r="U5">
        <v>0.91304347826086896</v>
      </c>
      <c r="V5">
        <v>0.25</v>
      </c>
      <c r="X5" t="s">
        <v>8</v>
      </c>
      <c r="Y5">
        <v>0.86956521739130399</v>
      </c>
      <c r="Z5">
        <v>0.18181818181818099</v>
      </c>
    </row>
    <row r="6" spans="1:26" x14ac:dyDescent="0.25">
      <c r="B6" t="s">
        <v>9</v>
      </c>
      <c r="C6" s="1">
        <f t="shared" si="0"/>
        <v>0.22318840579710103</v>
      </c>
      <c r="D6" s="1">
        <f t="shared" si="1"/>
        <v>4.0476058097881087E-2</v>
      </c>
      <c r="E6" s="1">
        <f t="shared" si="2"/>
        <v>0.2665706556576396</v>
      </c>
      <c r="F6" s="1">
        <f t="shared" si="3"/>
        <v>3.9246990098027637E-2</v>
      </c>
      <c r="H6" t="s">
        <v>9</v>
      </c>
      <c r="I6">
        <v>0.188405797101449</v>
      </c>
      <c r="J6">
        <v>0.24324324324324301</v>
      </c>
      <c r="L6" t="s">
        <v>9</v>
      </c>
      <c r="M6">
        <v>0.26086956521739102</v>
      </c>
      <c r="N6">
        <v>0.28169014084506999</v>
      </c>
      <c r="P6" t="s">
        <v>9</v>
      </c>
      <c r="Q6">
        <v>0.26086956521739102</v>
      </c>
      <c r="R6">
        <v>0.23880597014925301</v>
      </c>
      <c r="T6" t="s">
        <v>9</v>
      </c>
      <c r="U6">
        <v>0.17391304347826</v>
      </c>
      <c r="V6">
        <v>0.24</v>
      </c>
      <c r="X6" t="s">
        <v>9</v>
      </c>
      <c r="Y6">
        <v>0.231884057971014</v>
      </c>
      <c r="Z6">
        <v>0.329113924050632</v>
      </c>
    </row>
    <row r="7" spans="1:26" x14ac:dyDescent="0.25">
      <c r="B7" t="s">
        <v>15</v>
      </c>
      <c r="C7" s="1">
        <f>AVERAGE(C2:C6)</f>
        <v>0.5426086956521734</v>
      </c>
      <c r="D7" s="1">
        <f>AVERAGE(D2:D6)</f>
        <v>4.7881984758794648E-2</v>
      </c>
      <c r="E7" s="1">
        <f>AVERAGE(E2:E6)</f>
        <v>0.12410171867746778</v>
      </c>
      <c r="F7" s="1">
        <f>AVERAGE(F2:F6)</f>
        <v>0.11399926175704556</v>
      </c>
      <c r="H7" t="s">
        <v>10</v>
      </c>
      <c r="I7">
        <v>5.7971014492753603E-2</v>
      </c>
      <c r="J7">
        <v>4.8648648648648603E-2</v>
      </c>
      <c r="L7" t="s">
        <v>10</v>
      </c>
      <c r="M7">
        <v>7.2463768115942004E-2</v>
      </c>
      <c r="N7">
        <v>0.110943291326908</v>
      </c>
      <c r="P7" t="s">
        <v>10</v>
      </c>
      <c r="Q7">
        <v>1.4492753623188401E-2</v>
      </c>
      <c r="R7">
        <v>0.188609020116807</v>
      </c>
      <c r="T7" t="s">
        <v>10</v>
      </c>
      <c r="U7">
        <v>0.115942028985507</v>
      </c>
      <c r="V7">
        <v>0.11012121212121199</v>
      </c>
      <c r="X7" t="s">
        <v>10</v>
      </c>
      <c r="Y7">
        <v>1.4492753623188401E-2</v>
      </c>
      <c r="Z7">
        <v>0.162186421173762</v>
      </c>
    </row>
    <row r="8" spans="1:26" x14ac:dyDescent="0.25">
      <c r="H8" t="s">
        <v>11</v>
      </c>
      <c r="I8">
        <v>0.53913043478260803</v>
      </c>
      <c r="J8">
        <v>0.101694915254237</v>
      </c>
      <c r="L8" t="s">
        <v>11</v>
      </c>
      <c r="M8">
        <v>0.56231884057971004</v>
      </c>
      <c r="N8">
        <v>0.14689265536723101</v>
      </c>
      <c r="P8" t="s">
        <v>11</v>
      </c>
      <c r="Q8">
        <v>0.51594202898550701</v>
      </c>
      <c r="R8">
        <v>0.26431718061673998</v>
      </c>
      <c r="T8" t="s">
        <v>11</v>
      </c>
      <c r="U8">
        <v>0.53333333333333299</v>
      </c>
      <c r="V8">
        <v>0.12021857923497201</v>
      </c>
      <c r="X8" t="s">
        <v>11</v>
      </c>
      <c r="Y8">
        <v>0.56231884057971004</v>
      </c>
      <c r="Z8">
        <v>0.18378378378378299</v>
      </c>
    </row>
    <row r="10" spans="1:26" x14ac:dyDescent="0.25">
      <c r="A10" t="s">
        <v>0</v>
      </c>
      <c r="C10" t="s">
        <v>2</v>
      </c>
      <c r="D10" t="s">
        <v>14</v>
      </c>
      <c r="E10" t="s">
        <v>12</v>
      </c>
      <c r="F10" t="s">
        <v>24</v>
      </c>
      <c r="I10" t="s">
        <v>2</v>
      </c>
      <c r="J10" t="s">
        <v>12</v>
      </c>
      <c r="M10" t="s">
        <v>2</v>
      </c>
      <c r="N10" t="s">
        <v>12</v>
      </c>
      <c r="Q10" t="s">
        <v>2</v>
      </c>
      <c r="R10" t="s">
        <v>12</v>
      </c>
      <c r="U10" t="s">
        <v>2</v>
      </c>
      <c r="V10" t="s">
        <v>12</v>
      </c>
      <c r="Y10" t="s">
        <v>2</v>
      </c>
      <c r="Z10" t="s">
        <v>12</v>
      </c>
    </row>
    <row r="11" spans="1:26" x14ac:dyDescent="0.25">
      <c r="A11" t="s">
        <v>4</v>
      </c>
      <c r="B11" t="s">
        <v>5</v>
      </c>
      <c r="C11" s="1">
        <f>AVERAGE(I11,M11,Q11,U11,Y11)</f>
        <v>0.41159420289855059</v>
      </c>
      <c r="D11" s="1">
        <f>_xlfn.STDEV.S(I11,M11,Q11,U11,Y11)</f>
        <v>7.2173331002833102E-2</v>
      </c>
      <c r="E11" s="1">
        <f>AVERAGE(J11,N11,R11,V11,Z11)</f>
        <v>0.14201288244766494</v>
      </c>
      <c r="F11" s="1">
        <f>_xlfn.STDEV.S(J11,N11,R11,V11,Z11)</f>
        <v>0.14953258554451337</v>
      </c>
      <c r="H11" t="s">
        <v>5</v>
      </c>
      <c r="I11">
        <v>0.36231884057970998</v>
      </c>
      <c r="J11">
        <v>4.3478260869565202E-2</v>
      </c>
      <c r="L11" t="s">
        <v>5</v>
      </c>
      <c r="M11">
        <v>0.39130434782608697</v>
      </c>
      <c r="N11">
        <v>8.6956521739130405E-2</v>
      </c>
      <c r="P11" t="s">
        <v>5</v>
      </c>
      <c r="Q11">
        <v>0.36231884057970998</v>
      </c>
      <c r="R11">
        <v>8.3333333333333301E-2</v>
      </c>
      <c r="T11" t="s">
        <v>5</v>
      </c>
      <c r="U11">
        <v>0.405797101449275</v>
      </c>
      <c r="V11">
        <v>8.8888888888888795E-2</v>
      </c>
      <c r="X11" t="s">
        <v>5</v>
      </c>
      <c r="Y11">
        <v>0.53623188405797095</v>
      </c>
      <c r="Z11">
        <v>0.407407407407407</v>
      </c>
    </row>
    <row r="12" spans="1:26" x14ac:dyDescent="0.25">
      <c r="B12" t="s">
        <v>6</v>
      </c>
      <c r="C12" s="1">
        <f t="shared" ref="C12:C15" si="4">AVERAGE(I12,M12,Q12,U12,Y12)</f>
        <v>0.58550724637681095</v>
      </c>
      <c r="D12" s="1">
        <f t="shared" ref="D12:D15" si="5">_xlfn.STDEV.S(I12,M12,Q12,U12,Y12)</f>
        <v>3.7792477711319467E-2</v>
      </c>
      <c r="E12" s="1">
        <f t="shared" ref="E12:E15" si="6">AVERAGE(J12,N12,R12,V12,Z12)</f>
        <v>9.6358136721112847E-2</v>
      </c>
      <c r="F12" s="1">
        <f t="shared" ref="F12:F15" si="7">_xlfn.STDEV.S(J12,N12,R12,V12,Z12)</f>
        <v>8.0328600511334364E-2</v>
      </c>
      <c r="H12" t="s">
        <v>6</v>
      </c>
      <c r="I12">
        <v>0.59420289855072395</v>
      </c>
      <c r="J12">
        <v>6.6666666666666596E-2</v>
      </c>
      <c r="L12" t="s">
        <v>6</v>
      </c>
      <c r="M12">
        <v>0.53623188405797095</v>
      </c>
      <c r="N12">
        <v>0</v>
      </c>
      <c r="P12" t="s">
        <v>6</v>
      </c>
      <c r="Q12">
        <v>0.63768115942028902</v>
      </c>
      <c r="R12">
        <v>0.13793103448275801</v>
      </c>
      <c r="T12" t="s">
        <v>6</v>
      </c>
      <c r="U12">
        <v>0.59420289855072395</v>
      </c>
      <c r="V12">
        <v>6.6666666666666596E-2</v>
      </c>
      <c r="X12" t="s">
        <v>6</v>
      </c>
      <c r="Y12">
        <v>0.56521739130434701</v>
      </c>
      <c r="Z12">
        <v>0.21052631578947301</v>
      </c>
    </row>
    <row r="13" spans="1:26" x14ac:dyDescent="0.25">
      <c r="B13" t="s">
        <v>7</v>
      </c>
      <c r="C13" s="1">
        <f t="shared" si="4"/>
        <v>0.45507246376811539</v>
      </c>
      <c r="D13" s="1">
        <f t="shared" si="5"/>
        <v>0.22698631969784608</v>
      </c>
      <c r="E13" s="1">
        <f t="shared" si="6"/>
        <v>0.22278760534596898</v>
      </c>
      <c r="F13" s="1">
        <f t="shared" si="7"/>
        <v>0.17557261739012964</v>
      </c>
      <c r="H13" t="s">
        <v>7</v>
      </c>
      <c r="I13">
        <v>0.68115942028985499</v>
      </c>
      <c r="J13">
        <v>0</v>
      </c>
      <c r="L13" t="s">
        <v>7</v>
      </c>
      <c r="M13">
        <v>0.71014492753623104</v>
      </c>
      <c r="N13">
        <v>9.0909090909090898E-2</v>
      </c>
      <c r="P13" t="s">
        <v>7</v>
      </c>
      <c r="Q13">
        <v>0.33333333333333298</v>
      </c>
      <c r="R13">
        <v>0.41025641025641002</v>
      </c>
      <c r="T13" t="s">
        <v>7</v>
      </c>
      <c r="U13">
        <v>0.202898550724637</v>
      </c>
      <c r="V13">
        <v>0.24657534246575299</v>
      </c>
      <c r="X13" t="s">
        <v>7</v>
      </c>
      <c r="Y13">
        <v>0.34782608695652101</v>
      </c>
      <c r="Z13">
        <v>0.36619718309859101</v>
      </c>
    </row>
    <row r="14" spans="1:26" x14ac:dyDescent="0.25">
      <c r="B14" t="s">
        <v>8</v>
      </c>
      <c r="C14" s="1">
        <f t="shared" si="4"/>
        <v>0.71594202898550707</v>
      </c>
      <c r="D14" s="1">
        <f t="shared" si="5"/>
        <v>0.23738935781615975</v>
      </c>
      <c r="E14" s="1">
        <f t="shared" si="6"/>
        <v>0.17295351707116394</v>
      </c>
      <c r="F14" s="1">
        <f t="shared" si="7"/>
        <v>0.14629530559404233</v>
      </c>
      <c r="H14" t="s">
        <v>8</v>
      </c>
      <c r="I14">
        <v>0.39130434782608697</v>
      </c>
      <c r="J14">
        <v>0.19230769230769201</v>
      </c>
      <c r="L14" t="s">
        <v>8</v>
      </c>
      <c r="M14">
        <v>0.53623188405797095</v>
      </c>
      <c r="N14">
        <v>5.8823529411764698E-2</v>
      </c>
      <c r="P14" t="s">
        <v>8</v>
      </c>
      <c r="Q14">
        <v>0.89855072463768104</v>
      </c>
      <c r="R14">
        <v>0.36363636363636298</v>
      </c>
      <c r="T14" t="s">
        <v>8</v>
      </c>
      <c r="U14">
        <v>0.84057971014492705</v>
      </c>
      <c r="V14">
        <v>0</v>
      </c>
      <c r="X14" t="s">
        <v>8</v>
      </c>
      <c r="Y14">
        <v>0.91304347826086896</v>
      </c>
      <c r="Z14">
        <v>0.25</v>
      </c>
    </row>
    <row r="15" spans="1:26" x14ac:dyDescent="0.25">
      <c r="B15" t="s">
        <v>9</v>
      </c>
      <c r="C15" s="1">
        <f t="shared" si="4"/>
        <v>0.25797101449275306</v>
      </c>
      <c r="D15" s="1">
        <f t="shared" si="5"/>
        <v>0.15385544379235019</v>
      </c>
      <c r="E15" s="1">
        <f t="shared" si="6"/>
        <v>0.2869634490687118</v>
      </c>
      <c r="F15" s="1">
        <f t="shared" si="7"/>
        <v>8.602291857567633E-2</v>
      </c>
      <c r="H15" t="s">
        <v>9</v>
      </c>
      <c r="I15">
        <v>0.52173913043478204</v>
      </c>
      <c r="J15">
        <v>0.42105263157894701</v>
      </c>
      <c r="L15" t="s">
        <v>9</v>
      </c>
      <c r="M15">
        <v>0.13043478260869501</v>
      </c>
      <c r="N15">
        <v>0.18918918918918901</v>
      </c>
      <c r="P15" t="s">
        <v>9</v>
      </c>
      <c r="Q15">
        <v>0.217391304347826</v>
      </c>
      <c r="R15">
        <v>0.30769230769230699</v>
      </c>
      <c r="T15" t="s">
        <v>9</v>
      </c>
      <c r="U15">
        <v>0.17391304347826</v>
      </c>
      <c r="V15">
        <v>0.25974025974025899</v>
      </c>
      <c r="X15" t="s">
        <v>9</v>
      </c>
      <c r="Y15">
        <v>0.24637681159420199</v>
      </c>
      <c r="Z15">
        <v>0.25714285714285701</v>
      </c>
    </row>
    <row r="16" spans="1:26" x14ac:dyDescent="0.25">
      <c r="B16" t="s">
        <v>15</v>
      </c>
      <c r="C16" s="1">
        <f>AVERAGE(C11:C15)</f>
        <v>0.48521739130434743</v>
      </c>
      <c r="D16" s="1">
        <f>AVERAGE(D11:D15)</f>
        <v>0.1456393860041017</v>
      </c>
      <c r="E16" s="1">
        <f>AVERAGE(E11:E15)</f>
        <v>0.18421511813092448</v>
      </c>
      <c r="F16" s="1">
        <f>AVERAGE(F11:F15)</f>
        <v>0.1275504055231392</v>
      </c>
      <c r="H16" t="s">
        <v>10</v>
      </c>
      <c r="I16">
        <v>1.4492753623188401E-2</v>
      </c>
      <c r="J16">
        <v>0.144701050284574</v>
      </c>
      <c r="L16" t="s">
        <v>10</v>
      </c>
      <c r="M16">
        <v>0</v>
      </c>
      <c r="N16">
        <v>8.5175666249834997E-2</v>
      </c>
      <c r="P16" t="s">
        <v>10</v>
      </c>
      <c r="Q16">
        <v>1.4492753623188401E-2</v>
      </c>
      <c r="R16">
        <v>0.260569889880234</v>
      </c>
      <c r="T16" t="s">
        <v>10</v>
      </c>
      <c r="U16">
        <v>0</v>
      </c>
      <c r="V16">
        <v>0.13237423155231301</v>
      </c>
      <c r="X16" t="s">
        <v>10</v>
      </c>
      <c r="Y16">
        <v>2.8985507246376802E-2</v>
      </c>
      <c r="Z16">
        <v>0.29825475268766499</v>
      </c>
    </row>
    <row r="17" spans="1:26" x14ac:dyDescent="0.25">
      <c r="H17" t="s">
        <v>11</v>
      </c>
      <c r="I17">
        <v>0.51014492753623097</v>
      </c>
      <c r="J17">
        <v>0.18357487922705301</v>
      </c>
      <c r="L17" t="s">
        <v>11</v>
      </c>
      <c r="M17">
        <v>0.46086956521739098</v>
      </c>
      <c r="N17">
        <v>0.10576923076923</v>
      </c>
      <c r="P17" t="s">
        <v>11</v>
      </c>
      <c r="Q17">
        <v>0.48985507246376803</v>
      </c>
      <c r="R17">
        <v>0.27868852459016302</v>
      </c>
      <c r="T17" t="s">
        <v>11</v>
      </c>
      <c r="U17">
        <v>0.44347826086956499</v>
      </c>
      <c r="V17">
        <v>0.186440677966101</v>
      </c>
      <c r="X17" t="s">
        <v>11</v>
      </c>
      <c r="Y17">
        <v>0.52173913043478204</v>
      </c>
      <c r="Z17">
        <v>0.31535269709543501</v>
      </c>
    </row>
    <row r="19" spans="1:26" x14ac:dyDescent="0.25">
      <c r="A19" t="s">
        <v>3</v>
      </c>
      <c r="C19" t="s">
        <v>2</v>
      </c>
      <c r="D19" t="s">
        <v>14</v>
      </c>
      <c r="E19" t="s">
        <v>12</v>
      </c>
      <c r="F19" t="s">
        <v>24</v>
      </c>
      <c r="I19" t="s">
        <v>2</v>
      </c>
      <c r="J19" t="s">
        <v>12</v>
      </c>
      <c r="M19" t="s">
        <v>2</v>
      </c>
      <c r="N19" t="s">
        <v>12</v>
      </c>
      <c r="Q19" t="s">
        <v>2</v>
      </c>
      <c r="R19" t="s">
        <v>12</v>
      </c>
      <c r="U19" t="s">
        <v>2</v>
      </c>
      <c r="V19" t="s">
        <v>12</v>
      </c>
      <c r="Y19" t="s">
        <v>2</v>
      </c>
      <c r="Z19" t="s">
        <v>12</v>
      </c>
    </row>
    <row r="20" spans="1:26" x14ac:dyDescent="0.25">
      <c r="A20" t="s">
        <v>13</v>
      </c>
      <c r="B20" t="s">
        <v>5</v>
      </c>
      <c r="C20" s="1">
        <f>AVERAGE(I20,M20,Q20,U20,Y20)</f>
        <v>0.44637681159420256</v>
      </c>
      <c r="D20" s="1">
        <f>_xlfn.STDEV.S(I20,M20,Q20,U20,Y20)</f>
        <v>6.2671734233158971E-2</v>
      </c>
      <c r="E20" s="1">
        <f>AVERAGE(J20,N20,R20,V20,Z20)</f>
        <v>0.29882598250689363</v>
      </c>
      <c r="F20" s="1">
        <f>_xlfn.STDEV.S(J20,N20,R20,V20,Z20)</f>
        <v>0.1456487335043421</v>
      </c>
      <c r="H20" t="s">
        <v>5</v>
      </c>
      <c r="I20">
        <v>0.39130434782608697</v>
      </c>
      <c r="J20">
        <v>0.125</v>
      </c>
      <c r="L20" t="s">
        <v>5</v>
      </c>
      <c r="M20">
        <v>0.405797101449275</v>
      </c>
      <c r="N20">
        <v>0.19607843137254899</v>
      </c>
      <c r="P20" t="s">
        <v>5</v>
      </c>
      <c r="Q20">
        <v>0.50724637681159401</v>
      </c>
      <c r="R20">
        <v>0.43333333333333302</v>
      </c>
      <c r="T20" t="s">
        <v>5</v>
      </c>
      <c r="U20">
        <v>0.405797101449275</v>
      </c>
      <c r="V20">
        <v>0.28070175438596401</v>
      </c>
      <c r="X20" t="s">
        <v>5</v>
      </c>
      <c r="Y20">
        <v>0.52173913043478204</v>
      </c>
      <c r="Z20">
        <v>0.45901639344262202</v>
      </c>
    </row>
    <row r="21" spans="1:26" x14ac:dyDescent="0.25">
      <c r="B21" t="s">
        <v>6</v>
      </c>
      <c r="C21" s="1">
        <f t="shared" ref="C21:C24" si="8">AVERAGE(I21,M21,Q21,U21,Y21)</f>
        <v>0.55072463768115898</v>
      </c>
      <c r="D21" s="1">
        <f t="shared" ref="D21:D24" si="9">_xlfn.STDEV.S(I21,M21,Q21,U21,Y21)</f>
        <v>3.6949416765165034E-2</v>
      </c>
      <c r="E21" s="1">
        <f t="shared" ref="E21:E24" si="10">AVERAGE(J21,N21,R21,V21,Z21)</f>
        <v>0.1350282150282148</v>
      </c>
      <c r="F21" s="1">
        <f t="shared" ref="F21:F24" si="11">_xlfn.STDEV.S(J21,N21,R21,V21,Z21)</f>
        <v>8.406958955185094E-2</v>
      </c>
      <c r="H21" t="s">
        <v>6</v>
      </c>
      <c r="I21">
        <v>0.59420289855072395</v>
      </c>
      <c r="J21">
        <v>0</v>
      </c>
      <c r="L21" t="s">
        <v>6</v>
      </c>
      <c r="M21">
        <v>0.52173913043478204</v>
      </c>
      <c r="N21">
        <v>0.108108108108108</v>
      </c>
      <c r="P21" t="s">
        <v>6</v>
      </c>
      <c r="Q21">
        <v>0.50724637681159401</v>
      </c>
      <c r="R21">
        <v>0.19047619047618999</v>
      </c>
      <c r="T21" t="s">
        <v>6</v>
      </c>
      <c r="U21">
        <v>0.55072463768115898</v>
      </c>
      <c r="V21">
        <v>0.20512820512820501</v>
      </c>
      <c r="X21" t="s">
        <v>6</v>
      </c>
      <c r="Y21">
        <v>0.57971014492753603</v>
      </c>
      <c r="Z21">
        <v>0.17142857142857101</v>
      </c>
    </row>
    <row r="22" spans="1:26" x14ac:dyDescent="0.25">
      <c r="B22" t="s">
        <v>7</v>
      </c>
      <c r="C22" s="1">
        <f t="shared" si="8"/>
        <v>0.27826086956521701</v>
      </c>
      <c r="D22" s="1">
        <f t="shared" si="9"/>
        <v>0.11836241732808933</v>
      </c>
      <c r="E22" s="1">
        <f t="shared" si="10"/>
        <v>0.1866952777707922</v>
      </c>
      <c r="F22" s="1">
        <f t="shared" si="11"/>
        <v>5.195597687322525E-2</v>
      </c>
      <c r="H22" t="s">
        <v>7</v>
      </c>
      <c r="I22">
        <v>0.188405797101449</v>
      </c>
      <c r="J22">
        <v>0.26315789473684198</v>
      </c>
      <c r="L22" t="s">
        <v>7</v>
      </c>
      <c r="M22">
        <v>0.202898550724637</v>
      </c>
      <c r="N22">
        <v>0.15384615384615299</v>
      </c>
      <c r="P22" t="s">
        <v>7</v>
      </c>
      <c r="Q22">
        <v>0.231884057971014</v>
      </c>
      <c r="R22">
        <v>0.158730158730158</v>
      </c>
      <c r="T22" t="s">
        <v>7</v>
      </c>
      <c r="U22">
        <v>0.28985507246376802</v>
      </c>
      <c r="V22">
        <v>0.140350877192982</v>
      </c>
      <c r="X22" t="s">
        <v>7</v>
      </c>
      <c r="Y22">
        <v>0.47826086956521702</v>
      </c>
      <c r="Z22">
        <v>0.217391304347826</v>
      </c>
    </row>
    <row r="23" spans="1:26" x14ac:dyDescent="0.25">
      <c r="B23" t="s">
        <v>8</v>
      </c>
      <c r="C23" s="1">
        <f t="shared" si="8"/>
        <v>0.84927536231884027</v>
      </c>
      <c r="D23" s="1">
        <f t="shared" si="9"/>
        <v>5.0828051932609281E-2</v>
      </c>
      <c r="E23" s="1">
        <f t="shared" si="10"/>
        <v>0.1415873015873014</v>
      </c>
      <c r="F23" s="1">
        <f t="shared" si="11"/>
        <v>0.13302307060876647</v>
      </c>
      <c r="H23" t="s">
        <v>8</v>
      </c>
      <c r="I23">
        <v>0.84057971014492705</v>
      </c>
      <c r="J23">
        <v>0</v>
      </c>
      <c r="L23" t="s">
        <v>8</v>
      </c>
      <c r="M23">
        <v>0.85507246376811596</v>
      </c>
      <c r="N23">
        <v>0.28571428571428498</v>
      </c>
      <c r="P23" t="s">
        <v>8</v>
      </c>
      <c r="Q23">
        <v>0.88405797101449202</v>
      </c>
      <c r="R23">
        <v>0</v>
      </c>
      <c r="T23" t="s">
        <v>8</v>
      </c>
      <c r="U23">
        <v>0.89855072463768104</v>
      </c>
      <c r="V23">
        <v>0.22222222222222199</v>
      </c>
      <c r="X23" t="s">
        <v>8</v>
      </c>
      <c r="Y23">
        <v>0.76811594202898503</v>
      </c>
      <c r="Z23">
        <v>0.2</v>
      </c>
    </row>
    <row r="24" spans="1:26" x14ac:dyDescent="0.25">
      <c r="B24" t="s">
        <v>9</v>
      </c>
      <c r="C24" s="1">
        <f t="shared" si="8"/>
        <v>0.28405797101449243</v>
      </c>
      <c r="D24" s="1">
        <f t="shared" si="9"/>
        <v>7.5027125249534962E-2</v>
      </c>
      <c r="E24" s="1">
        <f t="shared" si="10"/>
        <v>0.27988731502974362</v>
      </c>
      <c r="F24" s="1">
        <f t="shared" si="11"/>
        <v>3.4756776419538789E-2</v>
      </c>
      <c r="H24" t="s">
        <v>9</v>
      </c>
      <c r="I24">
        <v>0.39130434782608697</v>
      </c>
      <c r="J24">
        <v>0.27586206896551702</v>
      </c>
      <c r="L24" t="s">
        <v>9</v>
      </c>
      <c r="M24">
        <v>0.28985507246376802</v>
      </c>
      <c r="N24">
        <v>0.28985507246376802</v>
      </c>
      <c r="P24" t="s">
        <v>9</v>
      </c>
      <c r="Q24">
        <v>0.188405797101449</v>
      </c>
      <c r="R24">
        <v>0.24324324324324301</v>
      </c>
      <c r="T24" t="s">
        <v>9</v>
      </c>
      <c r="U24">
        <v>0.24637681159420199</v>
      </c>
      <c r="V24">
        <v>0.25714285714285701</v>
      </c>
      <c r="X24" t="s">
        <v>9</v>
      </c>
      <c r="Y24">
        <v>0.30434782608695599</v>
      </c>
      <c r="Z24">
        <v>0.33333333333333298</v>
      </c>
    </row>
    <row r="25" spans="1:26" x14ac:dyDescent="0.25">
      <c r="B25" t="s">
        <v>15</v>
      </c>
      <c r="C25" s="1">
        <f>AVERAGE(C20:C24)</f>
        <v>0.48173913043478234</v>
      </c>
      <c r="D25" s="1">
        <f>AVERAGE(D20:D24)</f>
        <v>6.8767749101711517E-2</v>
      </c>
      <c r="E25" s="1">
        <f>AVERAGE(E20:E24)</f>
        <v>0.20840481838458916</v>
      </c>
      <c r="F25" s="1">
        <f>AVERAGE(F20:F24)</f>
        <v>8.9890829391544719E-2</v>
      </c>
      <c r="H25" t="s">
        <v>10</v>
      </c>
      <c r="I25">
        <v>0</v>
      </c>
      <c r="J25">
        <v>0.132803992740471</v>
      </c>
      <c r="L25" t="s">
        <v>10</v>
      </c>
      <c r="M25">
        <v>0</v>
      </c>
      <c r="N25">
        <v>0.20672041030097199</v>
      </c>
      <c r="P25" t="s">
        <v>10</v>
      </c>
      <c r="Q25">
        <v>1.4492753623188401E-2</v>
      </c>
      <c r="R25">
        <v>0.205156585156585</v>
      </c>
      <c r="T25" t="s">
        <v>10</v>
      </c>
      <c r="U25">
        <v>0</v>
      </c>
      <c r="V25">
        <v>0.221109183214446</v>
      </c>
      <c r="X25" t="s">
        <v>10</v>
      </c>
      <c r="Y25">
        <v>2.8985507246376802E-2</v>
      </c>
      <c r="Z25">
        <v>0.27623392051047002</v>
      </c>
    </row>
    <row r="26" spans="1:26" x14ac:dyDescent="0.25">
      <c r="H26" t="s">
        <v>11</v>
      </c>
      <c r="I26">
        <v>0.48115942028985498</v>
      </c>
      <c r="J26">
        <v>0.19004524886877799</v>
      </c>
      <c r="L26" t="s">
        <v>11</v>
      </c>
      <c r="M26">
        <v>0.455072463768115</v>
      </c>
      <c r="N26">
        <v>0.20338983050847401</v>
      </c>
      <c r="P26" t="s">
        <v>11</v>
      </c>
      <c r="Q26">
        <v>0.46376811594202899</v>
      </c>
      <c r="R26">
        <v>0.251012145748987</v>
      </c>
      <c r="T26" t="s">
        <v>11</v>
      </c>
      <c r="U26">
        <v>0.47826086956521702</v>
      </c>
      <c r="V26">
        <v>0.22413793103448201</v>
      </c>
      <c r="X26" t="s">
        <v>11</v>
      </c>
      <c r="Y26">
        <v>0.53043478260869503</v>
      </c>
      <c r="Z26">
        <v>0.30769230769230699</v>
      </c>
    </row>
    <row r="28" spans="1:26" x14ac:dyDescent="0.25">
      <c r="A28" t="s">
        <v>0</v>
      </c>
      <c r="C28" t="s">
        <v>2</v>
      </c>
      <c r="D28" t="s">
        <v>14</v>
      </c>
      <c r="E28" t="s">
        <v>12</v>
      </c>
      <c r="F28" t="s">
        <v>24</v>
      </c>
      <c r="I28" t="s">
        <v>2</v>
      </c>
      <c r="J28" t="s">
        <v>12</v>
      </c>
      <c r="M28" t="s">
        <v>2</v>
      </c>
      <c r="N28" t="s">
        <v>12</v>
      </c>
      <c r="Q28" t="s">
        <v>2</v>
      </c>
      <c r="R28" t="s">
        <v>12</v>
      </c>
      <c r="U28" t="s">
        <v>2</v>
      </c>
      <c r="V28" t="s">
        <v>12</v>
      </c>
      <c r="Y28" t="s">
        <v>2</v>
      </c>
      <c r="Z28" t="s">
        <v>12</v>
      </c>
    </row>
    <row r="29" spans="1:26" x14ac:dyDescent="0.25">
      <c r="A29" t="s">
        <v>13</v>
      </c>
      <c r="B29" t="s">
        <v>5</v>
      </c>
      <c r="C29" s="1">
        <f>AVERAGE(I29,M29,Q29,U29,Y29)</f>
        <v>0.4927536231884056</v>
      </c>
      <c r="D29" s="1">
        <f>_xlfn.STDEV.S(I29,M29,Q29,U29,Y29)</f>
        <v>0.14383647276289263</v>
      </c>
      <c r="E29" s="1">
        <f>AVERAGE(J29,N29,R29,V29,Z29)</f>
        <v>0.40089398310036578</v>
      </c>
      <c r="F29" s="1">
        <f>_xlfn.STDEV.S(J29,N29,R29,V29,Z29)</f>
        <v>0.2536041935885307</v>
      </c>
      <c r="H29" t="s">
        <v>5</v>
      </c>
      <c r="I29">
        <v>0.46376811594202899</v>
      </c>
      <c r="J29">
        <v>0.35087719298245601</v>
      </c>
      <c r="L29" t="s">
        <v>5</v>
      </c>
      <c r="M29">
        <v>0.36231884057970998</v>
      </c>
      <c r="N29">
        <v>0.15384615384615299</v>
      </c>
      <c r="P29" t="s">
        <v>5</v>
      </c>
      <c r="Q29">
        <v>0.72463768115941996</v>
      </c>
      <c r="R29">
        <v>0.759493670886076</v>
      </c>
      <c r="T29" t="s">
        <v>5</v>
      </c>
      <c r="U29">
        <v>0.52173913043478204</v>
      </c>
      <c r="V29">
        <v>0.54794520547945202</v>
      </c>
      <c r="X29" t="s">
        <v>5</v>
      </c>
      <c r="Y29">
        <v>0.39130434782608697</v>
      </c>
      <c r="Z29">
        <v>0.19230769230769201</v>
      </c>
    </row>
    <row r="30" spans="1:26" x14ac:dyDescent="0.25">
      <c r="B30" t="s">
        <v>6</v>
      </c>
      <c r="C30" s="1">
        <f t="shared" ref="C30:C33" si="12">AVERAGE(I30,M30,Q30,U30,Y30)</f>
        <v>0.66086956521739082</v>
      </c>
      <c r="D30" s="1">
        <f t="shared" ref="D30:D33" si="13">_xlfn.STDEV.S(I30,M30,Q30,U30,Y30)</f>
        <v>3.9157264017699256E-2</v>
      </c>
      <c r="E30" s="1">
        <f t="shared" ref="E30:E33" si="14">AVERAGE(J30,N30,R30,V30,Z30)</f>
        <v>0.34044381371967514</v>
      </c>
      <c r="F30" s="1">
        <f t="shared" ref="F30:F33" si="15">_xlfn.STDEV.S(J30,N30,R30,V30,Z30)</f>
        <v>0.19123981006553262</v>
      </c>
      <c r="H30" t="s">
        <v>6</v>
      </c>
      <c r="I30">
        <v>0.66666666666666596</v>
      </c>
      <c r="J30">
        <v>0.20689655172413701</v>
      </c>
      <c r="L30" t="s">
        <v>6</v>
      </c>
      <c r="M30">
        <v>0.60869565217391297</v>
      </c>
      <c r="N30">
        <v>0.27027027027027001</v>
      </c>
      <c r="P30" t="s">
        <v>6</v>
      </c>
      <c r="Q30">
        <v>0.63768115942028902</v>
      </c>
      <c r="R30">
        <v>0.13793103448275801</v>
      </c>
      <c r="T30" t="s">
        <v>6</v>
      </c>
      <c r="U30">
        <v>0.71014492753623104</v>
      </c>
      <c r="V30">
        <v>0.54545454545454497</v>
      </c>
      <c r="X30" t="s">
        <v>6</v>
      </c>
      <c r="Y30">
        <v>0.68115942028985499</v>
      </c>
      <c r="Z30">
        <v>0.54166666666666596</v>
      </c>
    </row>
    <row r="31" spans="1:26" x14ac:dyDescent="0.25">
      <c r="B31" t="s">
        <v>7</v>
      </c>
      <c r="C31" s="1">
        <f t="shared" si="12"/>
        <v>0.50144927536231854</v>
      </c>
      <c r="D31" s="1">
        <f t="shared" si="13"/>
        <v>0.1245027918545774</v>
      </c>
      <c r="E31" s="1">
        <f t="shared" si="14"/>
        <v>0.36672980833768321</v>
      </c>
      <c r="F31" s="1">
        <f t="shared" si="15"/>
        <v>7.9999689557906845E-2</v>
      </c>
      <c r="H31" t="s">
        <v>7</v>
      </c>
      <c r="I31">
        <v>0.434782608695652</v>
      </c>
      <c r="J31">
        <v>0.29090909090909001</v>
      </c>
      <c r="L31" t="s">
        <v>7</v>
      </c>
      <c r="M31">
        <v>0.31884057971014401</v>
      </c>
      <c r="N31">
        <v>0.31884057971014401</v>
      </c>
      <c r="P31" t="s">
        <v>7</v>
      </c>
      <c r="Q31">
        <v>0.60869565217391297</v>
      </c>
      <c r="R31">
        <v>0.4</v>
      </c>
      <c r="T31" t="s">
        <v>7</v>
      </c>
      <c r="U31">
        <v>0.53623188405797095</v>
      </c>
      <c r="V31">
        <v>0.33333333333333298</v>
      </c>
      <c r="X31" t="s">
        <v>7</v>
      </c>
      <c r="Y31">
        <v>0.60869565217391297</v>
      </c>
      <c r="Z31">
        <v>0.490566037735849</v>
      </c>
    </row>
    <row r="32" spans="1:26" x14ac:dyDescent="0.25">
      <c r="B32" t="s">
        <v>8</v>
      </c>
      <c r="C32" s="1">
        <f t="shared" si="12"/>
        <v>0.87536231884057936</v>
      </c>
      <c r="D32" s="1">
        <f t="shared" si="13"/>
        <v>4.1753218234457858E-2</v>
      </c>
      <c r="E32" s="1">
        <f t="shared" si="14"/>
        <v>0.21489621489621441</v>
      </c>
      <c r="F32" s="1">
        <f t="shared" si="15"/>
        <v>0.17451136191062283</v>
      </c>
      <c r="H32" t="s">
        <v>8</v>
      </c>
      <c r="I32">
        <v>0.84057971014492705</v>
      </c>
      <c r="J32">
        <v>0.15384615384615299</v>
      </c>
      <c r="L32" t="s">
        <v>8</v>
      </c>
      <c r="M32">
        <v>0.89855072463768104</v>
      </c>
      <c r="N32">
        <v>0</v>
      </c>
      <c r="P32" t="s">
        <v>8</v>
      </c>
      <c r="Q32">
        <v>0.88405797101449202</v>
      </c>
      <c r="R32">
        <v>0.33333333333333298</v>
      </c>
      <c r="T32" t="s">
        <v>8</v>
      </c>
      <c r="U32">
        <v>0.92753623188405798</v>
      </c>
      <c r="V32">
        <v>0.44444444444444398</v>
      </c>
      <c r="X32" t="s">
        <v>8</v>
      </c>
      <c r="Y32">
        <v>0.82608695652173902</v>
      </c>
      <c r="Z32">
        <v>0.14285714285714199</v>
      </c>
    </row>
    <row r="33" spans="1:26" x14ac:dyDescent="0.25">
      <c r="B33" t="s">
        <v>9</v>
      </c>
      <c r="C33" s="1">
        <f t="shared" si="12"/>
        <v>0.22608695652173863</v>
      </c>
      <c r="D33" s="1">
        <f t="shared" si="13"/>
        <v>6.1997825032485417E-2</v>
      </c>
      <c r="E33" s="1">
        <f t="shared" si="14"/>
        <v>0.26701412512566358</v>
      </c>
      <c r="F33" s="1">
        <f t="shared" si="15"/>
        <v>7.4690081045760234E-2</v>
      </c>
      <c r="H33" t="s">
        <v>9</v>
      </c>
      <c r="I33">
        <v>0.33333333333333298</v>
      </c>
      <c r="J33">
        <v>0.394736842105263</v>
      </c>
      <c r="L33" t="s">
        <v>9</v>
      </c>
      <c r="M33">
        <v>0.17391304347826</v>
      </c>
      <c r="N33">
        <v>0.19718309859154901</v>
      </c>
      <c r="P33" t="s">
        <v>9</v>
      </c>
      <c r="Q33">
        <v>0.202898550724637</v>
      </c>
      <c r="R33">
        <v>0.24657534246575299</v>
      </c>
      <c r="T33" t="s">
        <v>9</v>
      </c>
      <c r="U33">
        <v>0.217391304347826</v>
      </c>
      <c r="V33">
        <v>0.25</v>
      </c>
      <c r="X33" t="s">
        <v>9</v>
      </c>
      <c r="Y33">
        <v>0.202898550724637</v>
      </c>
      <c r="Z33">
        <v>0.24657534246575299</v>
      </c>
    </row>
    <row r="34" spans="1:26" x14ac:dyDescent="0.25">
      <c r="B34" t="s">
        <v>15</v>
      </c>
      <c r="C34" s="1">
        <f>AVERAGE(C29:C33)</f>
        <v>0.55130434782608662</v>
      </c>
      <c r="D34" s="1">
        <f>AVERAGE(D29:D33)</f>
        <v>8.2249514380422523E-2</v>
      </c>
      <c r="E34" s="1">
        <f>AVERAGE(E29:E33)</f>
        <v>0.3179955890359204</v>
      </c>
      <c r="F34" s="1">
        <f>AVERAGE(F29:F33)</f>
        <v>0.15480902723367063</v>
      </c>
      <c r="H34" t="s">
        <v>10</v>
      </c>
      <c r="I34">
        <v>4.3478260869565202E-2</v>
      </c>
      <c r="J34">
        <v>0.27945316631341999</v>
      </c>
      <c r="L34" t="s">
        <v>10</v>
      </c>
      <c r="M34">
        <v>1.4492753623188401E-2</v>
      </c>
      <c r="N34">
        <v>0.18802802048362299</v>
      </c>
      <c r="P34" t="s">
        <v>10</v>
      </c>
      <c r="Q34">
        <v>0.101449275362318</v>
      </c>
      <c r="R34">
        <v>0.37546667623358398</v>
      </c>
      <c r="T34" t="s">
        <v>10</v>
      </c>
      <c r="U34">
        <v>7.2463768115942004E-2</v>
      </c>
      <c r="V34">
        <v>0.42423550574235502</v>
      </c>
      <c r="X34" t="s">
        <v>10</v>
      </c>
      <c r="Y34">
        <v>4.3478260869565202E-2</v>
      </c>
      <c r="Z34">
        <v>0.32279457640662002</v>
      </c>
    </row>
    <row r="35" spans="1:26" x14ac:dyDescent="0.25">
      <c r="H35" t="s">
        <v>11</v>
      </c>
      <c r="I35">
        <v>0.54782608695652102</v>
      </c>
      <c r="J35">
        <v>0.32173913043478197</v>
      </c>
      <c r="L35" t="s">
        <v>11</v>
      </c>
      <c r="M35">
        <v>0.47246376811594198</v>
      </c>
      <c r="N35">
        <v>0.22881355932203301</v>
      </c>
      <c r="P35" t="s">
        <v>11</v>
      </c>
      <c r="Q35">
        <v>0.61159420289855004</v>
      </c>
      <c r="R35">
        <v>0.436974789915966</v>
      </c>
      <c r="T35" t="s">
        <v>11</v>
      </c>
      <c r="U35">
        <v>0.58260869565217299</v>
      </c>
      <c r="V35">
        <v>0.41463414634146301</v>
      </c>
      <c r="X35" t="s">
        <v>11</v>
      </c>
      <c r="Y35">
        <v>0.54202898550724599</v>
      </c>
      <c r="Z35">
        <v>0.34166666666666601</v>
      </c>
    </row>
    <row r="38" spans="1:26" x14ac:dyDescent="0.25">
      <c r="F38" s="4" t="s">
        <v>28</v>
      </c>
      <c r="G38" s="4"/>
      <c r="H38" s="4"/>
      <c r="I38" s="4"/>
      <c r="J38" s="4"/>
      <c r="K38" s="4"/>
      <c r="L38" s="4"/>
      <c r="M38" s="4"/>
    </row>
    <row r="39" spans="1:26" x14ac:dyDescent="0.25">
      <c r="A39" t="s">
        <v>18</v>
      </c>
      <c r="E39" s="2"/>
      <c r="F39" s="5" t="s">
        <v>22</v>
      </c>
      <c r="G39" s="5"/>
      <c r="H39" s="5"/>
      <c r="I39" s="5"/>
      <c r="J39" s="5" t="s">
        <v>23</v>
      </c>
      <c r="K39" s="5"/>
      <c r="L39" s="5"/>
      <c r="M39" s="5"/>
    </row>
    <row r="40" spans="1:26" x14ac:dyDescent="0.25">
      <c r="E40" s="2"/>
      <c r="F40" s="5" t="s">
        <v>0</v>
      </c>
      <c r="G40" s="5"/>
      <c r="H40" s="5" t="s">
        <v>1</v>
      </c>
      <c r="I40" s="5"/>
      <c r="J40" s="5" t="s">
        <v>0</v>
      </c>
      <c r="K40" s="5"/>
      <c r="L40" s="5" t="s">
        <v>1</v>
      </c>
      <c r="M40" s="5"/>
    </row>
    <row r="41" spans="1:26" ht="30" x14ac:dyDescent="0.25">
      <c r="E41" s="2"/>
      <c r="F41" s="2" t="s">
        <v>2</v>
      </c>
      <c r="G41" s="2" t="s">
        <v>21</v>
      </c>
      <c r="H41" s="2" t="s">
        <v>2</v>
      </c>
      <c r="I41" s="2" t="s">
        <v>21</v>
      </c>
      <c r="J41" s="2" t="s">
        <v>2</v>
      </c>
      <c r="K41" s="2" t="s">
        <v>21</v>
      </c>
      <c r="L41" s="2" t="s">
        <v>2</v>
      </c>
      <c r="M41" s="2" t="s">
        <v>21</v>
      </c>
      <c r="N41" s="2" t="s">
        <v>26</v>
      </c>
    </row>
    <row r="42" spans="1:26" x14ac:dyDescent="0.25">
      <c r="E42" s="2" t="s">
        <v>5</v>
      </c>
      <c r="F42" s="2" t="str">
        <f>TEXT(C11,"0#.00")&amp;"±"&amp;TEXT(D11,"0#.00")</f>
        <v>0.41±0.07</v>
      </c>
      <c r="G42" s="2" t="str">
        <f>TEXT(E11,"0#.00")&amp;"±"&amp;TEXT(F11,"0#.00")</f>
        <v>0.14±0.15</v>
      </c>
      <c r="H42" s="2" t="str">
        <f>TEXT(C2,"0#.00")&amp;"±"&amp;TEXT(D2,"0#.00")</f>
        <v>0.35±0.03</v>
      </c>
      <c r="I42" s="2" t="str">
        <f>TEXT(E2,"0#.00")&amp;"±"&amp;TEXT(F2,"0#.00")</f>
        <v>0.02±0.05</v>
      </c>
      <c r="J42" s="2" t="str">
        <f>TEXT(C29,"0#.00")&amp;"±"&amp;TEXT(D29,"0#.00")</f>
        <v>0.49±0.14</v>
      </c>
      <c r="K42" s="2" t="str">
        <f>TEXT(E29,"0#.00")&amp;"±"&amp;TEXT(F29,"0#.00")</f>
        <v>0.40±0.25</v>
      </c>
      <c r="L42" s="2" t="str">
        <f>TEXT(C20,"0#.00")&amp;"±"&amp;TEXT(D20,"0#.00")</f>
        <v>0.45±0.06</v>
      </c>
      <c r="M42" s="2" t="str">
        <f>TEXT(E20,"0#.00")&amp;"±"&amp;TEXT(F20,"0#.00")</f>
        <v>0.30±0.15</v>
      </c>
      <c r="N42" t="str">
        <f>TEXT(AVERAGE(C2,C11,C20,C29),"0#.00")&amp;"±"&amp;TEXT(AVERAGE(D2,D11,D20,D29),"0#.00")</f>
        <v>0.42±0.08</v>
      </c>
    </row>
    <row r="43" spans="1:26" x14ac:dyDescent="0.25">
      <c r="E43" s="2" t="s">
        <v>6</v>
      </c>
      <c r="F43" s="2" t="str">
        <f t="shared" ref="F43:F47" si="16">TEXT(C12,"0#.00")&amp;"±"&amp;TEXT(D12,"0#.00")</f>
        <v>0.59±0.04</v>
      </c>
      <c r="G43" s="2" t="str">
        <f t="shared" ref="G43:G47" si="17">TEXT(E12,"0#.00")&amp;"±"&amp;TEXT(F12,"0#.00")</f>
        <v>0.10±0.08</v>
      </c>
      <c r="H43" s="2" t="str">
        <f t="shared" ref="H43:H47" si="18">TEXT(C3,"0#.00")&amp;"±"&amp;TEXT(D3,"0#.00")</f>
        <v>0.57±0.04</v>
      </c>
      <c r="I43" s="2" t="str">
        <f t="shared" ref="I43:I47" si="19">TEXT(E3,"0#.00")&amp;"±"&amp;TEXT(F3,"0#.00")</f>
        <v>0.13±0.22</v>
      </c>
      <c r="J43" s="2" t="str">
        <f t="shared" ref="J43:J47" si="20">TEXT(C30,"0#.00")&amp;"±"&amp;TEXT(D30,"0#.00")</f>
        <v>0.66±0.04</v>
      </c>
      <c r="K43" s="2" t="str">
        <f t="shared" ref="K43:K47" si="21">TEXT(E30,"0#.00")&amp;"±"&amp;TEXT(F30,"0#.00")</f>
        <v>0.34±0.19</v>
      </c>
      <c r="L43" s="2" t="str">
        <f t="shared" ref="L43:L47" si="22">TEXT(C21,"0#.00")&amp;"±"&amp;TEXT(D21,"0#.00")</f>
        <v>0.55±0.04</v>
      </c>
      <c r="M43" s="2" t="str">
        <f t="shared" ref="M43:M47" si="23">TEXT(E21,"0#.00")&amp;"±"&amp;TEXT(F21,"0#.00")</f>
        <v>0.14±0.08</v>
      </c>
      <c r="N43" t="str">
        <f t="shared" ref="N43:N47" si="24">TEXT(AVERAGE(C3,C12,C21,C30),"0#.00")&amp;"±"&amp;TEXT(AVERAGE(D3,D12,D21,D30),"0#.00")</f>
        <v>0.59±0.04</v>
      </c>
    </row>
    <row r="44" spans="1:26" x14ac:dyDescent="0.25">
      <c r="E44" s="2" t="s">
        <v>7</v>
      </c>
      <c r="F44" s="2" t="str">
        <f t="shared" si="16"/>
        <v>0.46±0.23</v>
      </c>
      <c r="G44" s="2" t="str">
        <f t="shared" si="17"/>
        <v>0.22±0.18</v>
      </c>
      <c r="H44" s="2" t="str">
        <f t="shared" si="18"/>
        <v>0.70±0.09</v>
      </c>
      <c r="I44" s="2" t="str">
        <f t="shared" si="19"/>
        <v>0.11±0.13</v>
      </c>
      <c r="J44" s="2" t="str">
        <f t="shared" si="20"/>
        <v>0.50±0.12</v>
      </c>
      <c r="K44" s="2" t="str">
        <f t="shared" si="21"/>
        <v>0.37±0.08</v>
      </c>
      <c r="L44" s="2" t="str">
        <f t="shared" si="22"/>
        <v>0.28±0.12</v>
      </c>
      <c r="M44" s="2" t="str">
        <f t="shared" si="23"/>
        <v>0.19±0.05</v>
      </c>
      <c r="N44" t="str">
        <f t="shared" si="24"/>
        <v>0.48±0.14</v>
      </c>
    </row>
    <row r="45" spans="1:26" x14ac:dyDescent="0.25">
      <c r="E45" s="2" t="s">
        <v>8</v>
      </c>
      <c r="F45" s="2" t="str">
        <f t="shared" si="16"/>
        <v>0.72±0.24</v>
      </c>
      <c r="G45" s="2" t="str">
        <f t="shared" si="17"/>
        <v>0.17±0.15</v>
      </c>
      <c r="H45" s="2" t="str">
        <f t="shared" si="18"/>
        <v>0.86±0.03</v>
      </c>
      <c r="I45" s="2" t="str">
        <f t="shared" si="19"/>
        <v>0.09±0.12</v>
      </c>
      <c r="J45" s="2" t="str">
        <f t="shared" si="20"/>
        <v>0.88±0.04</v>
      </c>
      <c r="K45" s="2" t="str">
        <f t="shared" si="21"/>
        <v>0.21±0.17</v>
      </c>
      <c r="L45" s="2" t="str">
        <f t="shared" si="22"/>
        <v>0.85±0.05</v>
      </c>
      <c r="M45" s="2" t="str">
        <f t="shared" si="23"/>
        <v>0.14±0.13</v>
      </c>
      <c r="N45" t="str">
        <f t="shared" si="24"/>
        <v>0.83±0.09</v>
      </c>
    </row>
    <row r="46" spans="1:26" ht="30" x14ac:dyDescent="0.25">
      <c r="E46" s="2" t="s">
        <v>9</v>
      </c>
      <c r="F46" s="2" t="str">
        <f t="shared" si="16"/>
        <v>0.26±0.15</v>
      </c>
      <c r="G46" s="2" t="str">
        <f t="shared" si="17"/>
        <v>0.29±0.09</v>
      </c>
      <c r="H46" s="2" t="str">
        <f t="shared" si="18"/>
        <v>0.22±0.04</v>
      </c>
      <c r="I46" s="2" t="str">
        <f t="shared" si="19"/>
        <v>0.27±0.04</v>
      </c>
      <c r="J46" s="2" t="str">
        <f t="shared" si="20"/>
        <v>0.23±0.06</v>
      </c>
      <c r="K46" s="2" t="str">
        <f t="shared" si="21"/>
        <v>0.27±0.07</v>
      </c>
      <c r="L46" s="2" t="str">
        <f t="shared" si="22"/>
        <v>0.28±0.08</v>
      </c>
      <c r="M46" s="2" t="str">
        <f t="shared" si="23"/>
        <v>0.28±0.03</v>
      </c>
      <c r="N46" t="str">
        <f t="shared" si="24"/>
        <v>0.25±0.08</v>
      </c>
    </row>
    <row r="47" spans="1:26" x14ac:dyDescent="0.25">
      <c r="E47" s="2" t="s">
        <v>15</v>
      </c>
      <c r="F47" s="2" t="str">
        <f t="shared" si="16"/>
        <v>0.49±0.15</v>
      </c>
      <c r="G47" s="2" t="str">
        <f t="shared" si="17"/>
        <v>0.18±0.13</v>
      </c>
      <c r="H47" s="2" t="str">
        <f t="shared" si="18"/>
        <v>0.54±0.05</v>
      </c>
      <c r="I47" s="2" t="str">
        <f t="shared" si="19"/>
        <v>0.12±0.11</v>
      </c>
      <c r="J47" s="2" t="str">
        <f t="shared" si="20"/>
        <v>0.55±0.08</v>
      </c>
      <c r="K47" s="2" t="str">
        <f t="shared" si="21"/>
        <v>0.32±0.15</v>
      </c>
      <c r="L47" s="2" t="str">
        <f t="shared" si="22"/>
        <v>0.48±0.07</v>
      </c>
      <c r="M47" s="2" t="str">
        <f t="shared" si="23"/>
        <v>0.21±0.09</v>
      </c>
      <c r="N47" t="str">
        <f t="shared" si="24"/>
        <v>0.52±0.09</v>
      </c>
    </row>
  </sheetData>
  <mergeCells count="7">
    <mergeCell ref="F38:M38"/>
    <mergeCell ref="F39:I39"/>
    <mergeCell ref="J39:M39"/>
    <mergeCell ref="F40:G40"/>
    <mergeCell ref="H40:I40"/>
    <mergeCell ref="J40:K40"/>
    <mergeCell ref="L40:M4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AEB64-46FE-417D-9CB2-8CB7FC049E7F}">
  <dimension ref="A1:Z47"/>
  <sheetViews>
    <sheetView workbookViewId="0">
      <selection activeCell="J42" sqref="J42:J47"/>
    </sheetView>
  </sheetViews>
  <sheetFormatPr defaultRowHeight="15" x14ac:dyDescent="0.25"/>
  <cols>
    <col min="3" max="6" width="9.5703125" bestFit="1" customWidth="1"/>
  </cols>
  <sheetData>
    <row r="1" spans="1:26" x14ac:dyDescent="0.25">
      <c r="A1" t="s">
        <v>3</v>
      </c>
      <c r="C1" t="s">
        <v>2</v>
      </c>
      <c r="D1" t="s">
        <v>14</v>
      </c>
      <c r="E1" t="s">
        <v>12</v>
      </c>
      <c r="F1" t="s">
        <v>24</v>
      </c>
      <c r="I1" t="s">
        <v>2</v>
      </c>
      <c r="J1" t="s">
        <v>12</v>
      </c>
      <c r="M1" t="s">
        <v>2</v>
      </c>
      <c r="N1" t="s">
        <v>12</v>
      </c>
      <c r="Q1" t="s">
        <v>2</v>
      </c>
      <c r="R1" t="s">
        <v>12</v>
      </c>
      <c r="U1" t="s">
        <v>2</v>
      </c>
      <c r="V1" t="s">
        <v>12</v>
      </c>
      <c r="Y1" t="s">
        <v>2</v>
      </c>
      <c r="Z1" t="s">
        <v>12</v>
      </c>
    </row>
    <row r="2" spans="1:26" x14ac:dyDescent="0.25">
      <c r="A2" t="s">
        <v>4</v>
      </c>
      <c r="B2" t="s">
        <v>5</v>
      </c>
      <c r="C2" s="1">
        <f>AVERAGE(I2,M2,Q2,U2,Y2)</f>
        <v>0.36811594202898484</v>
      </c>
      <c r="D2" s="1">
        <f>_xlfn.STDEV.S(I2,M2,Q2,U2,Y2)</f>
        <v>7.2173331002832908E-2</v>
      </c>
      <c r="E2" s="1">
        <f>AVERAGE(J2,N2,R2,V2,Z2)</f>
        <v>0.1235729074238389</v>
      </c>
      <c r="F2" s="1">
        <f>_xlfn.STDEV.S(J2,N2,R2,V2,Z2)</f>
        <v>0.20716968896930024</v>
      </c>
      <c r="H2" t="s">
        <v>5</v>
      </c>
      <c r="I2">
        <v>0.34782608695652101</v>
      </c>
      <c r="J2">
        <v>0</v>
      </c>
      <c r="L2" t="s">
        <v>5</v>
      </c>
      <c r="M2">
        <v>0.36231884057970998</v>
      </c>
      <c r="N2">
        <v>4.3478260869565202E-2</v>
      </c>
      <c r="P2" t="s">
        <v>5</v>
      </c>
      <c r="Q2">
        <v>0.49275362318840499</v>
      </c>
      <c r="R2">
        <v>0.49275362318840499</v>
      </c>
      <c r="T2" t="s">
        <v>5</v>
      </c>
      <c r="U2">
        <v>0.31884057971014401</v>
      </c>
      <c r="V2">
        <v>4.08163265306122E-2</v>
      </c>
      <c r="X2" t="s">
        <v>5</v>
      </c>
      <c r="Y2">
        <v>0.31884057971014401</v>
      </c>
      <c r="Z2">
        <v>4.08163265306122E-2</v>
      </c>
    </row>
    <row r="3" spans="1:26" x14ac:dyDescent="0.25">
      <c r="B3" t="s">
        <v>6</v>
      </c>
      <c r="C3" s="1">
        <f t="shared" ref="C3:C6" si="0">AVERAGE(I3,M3,Q3,U3,Y3)</f>
        <v>0.52753623188405763</v>
      </c>
      <c r="D3" s="1">
        <f t="shared" ref="D3:D6" si="1">_xlfn.STDEV.S(I3,M3,Q3,U3,Y3)</f>
        <v>7.7098180163885824E-2</v>
      </c>
      <c r="E3" s="1">
        <f t="shared" ref="E3:E6" si="2">AVERAGE(J3,N3,R3,V3,Z3)</f>
        <v>0.29889250337582718</v>
      </c>
      <c r="F3" s="1">
        <f t="shared" ref="F3:F6" si="3">_xlfn.STDEV.S(J3,N3,R3,V3,Z3)</f>
        <v>0.22388808115992392</v>
      </c>
      <c r="H3" t="s">
        <v>6</v>
      </c>
      <c r="I3">
        <v>0.56521739130434701</v>
      </c>
      <c r="J3">
        <v>0</v>
      </c>
      <c r="L3" t="s">
        <v>6</v>
      </c>
      <c r="M3">
        <v>0.50724637681159401</v>
      </c>
      <c r="N3">
        <v>0.19047619047618999</v>
      </c>
      <c r="P3" t="s">
        <v>6</v>
      </c>
      <c r="Q3">
        <v>0.405797101449275</v>
      </c>
      <c r="R3">
        <v>0.55913978494623595</v>
      </c>
      <c r="T3" t="s">
        <v>6</v>
      </c>
      <c r="U3">
        <v>0.55072463768115898</v>
      </c>
      <c r="V3">
        <v>0.47457627118644002</v>
      </c>
      <c r="X3" t="s">
        <v>6</v>
      </c>
      <c r="Y3">
        <v>0.60869565217391297</v>
      </c>
      <c r="Z3">
        <v>0.27027027027027001</v>
      </c>
    </row>
    <row r="4" spans="1:26" x14ac:dyDescent="0.25">
      <c r="B4" t="s">
        <v>7</v>
      </c>
      <c r="C4" s="1">
        <f t="shared" si="0"/>
        <v>0.53333333333333299</v>
      </c>
      <c r="D4" s="1">
        <f t="shared" si="1"/>
        <v>0.16345359049126604</v>
      </c>
      <c r="E4" s="1">
        <f t="shared" si="2"/>
        <v>0.14801703672671385</v>
      </c>
      <c r="F4" s="1">
        <f t="shared" si="3"/>
        <v>0.1066789004595074</v>
      </c>
      <c r="H4" t="s">
        <v>7</v>
      </c>
      <c r="I4">
        <v>0.66666666666666596</v>
      </c>
      <c r="J4">
        <v>0</v>
      </c>
      <c r="L4" t="s">
        <v>7</v>
      </c>
      <c r="M4">
        <v>0.53623188405797095</v>
      </c>
      <c r="N4">
        <v>0.27272727272727199</v>
      </c>
      <c r="P4" t="s">
        <v>7</v>
      </c>
      <c r="Q4">
        <v>0.27536231884057899</v>
      </c>
      <c r="R4">
        <v>0.19354838709677399</v>
      </c>
      <c r="T4" t="s">
        <v>7</v>
      </c>
      <c r="U4">
        <v>0.50724637681159401</v>
      </c>
      <c r="V4">
        <v>0.19047619047618999</v>
      </c>
      <c r="X4" t="s">
        <v>7</v>
      </c>
      <c r="Y4">
        <v>0.68115942028985499</v>
      </c>
      <c r="Z4">
        <v>8.3333333333333301E-2</v>
      </c>
    </row>
    <row r="5" spans="1:26" x14ac:dyDescent="0.25">
      <c r="B5" t="s">
        <v>8</v>
      </c>
      <c r="C5" s="1">
        <f t="shared" si="0"/>
        <v>0.52463768115941956</v>
      </c>
      <c r="D5" s="1">
        <f t="shared" si="1"/>
        <v>0.21988903275397331</v>
      </c>
      <c r="E5" s="1">
        <f t="shared" si="2"/>
        <v>5.5716586151368611E-2</v>
      </c>
      <c r="F5" s="1">
        <f t="shared" si="3"/>
        <v>7.6549683951158048E-2</v>
      </c>
      <c r="H5" t="s">
        <v>8</v>
      </c>
      <c r="I5">
        <v>0.34782608695652101</v>
      </c>
      <c r="J5">
        <v>0</v>
      </c>
      <c r="L5" t="s">
        <v>8</v>
      </c>
      <c r="M5">
        <v>0.34782608695652101</v>
      </c>
      <c r="N5">
        <v>0</v>
      </c>
      <c r="P5" t="s">
        <v>8</v>
      </c>
      <c r="Q5">
        <v>0.84057971014492705</v>
      </c>
      <c r="R5">
        <v>0</v>
      </c>
      <c r="T5" t="s">
        <v>8</v>
      </c>
      <c r="U5">
        <v>0.66666666666666596</v>
      </c>
      <c r="V5">
        <v>0.148148148148148</v>
      </c>
      <c r="X5" t="s">
        <v>8</v>
      </c>
      <c r="Y5">
        <v>0.42028985507246303</v>
      </c>
      <c r="Z5">
        <v>0.13043478260869501</v>
      </c>
    </row>
    <row r="6" spans="1:26" x14ac:dyDescent="0.25">
      <c r="B6" t="s">
        <v>9</v>
      </c>
      <c r="C6" s="1">
        <f t="shared" si="0"/>
        <v>0.57391304347826033</v>
      </c>
      <c r="D6" s="1">
        <f t="shared" si="1"/>
        <v>0.1286512522966507</v>
      </c>
      <c r="E6" s="1">
        <f t="shared" si="2"/>
        <v>0.111661112626448</v>
      </c>
      <c r="F6" s="1">
        <f t="shared" si="3"/>
        <v>0.11590445209294335</v>
      </c>
      <c r="H6" t="s">
        <v>9</v>
      </c>
      <c r="I6">
        <v>0.72463768115941996</v>
      </c>
      <c r="J6">
        <v>0</v>
      </c>
      <c r="L6" t="s">
        <v>9</v>
      </c>
      <c r="M6">
        <v>0.434782608695652</v>
      </c>
      <c r="N6">
        <v>0.26415094339622602</v>
      </c>
      <c r="P6" t="s">
        <v>9</v>
      </c>
      <c r="Q6">
        <v>0.69565217391304301</v>
      </c>
      <c r="R6">
        <v>0</v>
      </c>
      <c r="T6" t="s">
        <v>9</v>
      </c>
      <c r="U6">
        <v>0.52173913043478204</v>
      </c>
      <c r="V6">
        <v>0.108108108108108</v>
      </c>
      <c r="X6" t="s">
        <v>9</v>
      </c>
      <c r="Y6">
        <v>0.49275362318840499</v>
      </c>
      <c r="Z6">
        <v>0.186046511627906</v>
      </c>
    </row>
    <row r="7" spans="1:26" x14ac:dyDescent="0.25">
      <c r="B7" t="s">
        <v>15</v>
      </c>
      <c r="C7" s="1">
        <f>AVERAGE(C2:C6)</f>
        <v>0.5055072463768111</v>
      </c>
      <c r="D7" s="1">
        <f>AVERAGE(D2:D6)</f>
        <v>0.13225307734172173</v>
      </c>
      <c r="E7" s="1">
        <f>AVERAGE(E2:E6)</f>
        <v>0.14757202926083929</v>
      </c>
      <c r="F7" s="1">
        <f>AVERAGE(F2:F6)</f>
        <v>0.14603816132656661</v>
      </c>
      <c r="H7" t="s">
        <v>10</v>
      </c>
      <c r="I7">
        <v>0</v>
      </c>
      <c r="J7">
        <v>0</v>
      </c>
      <c r="L7" t="s">
        <v>10</v>
      </c>
      <c r="M7">
        <v>0</v>
      </c>
      <c r="N7">
        <v>0.15416653349385001</v>
      </c>
      <c r="P7" t="s">
        <v>10</v>
      </c>
      <c r="Q7">
        <v>1.4492753623188401E-2</v>
      </c>
      <c r="R7">
        <v>0.24908835904628299</v>
      </c>
      <c r="T7" t="s">
        <v>10</v>
      </c>
      <c r="U7">
        <v>0</v>
      </c>
      <c r="V7">
        <v>0.192425008889899</v>
      </c>
      <c r="X7" t="s">
        <v>10</v>
      </c>
      <c r="Y7">
        <v>0</v>
      </c>
      <c r="Z7">
        <v>0.142180244874163</v>
      </c>
    </row>
    <row r="8" spans="1:26" x14ac:dyDescent="0.25">
      <c r="H8" t="s">
        <v>11</v>
      </c>
      <c r="I8">
        <v>0.53043478260869503</v>
      </c>
      <c r="J8">
        <v>0</v>
      </c>
      <c r="L8" t="s">
        <v>11</v>
      </c>
      <c r="M8">
        <v>0.43768115942028901</v>
      </c>
      <c r="N8">
        <v>0.15652173913043399</v>
      </c>
      <c r="P8" t="s">
        <v>11</v>
      </c>
      <c r="Q8">
        <v>0.54202898550724599</v>
      </c>
      <c r="R8">
        <v>0.3828125</v>
      </c>
      <c r="T8" t="s">
        <v>11</v>
      </c>
      <c r="U8">
        <v>0.51304347826086905</v>
      </c>
      <c r="V8">
        <v>0.21495327102803699</v>
      </c>
      <c r="X8" t="s">
        <v>11</v>
      </c>
      <c r="Y8">
        <v>0.50434782608695605</v>
      </c>
      <c r="Z8">
        <v>0.140703517587939</v>
      </c>
    </row>
    <row r="10" spans="1:26" x14ac:dyDescent="0.25">
      <c r="A10" t="s">
        <v>0</v>
      </c>
      <c r="C10" t="s">
        <v>2</v>
      </c>
      <c r="D10" t="s">
        <v>14</v>
      </c>
      <c r="E10" t="s">
        <v>12</v>
      </c>
      <c r="F10" t="s">
        <v>24</v>
      </c>
      <c r="I10" t="s">
        <v>2</v>
      </c>
      <c r="J10" t="s">
        <v>12</v>
      </c>
      <c r="M10" t="s">
        <v>2</v>
      </c>
      <c r="N10" t="s">
        <v>12</v>
      </c>
      <c r="Q10" t="s">
        <v>2</v>
      </c>
      <c r="R10" t="s">
        <v>12</v>
      </c>
      <c r="U10" t="s">
        <v>2</v>
      </c>
      <c r="V10" t="s">
        <v>12</v>
      </c>
      <c r="Y10" t="s">
        <v>2</v>
      </c>
      <c r="Z10" t="s">
        <v>12</v>
      </c>
    </row>
    <row r="11" spans="1:26" x14ac:dyDescent="0.25">
      <c r="A11" t="s">
        <v>4</v>
      </c>
      <c r="B11" t="s">
        <v>5</v>
      </c>
      <c r="C11" s="1">
        <f>AVERAGE(I11,M11,Q11,U11,Y11)</f>
        <v>0.4376811594202894</v>
      </c>
      <c r="D11" s="1">
        <f>_xlfn.STDEV.S(I11,M11,Q11,U11,Y11)</f>
        <v>8.7797862207889904E-2</v>
      </c>
      <c r="E11" s="1">
        <f>AVERAGE(J11,N11,R11,V11,Z11)</f>
        <v>0.40068394327404738</v>
      </c>
      <c r="F11" s="1">
        <f>_xlfn.STDEV.S(J11,N11,R11,V11,Z11)</f>
        <v>0.20024279263399289</v>
      </c>
      <c r="H11" t="s">
        <v>5</v>
      </c>
      <c r="I11">
        <v>0.31884057971014401</v>
      </c>
      <c r="J11">
        <v>0.175438596491228</v>
      </c>
      <c r="L11" t="s">
        <v>5</v>
      </c>
      <c r="M11">
        <v>0.53623188405797095</v>
      </c>
      <c r="N11">
        <v>0.52941176470588203</v>
      </c>
      <c r="P11" t="s">
        <v>5</v>
      </c>
      <c r="Q11">
        <v>0.376811594202898</v>
      </c>
      <c r="R11">
        <v>0.18867924528301799</v>
      </c>
      <c r="T11" t="s">
        <v>5</v>
      </c>
      <c r="U11">
        <v>0.47826086956521702</v>
      </c>
      <c r="V11">
        <v>0.53846153846153799</v>
      </c>
      <c r="X11" t="s">
        <v>5</v>
      </c>
      <c r="Y11">
        <v>0.47826086956521702</v>
      </c>
      <c r="Z11">
        <v>0.57142857142857095</v>
      </c>
    </row>
    <row r="12" spans="1:26" x14ac:dyDescent="0.25">
      <c r="B12" t="s">
        <v>6</v>
      </c>
      <c r="C12" s="1">
        <f t="shared" ref="C12:C15" si="4">AVERAGE(I12,M12,Q12,U12,Y12)</f>
        <v>0.48695652173913001</v>
      </c>
      <c r="D12" s="1">
        <f t="shared" ref="D12:D15" si="5">_xlfn.STDEV.S(I12,M12,Q12,U12,Y12)</f>
        <v>7.5027125249534962E-2</v>
      </c>
      <c r="E12" s="1">
        <f t="shared" ref="E12:E15" si="6">AVERAGE(J12,N12,R12,V12,Z12)</f>
        <v>0.49901308484166018</v>
      </c>
      <c r="F12" s="1">
        <f t="shared" ref="F12:F15" si="7">_xlfn.STDEV.S(J12,N12,R12,V12,Z12)</f>
        <v>8.3735298124754068E-2</v>
      </c>
      <c r="H12" t="s">
        <v>6</v>
      </c>
      <c r="I12">
        <v>0.376811594202898</v>
      </c>
      <c r="J12">
        <v>0.53763440860214995</v>
      </c>
      <c r="L12" t="s">
        <v>6</v>
      </c>
      <c r="M12">
        <v>0.46376811594202899</v>
      </c>
      <c r="N12">
        <v>0.47887323943661902</v>
      </c>
      <c r="P12" t="s">
        <v>6</v>
      </c>
      <c r="Q12">
        <v>0.57971014492753603</v>
      </c>
      <c r="R12">
        <v>0.57971014492753603</v>
      </c>
      <c r="T12" t="s">
        <v>6</v>
      </c>
      <c r="U12">
        <v>0.52173913043478204</v>
      </c>
      <c r="V12">
        <v>0.53521126760563298</v>
      </c>
      <c r="X12" t="s">
        <v>6</v>
      </c>
      <c r="Y12">
        <v>0.49275362318840499</v>
      </c>
      <c r="Z12">
        <v>0.36363636363636298</v>
      </c>
    </row>
    <row r="13" spans="1:26" x14ac:dyDescent="0.25">
      <c r="B13" t="s">
        <v>7</v>
      </c>
      <c r="C13" s="1">
        <f t="shared" si="4"/>
        <v>0.51014492753623153</v>
      </c>
      <c r="D13" s="1">
        <f t="shared" si="5"/>
        <v>0.13649373539676632</v>
      </c>
      <c r="E13" s="1">
        <f t="shared" si="6"/>
        <v>0.29875290284331157</v>
      </c>
      <c r="F13" s="1">
        <f t="shared" si="7"/>
        <v>5.9366510065125701E-2</v>
      </c>
      <c r="H13" t="s">
        <v>7</v>
      </c>
      <c r="I13">
        <v>0.36231884057970998</v>
      </c>
      <c r="J13">
        <v>0.29032258064516098</v>
      </c>
      <c r="L13" t="s">
        <v>7</v>
      </c>
      <c r="M13">
        <v>0.66666666666666596</v>
      </c>
      <c r="N13">
        <v>0.20689655172413701</v>
      </c>
      <c r="P13" t="s">
        <v>7</v>
      </c>
      <c r="Q13">
        <v>0.53623188405797095</v>
      </c>
      <c r="R13">
        <v>0.36</v>
      </c>
      <c r="T13" t="s">
        <v>7</v>
      </c>
      <c r="U13">
        <v>0.60869565217391297</v>
      </c>
      <c r="V13">
        <v>0.34146341463414598</v>
      </c>
      <c r="X13" t="s">
        <v>7</v>
      </c>
      <c r="Y13">
        <v>0.376811594202898</v>
      </c>
      <c r="Z13">
        <v>0.29508196721311403</v>
      </c>
    </row>
    <row r="14" spans="1:26" x14ac:dyDescent="0.25">
      <c r="B14" t="s">
        <v>8</v>
      </c>
      <c r="C14" s="1">
        <f t="shared" si="4"/>
        <v>0.71594202898550663</v>
      </c>
      <c r="D14" s="1">
        <f t="shared" si="5"/>
        <v>0.12151463081886781</v>
      </c>
      <c r="E14" s="1">
        <f t="shared" si="6"/>
        <v>3.3333333333333201E-2</v>
      </c>
      <c r="F14" s="1">
        <f t="shared" si="7"/>
        <v>7.4535599249992687E-2</v>
      </c>
      <c r="H14" t="s">
        <v>8</v>
      </c>
      <c r="I14">
        <v>0.86956521739130399</v>
      </c>
      <c r="J14">
        <v>0</v>
      </c>
      <c r="L14" t="s">
        <v>8</v>
      </c>
      <c r="M14">
        <v>0.56521739130434701</v>
      </c>
      <c r="N14">
        <v>0</v>
      </c>
      <c r="P14" t="s">
        <v>8</v>
      </c>
      <c r="Q14">
        <v>0.71014492753623104</v>
      </c>
      <c r="R14">
        <v>0.16666666666666599</v>
      </c>
      <c r="T14" t="s">
        <v>8</v>
      </c>
      <c r="U14">
        <v>0.79710144927536197</v>
      </c>
      <c r="V14">
        <v>0</v>
      </c>
      <c r="X14" t="s">
        <v>8</v>
      </c>
      <c r="Y14">
        <v>0.63768115942028902</v>
      </c>
      <c r="Z14">
        <v>0</v>
      </c>
    </row>
    <row r="15" spans="1:26" x14ac:dyDescent="0.25">
      <c r="B15" t="s">
        <v>9</v>
      </c>
      <c r="C15" s="1">
        <f t="shared" si="4"/>
        <v>0.64347826086956461</v>
      </c>
      <c r="D15" s="1">
        <f t="shared" si="5"/>
        <v>0.12108173086495927</v>
      </c>
      <c r="E15" s="1">
        <f t="shared" si="6"/>
        <v>0.23410364145658238</v>
      </c>
      <c r="F15" s="1">
        <f t="shared" si="7"/>
        <v>0.17019320917193509</v>
      </c>
      <c r="H15" t="s">
        <v>9</v>
      </c>
      <c r="I15">
        <v>0.56521739130434701</v>
      </c>
      <c r="J15">
        <v>0.375</v>
      </c>
      <c r="L15" t="s">
        <v>9</v>
      </c>
      <c r="M15">
        <v>0.56521739130434701</v>
      </c>
      <c r="N15">
        <v>0.11764705882352899</v>
      </c>
      <c r="P15" t="s">
        <v>9</v>
      </c>
      <c r="Q15">
        <v>0.55072463768115898</v>
      </c>
      <c r="R15">
        <v>0.39215686274509798</v>
      </c>
      <c r="T15" t="s">
        <v>9</v>
      </c>
      <c r="U15">
        <v>0.82608695652173902</v>
      </c>
      <c r="V15">
        <v>0</v>
      </c>
      <c r="X15" t="s">
        <v>9</v>
      </c>
      <c r="Y15">
        <v>0.71014492753623104</v>
      </c>
      <c r="Z15">
        <v>0.28571428571428498</v>
      </c>
    </row>
    <row r="16" spans="1:26" x14ac:dyDescent="0.25">
      <c r="B16" t="s">
        <v>15</v>
      </c>
      <c r="C16" s="1">
        <f>AVERAGE(C11:C15)</f>
        <v>0.55884057971014445</v>
      </c>
      <c r="D16" s="1">
        <f>AVERAGE(D11:D15)</f>
        <v>0.10838301690760366</v>
      </c>
      <c r="E16" s="1">
        <f>AVERAGE(E11:E15)</f>
        <v>0.29317738114978698</v>
      </c>
      <c r="F16" s="1">
        <f>AVERAGE(F11:F15)</f>
        <v>0.11761468184916009</v>
      </c>
      <c r="H16" t="s">
        <v>10</v>
      </c>
      <c r="I16">
        <v>0</v>
      </c>
      <c r="J16">
        <v>0.27567911714770799</v>
      </c>
      <c r="L16" t="s">
        <v>10</v>
      </c>
      <c r="M16">
        <v>5.7971014492753603E-2</v>
      </c>
      <c r="N16">
        <v>0.26656572293803299</v>
      </c>
      <c r="P16" t="s">
        <v>10</v>
      </c>
      <c r="Q16">
        <v>2.8985507246376802E-2</v>
      </c>
      <c r="R16">
        <v>0.33744258392446402</v>
      </c>
      <c r="T16" t="s">
        <v>10</v>
      </c>
      <c r="U16">
        <v>8.6956521739130405E-2</v>
      </c>
      <c r="V16">
        <v>0.28302724414026298</v>
      </c>
      <c r="X16" t="s">
        <v>10</v>
      </c>
      <c r="Y16">
        <v>7.2463768115942004E-2</v>
      </c>
      <c r="Z16">
        <v>0.30317223759846701</v>
      </c>
    </row>
    <row r="17" spans="1:26" x14ac:dyDescent="0.25">
      <c r="H17" t="s">
        <v>11</v>
      </c>
      <c r="I17">
        <v>0.49855072463768102</v>
      </c>
      <c r="J17">
        <v>0.356877323420074</v>
      </c>
      <c r="L17" t="s">
        <v>11</v>
      </c>
      <c r="M17">
        <v>0.55942028985507197</v>
      </c>
      <c r="N17">
        <v>0.34482758620689602</v>
      </c>
      <c r="P17" t="s">
        <v>11</v>
      </c>
      <c r="Q17">
        <v>0.55072463768115898</v>
      </c>
      <c r="R17">
        <v>0.37246963562752999</v>
      </c>
      <c r="T17" t="s">
        <v>11</v>
      </c>
      <c r="U17">
        <v>0.64637681159420202</v>
      </c>
      <c r="V17">
        <v>0.43518518518518501</v>
      </c>
      <c r="X17" t="s">
        <v>11</v>
      </c>
      <c r="Y17">
        <v>0.53913043478260803</v>
      </c>
      <c r="Z17">
        <v>0.37154150197628399</v>
      </c>
    </row>
    <row r="19" spans="1:26" x14ac:dyDescent="0.25">
      <c r="A19" t="s">
        <v>3</v>
      </c>
      <c r="C19" t="s">
        <v>2</v>
      </c>
      <c r="D19" t="s">
        <v>14</v>
      </c>
      <c r="E19" t="s">
        <v>12</v>
      </c>
      <c r="F19" t="s">
        <v>24</v>
      </c>
      <c r="I19" t="s">
        <v>2</v>
      </c>
      <c r="J19" t="s">
        <v>12</v>
      </c>
      <c r="M19" t="s">
        <v>2</v>
      </c>
      <c r="N19" t="s">
        <v>12</v>
      </c>
      <c r="Q19" t="s">
        <v>2</v>
      </c>
      <c r="R19" t="s">
        <v>12</v>
      </c>
      <c r="U19" t="s">
        <v>2</v>
      </c>
      <c r="V19" t="s">
        <v>12</v>
      </c>
      <c r="Y19" t="s">
        <v>2</v>
      </c>
      <c r="Z19" t="s">
        <v>12</v>
      </c>
    </row>
    <row r="20" spans="1:26" x14ac:dyDescent="0.25">
      <c r="A20" t="s">
        <v>13</v>
      </c>
      <c r="B20" t="s">
        <v>5</v>
      </c>
      <c r="C20" s="1">
        <f>AVERAGE(I20,M20,Q20,U20,Y20)</f>
        <v>0.64927536231884031</v>
      </c>
      <c r="D20" s="1">
        <f>_xlfn.STDEV.S(I20,M20,Q20,U20,Y20)</f>
        <v>0.12012385962378043</v>
      </c>
      <c r="E20" s="1">
        <f>AVERAGE(J20,N20,R20,V20,Z20)</f>
        <v>0.65208864382777398</v>
      </c>
      <c r="F20" s="1">
        <f>_xlfn.STDEV.S(J20,N20,R20,V20,Z20)</f>
        <v>0.13950680486839245</v>
      </c>
      <c r="H20" t="s">
        <v>5</v>
      </c>
      <c r="I20">
        <v>0.71014492753623104</v>
      </c>
      <c r="J20">
        <v>0.72972972972972905</v>
      </c>
      <c r="L20" t="s">
        <v>5</v>
      </c>
      <c r="M20">
        <v>0.82608695652173902</v>
      </c>
      <c r="N20">
        <v>0.85</v>
      </c>
      <c r="P20" t="s">
        <v>5</v>
      </c>
      <c r="Q20">
        <v>0.52173913043478204</v>
      </c>
      <c r="R20">
        <v>0.492307692307692</v>
      </c>
      <c r="T20" t="s">
        <v>5</v>
      </c>
      <c r="U20">
        <v>0.60869565217391297</v>
      </c>
      <c r="V20">
        <v>0.60869565217391297</v>
      </c>
      <c r="X20" t="s">
        <v>5</v>
      </c>
      <c r="Y20">
        <v>0.57971014492753603</v>
      </c>
      <c r="Z20">
        <v>0.57971014492753603</v>
      </c>
    </row>
    <row r="21" spans="1:26" x14ac:dyDescent="0.25">
      <c r="B21" t="s">
        <v>6</v>
      </c>
      <c r="C21" s="1">
        <f t="shared" ref="C21:C24" si="8">AVERAGE(I21,M21,Q21,U21,Y21)</f>
        <v>0.52753623188405752</v>
      </c>
      <c r="D21" s="1">
        <f t="shared" ref="D21:D24" si="9">_xlfn.STDEV.S(I21,M21,Q21,U21,Y21)</f>
        <v>4.5369495195647903E-2</v>
      </c>
      <c r="E21" s="1">
        <f t="shared" ref="E21:E24" si="10">AVERAGE(J21,N21,R21,V21,Z21)</f>
        <v>0.47021462192857416</v>
      </c>
      <c r="F21" s="1">
        <f t="shared" ref="F21:F24" si="11">_xlfn.STDEV.S(J21,N21,R21,V21,Z21)</f>
        <v>7.2238478797246139E-2</v>
      </c>
      <c r="H21" t="s">
        <v>6</v>
      </c>
      <c r="I21">
        <v>0.59420289855072395</v>
      </c>
      <c r="J21">
        <v>0.48148148148148101</v>
      </c>
      <c r="L21" t="s">
        <v>6</v>
      </c>
      <c r="M21">
        <v>0.53623188405797095</v>
      </c>
      <c r="N21">
        <v>0.483870967741935</v>
      </c>
      <c r="P21" t="s">
        <v>6</v>
      </c>
      <c r="Q21">
        <v>0.53623188405797095</v>
      </c>
      <c r="R21">
        <v>0.407407407407407</v>
      </c>
      <c r="T21" t="s">
        <v>6</v>
      </c>
      <c r="U21">
        <v>0.49275362318840499</v>
      </c>
      <c r="V21">
        <v>0.57831325301204795</v>
      </c>
      <c r="X21" t="s">
        <v>6</v>
      </c>
      <c r="Y21">
        <v>0.47826086956521702</v>
      </c>
      <c r="Z21">
        <v>0.4</v>
      </c>
    </row>
    <row r="22" spans="1:26" x14ac:dyDescent="0.25">
      <c r="B22" t="s">
        <v>7</v>
      </c>
      <c r="C22" s="1">
        <f t="shared" si="8"/>
        <v>0.39130434782608658</v>
      </c>
      <c r="D22" s="1">
        <f t="shared" si="9"/>
        <v>0.11818482920507319</v>
      </c>
      <c r="E22" s="1">
        <f t="shared" si="10"/>
        <v>0.25405752745419286</v>
      </c>
      <c r="F22" s="1">
        <f t="shared" si="11"/>
        <v>6.7380087410392642E-2</v>
      </c>
      <c r="H22" t="s">
        <v>7</v>
      </c>
      <c r="I22">
        <v>0.36231884057970998</v>
      </c>
      <c r="J22">
        <v>0.371428571428571</v>
      </c>
      <c r="L22" t="s">
        <v>7</v>
      </c>
      <c r="M22">
        <v>0.46376811594202899</v>
      </c>
      <c r="N22">
        <v>0.21276595744680801</v>
      </c>
      <c r="P22" t="s">
        <v>7</v>
      </c>
      <c r="Q22">
        <v>0.33333333333333298</v>
      </c>
      <c r="R22">
        <v>0.20689655172413701</v>
      </c>
      <c r="T22" t="s">
        <v>7</v>
      </c>
      <c r="U22">
        <v>0.24637681159420199</v>
      </c>
      <c r="V22">
        <v>0.23529411764705799</v>
      </c>
      <c r="X22" t="s">
        <v>7</v>
      </c>
      <c r="Y22">
        <v>0.55072463768115898</v>
      </c>
      <c r="Z22">
        <v>0.24390243902438999</v>
      </c>
    </row>
    <row r="23" spans="1:26" x14ac:dyDescent="0.25">
      <c r="B23" t="s">
        <v>8</v>
      </c>
      <c r="C23" s="1">
        <f t="shared" si="8"/>
        <v>0.59999999999999964</v>
      </c>
      <c r="D23" s="1">
        <f t="shared" si="9"/>
        <v>9.425862342903818E-2</v>
      </c>
      <c r="E23" s="1">
        <f t="shared" si="10"/>
        <v>0.14443022148130458</v>
      </c>
      <c r="F23" s="1">
        <f t="shared" si="11"/>
        <v>3.3077014110244649E-2</v>
      </c>
      <c r="H23" t="s">
        <v>8</v>
      </c>
      <c r="I23">
        <v>0.53623188405797095</v>
      </c>
      <c r="J23">
        <v>0.157894736842105</v>
      </c>
      <c r="L23" t="s">
        <v>8</v>
      </c>
      <c r="M23">
        <v>0.623188405797101</v>
      </c>
      <c r="N23">
        <v>0.1875</v>
      </c>
      <c r="P23" t="s">
        <v>8</v>
      </c>
      <c r="Q23">
        <v>0.56521739130434701</v>
      </c>
      <c r="R23">
        <v>0.11764705882352899</v>
      </c>
      <c r="T23" t="s">
        <v>8</v>
      </c>
      <c r="U23">
        <v>0.75362318840579701</v>
      </c>
      <c r="V23">
        <v>0.105263157894736</v>
      </c>
      <c r="X23" t="s">
        <v>8</v>
      </c>
      <c r="Y23">
        <v>0.52173913043478204</v>
      </c>
      <c r="Z23">
        <v>0.15384615384615299</v>
      </c>
    </row>
    <row r="24" spans="1:26" x14ac:dyDescent="0.25">
      <c r="B24" t="s">
        <v>9</v>
      </c>
      <c r="C24" s="1">
        <f t="shared" si="8"/>
        <v>0.63188405797101399</v>
      </c>
      <c r="D24" s="1">
        <f t="shared" si="9"/>
        <v>8.1081743366373513E-2</v>
      </c>
      <c r="E24" s="1">
        <f t="shared" si="10"/>
        <v>0.3760040720029158</v>
      </c>
      <c r="F24" s="1">
        <f t="shared" si="11"/>
        <v>3.7010505741122288E-2</v>
      </c>
      <c r="H24" t="s">
        <v>9</v>
      </c>
      <c r="I24">
        <v>0.63768115942028902</v>
      </c>
      <c r="J24">
        <v>0.41860465116279</v>
      </c>
      <c r="L24" t="s">
        <v>9</v>
      </c>
      <c r="M24">
        <v>0.76811594202898503</v>
      </c>
      <c r="N24">
        <v>0.33333333333333298</v>
      </c>
      <c r="P24" t="s">
        <v>9</v>
      </c>
      <c r="Q24">
        <v>0.56521739130434701</v>
      </c>
      <c r="R24">
        <v>0.34782608695652101</v>
      </c>
      <c r="T24" t="s">
        <v>9</v>
      </c>
      <c r="U24">
        <v>0.60869565217391297</v>
      </c>
      <c r="V24">
        <v>0.372093023255813</v>
      </c>
      <c r="X24" t="s">
        <v>9</v>
      </c>
      <c r="Y24">
        <v>0.57971014492753603</v>
      </c>
      <c r="Z24">
        <v>0.40816326530612201</v>
      </c>
    </row>
    <row r="25" spans="1:26" x14ac:dyDescent="0.25">
      <c r="B25" t="s">
        <v>15</v>
      </c>
      <c r="C25" s="1">
        <f>AVERAGE(C20:C24)</f>
        <v>0.55999999999999961</v>
      </c>
      <c r="D25" s="1">
        <f>AVERAGE(D20:D24)</f>
        <v>9.1803710163982644E-2</v>
      </c>
      <c r="E25" s="1">
        <f>AVERAGE(E20:E24)</f>
        <v>0.37935901733895228</v>
      </c>
      <c r="F25" s="1">
        <f>AVERAGE(F20:F24)</f>
        <v>6.9842578185479648E-2</v>
      </c>
      <c r="H25" t="s">
        <v>10</v>
      </c>
      <c r="I25">
        <v>1.4492753623188401E-2</v>
      </c>
      <c r="J25">
        <v>0.431827834128935</v>
      </c>
      <c r="L25" t="s">
        <v>10</v>
      </c>
      <c r="M25">
        <v>1.4492753623188401E-2</v>
      </c>
      <c r="N25">
        <v>0.413494051704415</v>
      </c>
      <c r="P25" t="s">
        <v>10</v>
      </c>
      <c r="Q25">
        <v>0</v>
      </c>
      <c r="R25">
        <v>0.314416959443857</v>
      </c>
      <c r="T25" t="s">
        <v>10</v>
      </c>
      <c r="U25">
        <v>0</v>
      </c>
      <c r="V25">
        <v>0.37993184079671399</v>
      </c>
      <c r="X25" t="s">
        <v>10</v>
      </c>
      <c r="Y25">
        <v>0</v>
      </c>
      <c r="Z25">
        <v>0.35712440062084</v>
      </c>
    </row>
    <row r="26" spans="1:26" x14ac:dyDescent="0.25">
      <c r="H26" t="s">
        <v>11</v>
      </c>
      <c r="I26">
        <v>0.56811594202898497</v>
      </c>
      <c r="J26">
        <v>0.46594982078852998</v>
      </c>
      <c r="L26" t="s">
        <v>11</v>
      </c>
      <c r="M26">
        <v>0.64347826086956506</v>
      </c>
      <c r="N26">
        <v>0.49795918367346897</v>
      </c>
      <c r="P26" t="s">
        <v>11</v>
      </c>
      <c r="Q26">
        <v>0.50434782608695605</v>
      </c>
      <c r="R26">
        <v>0.33463035019455201</v>
      </c>
      <c r="T26" t="s">
        <v>11</v>
      </c>
      <c r="U26">
        <v>0.54202898550724599</v>
      </c>
      <c r="V26">
        <v>0.439716312056737</v>
      </c>
      <c r="X26" t="s">
        <v>11</v>
      </c>
      <c r="Y26">
        <v>0.54202898550724599</v>
      </c>
      <c r="Z26">
        <v>0.387596899224806</v>
      </c>
    </row>
    <row r="28" spans="1:26" x14ac:dyDescent="0.25">
      <c r="A28" t="s">
        <v>0</v>
      </c>
      <c r="C28" t="s">
        <v>2</v>
      </c>
      <c r="D28" t="s">
        <v>14</v>
      </c>
      <c r="E28" t="s">
        <v>12</v>
      </c>
      <c r="F28" t="s">
        <v>24</v>
      </c>
      <c r="I28" t="s">
        <v>2</v>
      </c>
      <c r="J28" t="s">
        <v>12</v>
      </c>
      <c r="M28" t="s">
        <v>2</v>
      </c>
      <c r="N28" t="s">
        <v>12</v>
      </c>
      <c r="Q28" t="s">
        <v>2</v>
      </c>
      <c r="R28" t="s">
        <v>12</v>
      </c>
      <c r="U28" t="s">
        <v>2</v>
      </c>
      <c r="V28" t="s">
        <v>12</v>
      </c>
      <c r="Y28" t="s">
        <v>2</v>
      </c>
      <c r="Z28" t="s">
        <v>12</v>
      </c>
    </row>
    <row r="29" spans="1:26" x14ac:dyDescent="0.25">
      <c r="A29" t="s">
        <v>13</v>
      </c>
      <c r="B29" t="s">
        <v>5</v>
      </c>
      <c r="C29" s="1">
        <f>AVERAGE(I29,M29,Q29,U29,Y29)</f>
        <v>0.68695652173913013</v>
      </c>
      <c r="D29" s="1">
        <f>_xlfn.STDEV.S(I29,M29,Q29,U29,Y29)</f>
        <v>0.17166420428795359</v>
      </c>
      <c r="E29" s="1">
        <f>AVERAGE(J29,N29,R29,V29,Z29)</f>
        <v>0.69397036728844463</v>
      </c>
      <c r="F29" s="1">
        <f>_xlfn.STDEV.S(J29,N29,R29,V29,Z29)</f>
        <v>0.218079387295398</v>
      </c>
      <c r="H29" t="s">
        <v>5</v>
      </c>
      <c r="I29">
        <v>0.47826086956521702</v>
      </c>
      <c r="J29">
        <v>0.4</v>
      </c>
      <c r="L29" t="s">
        <v>5</v>
      </c>
      <c r="M29">
        <v>0.79710144927536197</v>
      </c>
      <c r="N29">
        <v>0.81578947368420995</v>
      </c>
      <c r="P29" t="s">
        <v>5</v>
      </c>
      <c r="Q29">
        <v>0.81159420289855</v>
      </c>
      <c r="R29">
        <v>0.86868686868686795</v>
      </c>
      <c r="T29" t="s">
        <v>5</v>
      </c>
      <c r="U29">
        <v>0.82608695652173902</v>
      </c>
      <c r="V29">
        <v>0.86363636363636298</v>
      </c>
      <c r="X29" t="s">
        <v>5</v>
      </c>
      <c r="Y29">
        <v>0.52173913043478204</v>
      </c>
      <c r="Z29">
        <v>0.52173913043478204</v>
      </c>
    </row>
    <row r="30" spans="1:26" x14ac:dyDescent="0.25">
      <c r="B30" t="s">
        <v>6</v>
      </c>
      <c r="C30" s="1">
        <f t="shared" ref="C30:C33" si="12">AVERAGE(I30,M30,Q30,U30,Y30)</f>
        <v>0.53913043478260825</v>
      </c>
      <c r="D30" s="1">
        <f t="shared" ref="D30:D33" si="13">_xlfn.STDEV.S(I30,M30,Q30,U30,Y30)</f>
        <v>8.1598192813096798E-2</v>
      </c>
      <c r="E30" s="1">
        <f t="shared" ref="E30:E33" si="14">AVERAGE(J30,N30,R30,V30,Z30)</f>
        <v>0.56300253478392415</v>
      </c>
      <c r="F30" s="1">
        <f t="shared" ref="F30:F33" si="15">_xlfn.STDEV.S(J30,N30,R30,V30,Z30)</f>
        <v>8.9225682021004685E-2</v>
      </c>
      <c r="H30" t="s">
        <v>6</v>
      </c>
      <c r="I30">
        <v>0.434782608695652</v>
      </c>
      <c r="J30">
        <v>0.41791044776119401</v>
      </c>
      <c r="L30" t="s">
        <v>6</v>
      </c>
      <c r="M30">
        <v>0.57971014492753603</v>
      </c>
      <c r="N30">
        <v>0.55384615384615299</v>
      </c>
      <c r="P30" t="s">
        <v>6</v>
      </c>
      <c r="Q30">
        <v>0.47826086956521702</v>
      </c>
      <c r="R30">
        <v>0.57142857142857095</v>
      </c>
      <c r="T30" t="s">
        <v>6</v>
      </c>
      <c r="U30">
        <v>0.56521739130434701</v>
      </c>
      <c r="V30">
        <v>0.63414634146341398</v>
      </c>
      <c r="X30" t="s">
        <v>6</v>
      </c>
      <c r="Y30">
        <v>0.63768115942028902</v>
      </c>
      <c r="Z30">
        <v>0.63768115942028902</v>
      </c>
    </row>
    <row r="31" spans="1:26" x14ac:dyDescent="0.25">
      <c r="B31" t="s">
        <v>7</v>
      </c>
      <c r="C31" s="1">
        <f t="shared" si="12"/>
        <v>0.40579710144927505</v>
      </c>
      <c r="D31" s="1">
        <f t="shared" si="13"/>
        <v>3.2406782282605434E-2</v>
      </c>
      <c r="E31" s="1">
        <f t="shared" si="14"/>
        <v>0.35668290854572682</v>
      </c>
      <c r="F31" s="1">
        <f t="shared" si="15"/>
        <v>5.4230244761440428E-2</v>
      </c>
      <c r="H31" t="s">
        <v>7</v>
      </c>
      <c r="I31">
        <v>0.39130434782608697</v>
      </c>
      <c r="J31">
        <v>0.3</v>
      </c>
      <c r="L31" t="s">
        <v>7</v>
      </c>
      <c r="M31">
        <v>0.405797101449275</v>
      </c>
      <c r="N31">
        <v>0.405797101449275</v>
      </c>
      <c r="P31" t="s">
        <v>7</v>
      </c>
      <c r="Q31">
        <v>0.44927536231884002</v>
      </c>
      <c r="R31">
        <v>0.34482758620689602</v>
      </c>
      <c r="T31" t="s">
        <v>7</v>
      </c>
      <c r="U31">
        <v>0.36231884057970998</v>
      </c>
      <c r="V31">
        <v>0.3125</v>
      </c>
      <c r="X31" t="s">
        <v>7</v>
      </c>
      <c r="Y31">
        <v>0.42028985507246303</v>
      </c>
      <c r="Z31">
        <v>0.42028985507246303</v>
      </c>
    </row>
    <row r="32" spans="1:26" x14ac:dyDescent="0.25">
      <c r="B32" t="s">
        <v>8</v>
      </c>
      <c r="C32" s="1">
        <f t="shared" si="12"/>
        <v>0.7739130434782604</v>
      </c>
      <c r="D32" s="1">
        <f t="shared" si="13"/>
        <v>9.2572286508239496E-2</v>
      </c>
      <c r="E32" s="1">
        <f t="shared" si="14"/>
        <v>0.25324542124542077</v>
      </c>
      <c r="F32" s="1">
        <f t="shared" si="15"/>
        <v>0.25232891216132408</v>
      </c>
      <c r="H32" t="s">
        <v>8</v>
      </c>
      <c r="I32">
        <v>0.69565217391304301</v>
      </c>
      <c r="J32">
        <v>0.16</v>
      </c>
      <c r="L32" t="s">
        <v>8</v>
      </c>
      <c r="M32">
        <v>0.84057971014492705</v>
      </c>
      <c r="N32">
        <v>0.15384615384615299</v>
      </c>
      <c r="P32" t="s">
        <v>8</v>
      </c>
      <c r="Q32">
        <v>0.88405797101449202</v>
      </c>
      <c r="R32">
        <v>0</v>
      </c>
      <c r="T32" t="s">
        <v>8</v>
      </c>
      <c r="U32">
        <v>0.78260869565217395</v>
      </c>
      <c r="V32">
        <v>0.28571428571428498</v>
      </c>
      <c r="X32" t="s">
        <v>8</v>
      </c>
      <c r="Y32">
        <v>0.66666666666666596</v>
      </c>
      <c r="Z32">
        <v>0.66666666666666596</v>
      </c>
    </row>
    <row r="33" spans="1:26" x14ac:dyDescent="0.25">
      <c r="B33" t="s">
        <v>9</v>
      </c>
      <c r="C33" s="1">
        <f t="shared" si="12"/>
        <v>0.77681159420289814</v>
      </c>
      <c r="D33" s="1">
        <f t="shared" si="13"/>
        <v>4.4196958498483707E-2</v>
      </c>
      <c r="E33" s="1">
        <f t="shared" si="14"/>
        <v>0.49016071143313927</v>
      </c>
      <c r="F33" s="1">
        <f t="shared" si="15"/>
        <v>0.19348845700013978</v>
      </c>
      <c r="H33" t="s">
        <v>9</v>
      </c>
      <c r="I33">
        <v>0.84057971014492705</v>
      </c>
      <c r="J33">
        <v>0.62068965517241304</v>
      </c>
      <c r="L33" t="s">
        <v>9</v>
      </c>
      <c r="M33">
        <v>0.79710144927536197</v>
      </c>
      <c r="N33">
        <v>0.41666666666666602</v>
      </c>
      <c r="P33" t="s">
        <v>9</v>
      </c>
      <c r="Q33">
        <v>0.76811594202898503</v>
      </c>
      <c r="R33">
        <v>0.27272727272727199</v>
      </c>
      <c r="T33" t="s">
        <v>9</v>
      </c>
      <c r="U33">
        <v>0.72463768115941996</v>
      </c>
      <c r="V33">
        <v>0.38709677419354799</v>
      </c>
      <c r="X33" t="s">
        <v>9</v>
      </c>
      <c r="Y33">
        <v>0.75362318840579701</v>
      </c>
      <c r="Z33">
        <v>0.75362318840579701</v>
      </c>
    </row>
    <row r="34" spans="1:26" x14ac:dyDescent="0.25">
      <c r="B34" t="s">
        <v>15</v>
      </c>
      <c r="C34" s="1">
        <f>AVERAGE(C29:C33)</f>
        <v>0.63652173913043431</v>
      </c>
      <c r="D34" s="1">
        <f>AVERAGE(D29:D33)</f>
        <v>8.44876848780758E-2</v>
      </c>
      <c r="E34" s="1">
        <f>AVERAGE(E29:E33)</f>
        <v>0.47141238865933116</v>
      </c>
      <c r="F34" s="1">
        <f>AVERAGE(F29:F33)</f>
        <v>0.1614705366478614</v>
      </c>
      <c r="H34" t="s">
        <v>10</v>
      </c>
      <c r="I34">
        <v>4.3478260869565202E-2</v>
      </c>
      <c r="J34">
        <v>0.379720020586721</v>
      </c>
      <c r="L34" t="s">
        <v>10</v>
      </c>
      <c r="M34">
        <v>0.13043478260869501</v>
      </c>
      <c r="N34">
        <v>0.469189109898492</v>
      </c>
      <c r="P34" t="s">
        <v>10</v>
      </c>
      <c r="Q34">
        <v>0.101449275362318</v>
      </c>
      <c r="R34">
        <v>0.41153405980992103</v>
      </c>
      <c r="T34" t="s">
        <v>10</v>
      </c>
      <c r="U34">
        <v>7.2463768115942004E-2</v>
      </c>
      <c r="V34">
        <v>0.49661875300152197</v>
      </c>
      <c r="X34" t="s">
        <v>10</v>
      </c>
      <c r="Y34">
        <v>8.6956521739130405E-2</v>
      </c>
      <c r="Z34">
        <v>8.6956521739130405E-2</v>
      </c>
    </row>
    <row r="35" spans="1:26" x14ac:dyDescent="0.25">
      <c r="H35" t="s">
        <v>11</v>
      </c>
      <c r="I35">
        <v>0.56811594202898497</v>
      </c>
      <c r="J35">
        <v>0.38174273858921098</v>
      </c>
      <c r="L35" t="s">
        <v>11</v>
      </c>
      <c r="M35">
        <v>0.68405797101449195</v>
      </c>
      <c r="N35">
        <v>0.55870445344129505</v>
      </c>
      <c r="P35" t="s">
        <v>11</v>
      </c>
      <c r="Q35">
        <v>0.67826086956521703</v>
      </c>
      <c r="R35">
        <v>0.59040590405904003</v>
      </c>
      <c r="T35" t="s">
        <v>11</v>
      </c>
      <c r="U35">
        <v>0.65217391304347805</v>
      </c>
      <c r="V35">
        <v>0.58041958041957997</v>
      </c>
      <c r="X35" t="s">
        <v>11</v>
      </c>
      <c r="Y35">
        <v>0.6</v>
      </c>
      <c r="Z35">
        <v>0.6</v>
      </c>
    </row>
    <row r="38" spans="1:26" x14ac:dyDescent="0.25">
      <c r="F38" s="4" t="s">
        <v>27</v>
      </c>
      <c r="G38" s="4"/>
      <c r="H38" s="4"/>
      <c r="I38" s="4"/>
      <c r="J38" s="4"/>
      <c r="K38" s="4"/>
      <c r="L38" s="4"/>
      <c r="M38" s="4"/>
    </row>
    <row r="39" spans="1:26" x14ac:dyDescent="0.25">
      <c r="A39" t="s">
        <v>17</v>
      </c>
      <c r="E39" s="2"/>
      <c r="F39" s="5" t="s">
        <v>22</v>
      </c>
      <c r="G39" s="5"/>
      <c r="H39" s="5"/>
      <c r="I39" s="5"/>
      <c r="J39" s="5" t="s">
        <v>23</v>
      </c>
      <c r="K39" s="5"/>
      <c r="L39" s="5"/>
      <c r="M39" s="5"/>
    </row>
    <row r="40" spans="1:26" x14ac:dyDescent="0.25">
      <c r="E40" s="2"/>
      <c r="F40" s="5" t="s">
        <v>0</v>
      </c>
      <c r="G40" s="5"/>
      <c r="H40" s="5" t="s">
        <v>1</v>
      </c>
      <c r="I40" s="5"/>
      <c r="J40" s="5" t="s">
        <v>0</v>
      </c>
      <c r="K40" s="5"/>
      <c r="L40" s="5" t="s">
        <v>1</v>
      </c>
      <c r="M40" s="5"/>
    </row>
    <row r="41" spans="1:26" ht="30" x14ac:dyDescent="0.25">
      <c r="E41" s="2"/>
      <c r="F41" s="2" t="s">
        <v>2</v>
      </c>
      <c r="G41" s="2" t="s">
        <v>21</v>
      </c>
      <c r="H41" s="2" t="s">
        <v>2</v>
      </c>
      <c r="I41" s="2" t="s">
        <v>21</v>
      </c>
      <c r="J41" s="2" t="s">
        <v>2</v>
      </c>
      <c r="K41" s="2" t="s">
        <v>21</v>
      </c>
      <c r="L41" s="2" t="s">
        <v>2</v>
      </c>
      <c r="M41" s="2" t="s">
        <v>21</v>
      </c>
      <c r="N41" s="2" t="s">
        <v>26</v>
      </c>
    </row>
    <row r="42" spans="1:26" x14ac:dyDescent="0.25">
      <c r="E42" s="2" t="s">
        <v>5</v>
      </c>
      <c r="F42" s="2" t="str">
        <f>TEXT(C11,"0#.00")&amp;"±"&amp;TEXT(D11,"0#.00")</f>
        <v>0.44±0.09</v>
      </c>
      <c r="G42" s="2" t="str">
        <f>TEXT(E11,"0#.00")&amp;"±"&amp;TEXT(F11,"0#.00")</f>
        <v>0.40±0.20</v>
      </c>
      <c r="H42" s="2" t="str">
        <f>TEXT(C2,"0#.00")&amp;"±"&amp;TEXT(D2,"0#.00")</f>
        <v>0.37±0.07</v>
      </c>
      <c r="I42" s="2" t="str">
        <f>TEXT(E2,"0#.00")&amp;"±"&amp;TEXT(F2,"0#.00")</f>
        <v>0.12±0.21</v>
      </c>
      <c r="J42" s="2" t="str">
        <f>TEXT(C29,"0#.00")&amp;"±"&amp;TEXT(D29,"0#.00")</f>
        <v>0.69±0.17</v>
      </c>
      <c r="K42" s="2" t="str">
        <f>TEXT(E29,"0#.00")&amp;"±"&amp;TEXT(F29,"0#.00")</f>
        <v>0.69±0.22</v>
      </c>
      <c r="L42" s="2" t="str">
        <f>TEXT(C20,"0#.00")&amp;"±"&amp;TEXT(D20,"0#.00")</f>
        <v>0.65±0.12</v>
      </c>
      <c r="M42" s="2" t="str">
        <f>TEXT(E20,"0#.00")&amp;"±"&amp;TEXT(F20,"0#.00")</f>
        <v>0.65±0.14</v>
      </c>
      <c r="N42" t="str">
        <f>TEXT(AVERAGE(C2,C11,C20,C29),"0#.00")&amp;"±"&amp;TEXT(AVERAGE(D2,D11,D20,D29),"0#.00")</f>
        <v>0.54±0.11</v>
      </c>
    </row>
    <row r="43" spans="1:26" x14ac:dyDescent="0.25">
      <c r="E43" s="2" t="s">
        <v>6</v>
      </c>
      <c r="F43" s="2" t="str">
        <f t="shared" ref="F43:F47" si="16">TEXT(C12,"0#.00")&amp;"±"&amp;TEXT(D12,"0#.00")</f>
        <v>0.49±0.08</v>
      </c>
      <c r="G43" s="2" t="str">
        <f t="shared" ref="G43:G47" si="17">TEXT(E12,"0#.00")&amp;"±"&amp;TEXT(F12,"0#.00")</f>
        <v>0.50±0.08</v>
      </c>
      <c r="H43" s="2" t="str">
        <f t="shared" ref="H43:H47" si="18">TEXT(C3,"0#.00")&amp;"±"&amp;TEXT(D3,"0#.00")</f>
        <v>0.53±0.08</v>
      </c>
      <c r="I43" s="2" t="str">
        <f t="shared" ref="I43:I47" si="19">TEXT(E3,"0#.00")&amp;"±"&amp;TEXT(F3,"0#.00")</f>
        <v>0.30±0.22</v>
      </c>
      <c r="J43" s="2" t="str">
        <f t="shared" ref="J43:J47" si="20">TEXT(C30,"0#.00")&amp;"±"&amp;TEXT(D30,"0#.00")</f>
        <v>0.54±0.08</v>
      </c>
      <c r="K43" s="2" t="str">
        <f t="shared" ref="K43:K47" si="21">TEXT(E30,"0#.00")&amp;"±"&amp;TEXT(F30,"0#.00")</f>
        <v>0.56±0.09</v>
      </c>
      <c r="L43" s="2" t="str">
        <f t="shared" ref="L43:L47" si="22">TEXT(C21,"0#.00")&amp;"±"&amp;TEXT(D21,"0#.00")</f>
        <v>0.53±0.05</v>
      </c>
      <c r="M43" s="2" t="str">
        <f t="shared" ref="M43:M47" si="23">TEXT(E21,"0#.00")&amp;"±"&amp;TEXT(F21,"0#.00")</f>
        <v>0.47±0.07</v>
      </c>
      <c r="N43" t="str">
        <f t="shared" ref="N43:N47" si="24">TEXT(AVERAGE(C3,C12,C21,C30),"0#.00")&amp;"±"&amp;TEXT(AVERAGE(D3,D12,D21,D30),"0#.00")</f>
        <v>0.52±0.07</v>
      </c>
    </row>
    <row r="44" spans="1:26" x14ac:dyDescent="0.25">
      <c r="E44" s="2" t="s">
        <v>7</v>
      </c>
      <c r="F44" s="2" t="str">
        <f t="shared" si="16"/>
        <v>0.51±0.14</v>
      </c>
      <c r="G44" s="2" t="str">
        <f t="shared" si="17"/>
        <v>0.30±0.06</v>
      </c>
      <c r="H44" s="2" t="str">
        <f t="shared" si="18"/>
        <v>0.53±0.16</v>
      </c>
      <c r="I44" s="2" t="str">
        <f t="shared" si="19"/>
        <v>0.15±0.11</v>
      </c>
      <c r="J44" s="2" t="str">
        <f t="shared" si="20"/>
        <v>0.41±0.03</v>
      </c>
      <c r="K44" s="2" t="str">
        <f t="shared" si="21"/>
        <v>0.36±0.05</v>
      </c>
      <c r="L44" s="2" t="str">
        <f t="shared" si="22"/>
        <v>0.39±0.12</v>
      </c>
      <c r="M44" s="2" t="str">
        <f t="shared" si="23"/>
        <v>0.25±0.07</v>
      </c>
      <c r="N44" t="str">
        <f t="shared" si="24"/>
        <v>0.46±0.11</v>
      </c>
    </row>
    <row r="45" spans="1:26" x14ac:dyDescent="0.25">
      <c r="E45" s="2" t="s">
        <v>8</v>
      </c>
      <c r="F45" s="2" t="str">
        <f t="shared" si="16"/>
        <v>0.72±0.12</v>
      </c>
      <c r="G45" s="2" t="str">
        <f t="shared" si="17"/>
        <v>0.03±0.07</v>
      </c>
      <c r="H45" s="2" t="str">
        <f t="shared" si="18"/>
        <v>0.52±0.22</v>
      </c>
      <c r="I45" s="2" t="str">
        <f t="shared" si="19"/>
        <v>0.06±0.08</v>
      </c>
      <c r="J45" s="2" t="str">
        <f t="shared" si="20"/>
        <v>0.77±0.09</v>
      </c>
      <c r="K45" s="2" t="str">
        <f t="shared" si="21"/>
        <v>0.25±0.25</v>
      </c>
      <c r="L45" s="2" t="str">
        <f t="shared" si="22"/>
        <v>0.60±0.09</v>
      </c>
      <c r="M45" s="2" t="str">
        <f t="shared" si="23"/>
        <v>0.14±0.03</v>
      </c>
      <c r="N45" t="str">
        <f t="shared" si="24"/>
        <v>0.65±0.13</v>
      </c>
    </row>
    <row r="46" spans="1:26" ht="30" x14ac:dyDescent="0.25">
      <c r="E46" s="2" t="s">
        <v>9</v>
      </c>
      <c r="F46" s="2" t="str">
        <f t="shared" si="16"/>
        <v>0.64±0.12</v>
      </c>
      <c r="G46" s="2" t="str">
        <f t="shared" si="17"/>
        <v>0.23±0.17</v>
      </c>
      <c r="H46" s="2" t="str">
        <f t="shared" si="18"/>
        <v>0.57±0.13</v>
      </c>
      <c r="I46" s="2" t="str">
        <f t="shared" si="19"/>
        <v>0.11±0.12</v>
      </c>
      <c r="J46" s="2" t="str">
        <f t="shared" si="20"/>
        <v>0.78±0.04</v>
      </c>
      <c r="K46" s="2" t="str">
        <f t="shared" si="21"/>
        <v>0.49±0.19</v>
      </c>
      <c r="L46" s="2" t="str">
        <f t="shared" si="22"/>
        <v>0.63±0.08</v>
      </c>
      <c r="M46" s="2" t="str">
        <f t="shared" si="23"/>
        <v>0.38±0.04</v>
      </c>
      <c r="N46" t="str">
        <f t="shared" si="24"/>
        <v>0.66±0.09</v>
      </c>
    </row>
    <row r="47" spans="1:26" x14ac:dyDescent="0.25">
      <c r="E47" s="2" t="s">
        <v>15</v>
      </c>
      <c r="F47" s="2" t="str">
        <f t="shared" si="16"/>
        <v>0.56±0.11</v>
      </c>
      <c r="G47" s="2" t="str">
        <f t="shared" si="17"/>
        <v>0.29±0.12</v>
      </c>
      <c r="H47" s="2" t="str">
        <f t="shared" si="18"/>
        <v>0.51±0.13</v>
      </c>
      <c r="I47" s="2" t="str">
        <f t="shared" si="19"/>
        <v>0.15±0.15</v>
      </c>
      <c r="J47" s="2" t="str">
        <f t="shared" si="20"/>
        <v>0.64±0.08</v>
      </c>
      <c r="K47" s="2" t="str">
        <f t="shared" si="21"/>
        <v>0.47±0.16</v>
      </c>
      <c r="L47" s="2" t="str">
        <f t="shared" si="22"/>
        <v>0.56±0.09</v>
      </c>
      <c r="M47" s="2" t="str">
        <f t="shared" si="23"/>
        <v>0.38±0.07</v>
      </c>
      <c r="N47" t="str">
        <f t="shared" si="24"/>
        <v>0.57±0.10</v>
      </c>
    </row>
  </sheetData>
  <mergeCells count="7">
    <mergeCell ref="F38:M38"/>
    <mergeCell ref="F39:I39"/>
    <mergeCell ref="J39:M39"/>
    <mergeCell ref="F40:G40"/>
    <mergeCell ref="H40:I40"/>
    <mergeCell ref="J40:K40"/>
    <mergeCell ref="L40:M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EA06C-97C5-42D1-89A7-1345A36D0D4C}">
  <dimension ref="A1:Z48"/>
  <sheetViews>
    <sheetView workbookViewId="0">
      <selection activeCell="J42" sqref="J42:J47"/>
    </sheetView>
  </sheetViews>
  <sheetFormatPr defaultRowHeight="15" x14ac:dyDescent="0.25"/>
  <cols>
    <col min="3" max="6" width="9.5703125" bestFit="1" customWidth="1"/>
  </cols>
  <sheetData>
    <row r="1" spans="1:26" x14ac:dyDescent="0.25">
      <c r="A1" t="s">
        <v>3</v>
      </c>
      <c r="C1" t="s">
        <v>2</v>
      </c>
      <c r="D1" t="s">
        <v>14</v>
      </c>
      <c r="E1" t="s">
        <v>12</v>
      </c>
      <c r="F1" t="s">
        <v>24</v>
      </c>
      <c r="I1" t="s">
        <v>2</v>
      </c>
      <c r="J1" t="s">
        <v>12</v>
      </c>
      <c r="M1" t="s">
        <v>2</v>
      </c>
      <c r="N1" t="s">
        <v>12</v>
      </c>
      <c r="Q1" t="s">
        <v>2</v>
      </c>
      <c r="R1" t="s">
        <v>12</v>
      </c>
      <c r="U1" t="s">
        <v>2</v>
      </c>
      <c r="V1" t="s">
        <v>12</v>
      </c>
      <c r="Y1" t="s">
        <v>2</v>
      </c>
      <c r="Z1" t="s">
        <v>12</v>
      </c>
    </row>
    <row r="2" spans="1:26" x14ac:dyDescent="0.25">
      <c r="A2" t="s">
        <v>4</v>
      </c>
      <c r="B2" t="s">
        <v>5</v>
      </c>
      <c r="C2" s="1">
        <f>AVERAGE(I2,M2,Q2,U2,Y2)</f>
        <v>0.39130434782608658</v>
      </c>
      <c r="D2" s="1">
        <f>_xlfn.STDEV.S(I2,M2,Q2,U2,Y2)</f>
        <v>5.3249777017025345E-2</v>
      </c>
      <c r="E2" s="1">
        <f>AVERAGE(J2,N2,R2,V2,Z2)</f>
        <v>0.33724992461733</v>
      </c>
      <c r="F2" s="1">
        <f>_xlfn.STDEV.S(J2,N2,R2,V2,Z2)</f>
        <v>0.14173740511706021</v>
      </c>
      <c r="H2" t="s">
        <v>5</v>
      </c>
      <c r="I2">
        <v>0.33333333333333298</v>
      </c>
      <c r="J2">
        <v>0.115384615384615</v>
      </c>
      <c r="L2" t="s">
        <v>5</v>
      </c>
      <c r="M2">
        <v>0.39130434782608697</v>
      </c>
      <c r="N2">
        <v>0.36363636363636298</v>
      </c>
      <c r="P2" t="s">
        <v>5</v>
      </c>
      <c r="Q2">
        <v>0.47826086956521702</v>
      </c>
      <c r="R2">
        <v>0.47058823529411697</v>
      </c>
      <c r="T2" t="s">
        <v>5</v>
      </c>
      <c r="U2">
        <v>0.376811594202898</v>
      </c>
      <c r="V2">
        <v>0.44155844155844098</v>
      </c>
      <c r="X2" t="s">
        <v>5</v>
      </c>
      <c r="Y2">
        <v>0.376811594202898</v>
      </c>
      <c r="Z2">
        <v>0.29508196721311403</v>
      </c>
    </row>
    <row r="3" spans="1:26" x14ac:dyDescent="0.25">
      <c r="B3" t="s">
        <v>6</v>
      </c>
      <c r="C3" s="1">
        <f t="shared" ref="C3:C6" si="0">AVERAGE(I3,M3,Q3,U3,Y3)</f>
        <v>0.53623188405797051</v>
      </c>
      <c r="D3" s="1">
        <f t="shared" ref="D3:D6" si="1">_xlfn.STDEV.S(I3,M3,Q3,U3,Y3)</f>
        <v>7.4606015514398702E-2</v>
      </c>
      <c r="E3" s="1">
        <f t="shared" ref="E3:E6" si="2">AVERAGE(J3,N3,R3,V3,Z3)</f>
        <v>0.21293251156485379</v>
      </c>
      <c r="F3" s="1">
        <f t="shared" ref="F3:F6" si="3">_xlfn.STDEV.S(J3,N3,R3,V3,Z3)</f>
        <v>0.13571772029918172</v>
      </c>
      <c r="H3" t="s">
        <v>6</v>
      </c>
      <c r="I3">
        <v>0.623188405797101</v>
      </c>
      <c r="J3">
        <v>0</v>
      </c>
      <c r="L3" t="s">
        <v>6</v>
      </c>
      <c r="M3">
        <v>0.52173913043478204</v>
      </c>
      <c r="N3">
        <v>0.266666666666666</v>
      </c>
      <c r="P3" t="s">
        <v>6</v>
      </c>
      <c r="Q3">
        <v>0.434782608695652</v>
      </c>
      <c r="R3">
        <v>0.36065573770491799</v>
      </c>
      <c r="T3" t="s">
        <v>6</v>
      </c>
      <c r="U3">
        <v>0.50724637681159401</v>
      </c>
      <c r="V3">
        <v>0.26086956521739102</v>
      </c>
      <c r="X3" t="s">
        <v>6</v>
      </c>
      <c r="Y3">
        <v>0.59420289855072395</v>
      </c>
      <c r="Z3">
        <v>0.17647058823529399</v>
      </c>
    </row>
    <row r="4" spans="1:26" x14ac:dyDescent="0.25">
      <c r="B4" t="s">
        <v>7</v>
      </c>
      <c r="C4" s="1">
        <f t="shared" si="0"/>
        <v>0.36811594202898495</v>
      </c>
      <c r="D4" s="1">
        <f t="shared" si="1"/>
        <v>8.6106961029060639E-2</v>
      </c>
      <c r="E4" s="1">
        <f t="shared" si="2"/>
        <v>0.27301406926406879</v>
      </c>
      <c r="F4" s="1">
        <f t="shared" si="3"/>
        <v>4.2087617866522722E-2</v>
      </c>
      <c r="H4" t="s">
        <v>7</v>
      </c>
      <c r="I4">
        <v>0.49275362318840499</v>
      </c>
      <c r="J4">
        <v>0.28571428571428498</v>
      </c>
      <c r="L4" t="s">
        <v>7</v>
      </c>
      <c r="M4">
        <v>0.36231884057970998</v>
      </c>
      <c r="N4">
        <v>0.33333333333333298</v>
      </c>
      <c r="P4" t="s">
        <v>7</v>
      </c>
      <c r="Q4">
        <v>0.30434782608695599</v>
      </c>
      <c r="R4">
        <v>0.27272727272727199</v>
      </c>
      <c r="T4" t="s">
        <v>7</v>
      </c>
      <c r="U4">
        <v>0.27536231884057899</v>
      </c>
      <c r="V4">
        <v>0.21875</v>
      </c>
      <c r="X4" t="s">
        <v>7</v>
      </c>
      <c r="Y4">
        <v>0.405797101449275</v>
      </c>
      <c r="Z4">
        <v>0.25454545454545402</v>
      </c>
    </row>
    <row r="5" spans="1:26" x14ac:dyDescent="0.25">
      <c r="B5" t="s">
        <v>8</v>
      </c>
      <c r="C5" s="1">
        <f t="shared" si="0"/>
        <v>0.50724637681159379</v>
      </c>
      <c r="D5" s="1">
        <f t="shared" si="1"/>
        <v>0.13672436423270443</v>
      </c>
      <c r="E5" s="1">
        <f t="shared" si="2"/>
        <v>9.795499272696126E-2</v>
      </c>
      <c r="F5" s="1">
        <f t="shared" si="3"/>
        <v>6.3488724423399825E-2</v>
      </c>
      <c r="H5" t="s">
        <v>8</v>
      </c>
      <c r="I5">
        <v>0.60869565217391297</v>
      </c>
      <c r="J5">
        <v>0.12903225806451599</v>
      </c>
      <c r="L5" t="s">
        <v>8</v>
      </c>
      <c r="M5">
        <v>0.52173913043478204</v>
      </c>
      <c r="N5">
        <v>0.15384615384615299</v>
      </c>
      <c r="P5" t="s">
        <v>8</v>
      </c>
      <c r="Q5">
        <v>0.60869565217391297</v>
      </c>
      <c r="R5">
        <v>6.8965517241379296E-2</v>
      </c>
      <c r="T5" t="s">
        <v>8</v>
      </c>
      <c r="U5">
        <v>0.52173913043478204</v>
      </c>
      <c r="V5">
        <v>0</v>
      </c>
      <c r="X5" t="s">
        <v>8</v>
      </c>
      <c r="Y5">
        <v>0.27536231884057899</v>
      </c>
      <c r="Z5">
        <v>0.13793103448275801</v>
      </c>
    </row>
    <row r="6" spans="1:26" x14ac:dyDescent="0.25">
      <c r="B6" t="s">
        <v>9</v>
      </c>
      <c r="C6" s="1">
        <f t="shared" si="0"/>
        <v>0.48695652173912995</v>
      </c>
      <c r="D6" s="1">
        <f t="shared" si="1"/>
        <v>9.8614642528718655E-2</v>
      </c>
      <c r="E6" s="1">
        <f t="shared" si="2"/>
        <v>0.22044611643106835</v>
      </c>
      <c r="F6" s="1">
        <f t="shared" si="3"/>
        <v>0.1296867272499386</v>
      </c>
      <c r="H6" t="s">
        <v>9</v>
      </c>
      <c r="I6">
        <v>0.36231884057970998</v>
      </c>
      <c r="J6">
        <v>0.266666666666666</v>
      </c>
      <c r="L6" t="s">
        <v>9</v>
      </c>
      <c r="M6">
        <v>0.55072463768115898</v>
      </c>
      <c r="N6">
        <v>0.31111111111111101</v>
      </c>
      <c r="P6" t="s">
        <v>9</v>
      </c>
      <c r="Q6">
        <v>0.59420289855072395</v>
      </c>
      <c r="R6">
        <v>0.125</v>
      </c>
      <c r="T6" t="s">
        <v>9</v>
      </c>
      <c r="U6">
        <v>0.405797101449275</v>
      </c>
      <c r="V6">
        <v>4.6511627906976702E-2</v>
      </c>
      <c r="X6" t="s">
        <v>9</v>
      </c>
      <c r="Y6">
        <v>0.52173913043478204</v>
      </c>
      <c r="Z6">
        <v>0.35294117647058798</v>
      </c>
    </row>
    <row r="7" spans="1:26" x14ac:dyDescent="0.25">
      <c r="B7" t="s">
        <v>15</v>
      </c>
      <c r="C7" s="1">
        <f>AVERAGE(C2:C6)</f>
        <v>0.45797101449275318</v>
      </c>
      <c r="D7" s="1">
        <f>AVERAGE(D2:D6)</f>
        <v>8.9860352064381546E-2</v>
      </c>
      <c r="E7" s="1">
        <f>AVERAGE(E2:E6)</f>
        <v>0.22831952292085642</v>
      </c>
      <c r="F7" s="1">
        <f>AVERAGE(F2:F6)</f>
        <v>0.10254363899122061</v>
      </c>
      <c r="H7" t="s">
        <v>10</v>
      </c>
      <c r="I7">
        <v>1.4492753623188401E-2</v>
      </c>
      <c r="J7">
        <v>0.15935956516601599</v>
      </c>
      <c r="L7" t="s">
        <v>10</v>
      </c>
      <c r="M7">
        <v>0</v>
      </c>
      <c r="N7">
        <v>0.28571872571872498</v>
      </c>
      <c r="P7" t="s">
        <v>10</v>
      </c>
      <c r="Q7">
        <v>1.4492753623188401E-2</v>
      </c>
      <c r="R7">
        <v>0.25958735259353699</v>
      </c>
      <c r="T7" t="s">
        <v>10</v>
      </c>
      <c r="U7">
        <v>1.4492753623188401E-2</v>
      </c>
      <c r="V7">
        <v>0.19353792693656099</v>
      </c>
      <c r="X7" t="s">
        <v>10</v>
      </c>
      <c r="Y7">
        <v>0</v>
      </c>
      <c r="Z7">
        <v>0.24339404418944199</v>
      </c>
    </row>
    <row r="8" spans="1:26" x14ac:dyDescent="0.25">
      <c r="H8" t="s">
        <v>11</v>
      </c>
      <c r="I8">
        <v>0.48405797101449199</v>
      </c>
      <c r="J8">
        <v>0.18348623853210999</v>
      </c>
      <c r="L8" t="s">
        <v>11</v>
      </c>
      <c r="M8">
        <v>0.46956521739130402</v>
      </c>
      <c r="N8">
        <v>0.29885057471264298</v>
      </c>
      <c r="P8" t="s">
        <v>11</v>
      </c>
      <c r="Q8">
        <v>0.48405797101449199</v>
      </c>
      <c r="R8">
        <v>0.3046875</v>
      </c>
      <c r="T8" t="s">
        <v>11</v>
      </c>
      <c r="U8">
        <v>0.41739130434782601</v>
      </c>
      <c r="V8">
        <v>0.23574144486692</v>
      </c>
      <c r="X8" t="s">
        <v>11</v>
      </c>
      <c r="Y8">
        <v>0.434782608695652</v>
      </c>
      <c r="Z8">
        <v>0.247104247104247</v>
      </c>
    </row>
    <row r="10" spans="1:26" x14ac:dyDescent="0.25">
      <c r="A10" t="s">
        <v>0</v>
      </c>
      <c r="C10" t="s">
        <v>2</v>
      </c>
      <c r="D10" t="s">
        <v>14</v>
      </c>
      <c r="E10" t="s">
        <v>12</v>
      </c>
      <c r="F10" t="s">
        <v>24</v>
      </c>
      <c r="I10" t="s">
        <v>2</v>
      </c>
      <c r="J10" t="s">
        <v>12</v>
      </c>
      <c r="M10" t="s">
        <v>2</v>
      </c>
      <c r="N10" t="s">
        <v>12</v>
      </c>
      <c r="Q10" t="s">
        <v>2</v>
      </c>
      <c r="R10" t="s">
        <v>12</v>
      </c>
      <c r="U10" t="s">
        <v>2</v>
      </c>
      <c r="V10" t="s">
        <v>12</v>
      </c>
      <c r="Y10" t="s">
        <v>2</v>
      </c>
      <c r="Z10" t="s">
        <v>12</v>
      </c>
    </row>
    <row r="11" spans="1:26" x14ac:dyDescent="0.25">
      <c r="A11" t="s">
        <v>4</v>
      </c>
      <c r="B11" t="s">
        <v>5</v>
      </c>
      <c r="C11" s="1">
        <f>AVERAGE(I11,M11,Q11,U11,Y11)</f>
        <v>0.57681159420289829</v>
      </c>
      <c r="D11" s="1">
        <f>_xlfn.STDEV.S(I11,M11,Q11,U11,Y11)</f>
        <v>0.12185984353378426</v>
      </c>
      <c r="E11" s="1">
        <f>AVERAGE(J11,N11,R11,V11,Z11)</f>
        <v>0.68244211874636584</v>
      </c>
      <c r="F11" s="1">
        <f>_xlfn.STDEV.S(J11,N11,R11,V11,Z11)</f>
        <v>0.1106765602236313</v>
      </c>
      <c r="H11" t="s">
        <v>5</v>
      </c>
      <c r="I11">
        <v>0.50724637681159401</v>
      </c>
      <c r="J11">
        <v>0.66</v>
      </c>
      <c r="L11" t="s">
        <v>5</v>
      </c>
      <c r="M11">
        <v>0.76811594202898503</v>
      </c>
      <c r="N11">
        <v>0.82978723404255295</v>
      </c>
      <c r="P11" t="s">
        <v>5</v>
      </c>
      <c r="Q11">
        <v>0.46376811594202899</v>
      </c>
      <c r="R11">
        <v>0.54320987654320896</v>
      </c>
      <c r="T11" t="s">
        <v>5</v>
      </c>
      <c r="U11">
        <v>0.623188405797101</v>
      </c>
      <c r="V11">
        <v>0.75</v>
      </c>
      <c r="X11" t="s">
        <v>5</v>
      </c>
      <c r="Y11">
        <v>0.52173913043478204</v>
      </c>
      <c r="Z11">
        <v>0.62921348314606695</v>
      </c>
    </row>
    <row r="12" spans="1:26" x14ac:dyDescent="0.25">
      <c r="B12" t="s">
        <v>6</v>
      </c>
      <c r="C12" s="1">
        <f t="shared" ref="C12:C15" si="4">AVERAGE(I12,M12,Q12,U12,Y12)</f>
        <v>0.55072463768115898</v>
      </c>
      <c r="D12" s="1">
        <f t="shared" ref="D12:D15" si="5">_xlfn.STDEV.S(I12,M12,Q12,U12,Y12)</f>
        <v>5.705802807254913E-2</v>
      </c>
      <c r="E12" s="1">
        <f t="shared" ref="E12:E15" si="6">AVERAGE(J12,N12,R12,V12,Z12)</f>
        <v>0.31897488769900856</v>
      </c>
      <c r="F12" s="1">
        <f t="shared" ref="F12:F15" si="7">_xlfn.STDEV.S(J12,N12,R12,V12,Z12)</f>
        <v>0.19275410144156377</v>
      </c>
      <c r="H12" t="s">
        <v>6</v>
      </c>
      <c r="I12">
        <v>0.46376811594202899</v>
      </c>
      <c r="J12">
        <v>0.17777777777777701</v>
      </c>
      <c r="L12" t="s">
        <v>6</v>
      </c>
      <c r="M12">
        <v>0.59420289855072395</v>
      </c>
      <c r="N12">
        <v>0.48148148148148101</v>
      </c>
      <c r="P12" t="s">
        <v>6</v>
      </c>
      <c r="Q12">
        <v>0.59420289855072395</v>
      </c>
      <c r="R12">
        <v>0.36363636363636298</v>
      </c>
      <c r="T12" t="s">
        <v>6</v>
      </c>
      <c r="U12">
        <v>0.57971014492753603</v>
      </c>
      <c r="V12">
        <v>6.4516129032257993E-2</v>
      </c>
      <c r="X12" t="s">
        <v>6</v>
      </c>
      <c r="Y12">
        <v>0.52173913043478204</v>
      </c>
      <c r="Z12">
        <v>0.50746268656716398</v>
      </c>
    </row>
    <row r="13" spans="1:26" x14ac:dyDescent="0.25">
      <c r="B13" t="s">
        <v>7</v>
      </c>
      <c r="C13" s="1">
        <f t="shared" si="4"/>
        <v>0.21739130434782558</v>
      </c>
      <c r="D13" s="1">
        <f t="shared" si="5"/>
        <v>3.2406782282605635E-2</v>
      </c>
      <c r="E13" s="1">
        <f t="shared" si="6"/>
        <v>0.32651359729064577</v>
      </c>
      <c r="F13" s="1">
        <f t="shared" si="7"/>
        <v>4.8727503784797566E-2</v>
      </c>
      <c r="H13" t="s">
        <v>7</v>
      </c>
      <c r="I13">
        <v>0.231884057971014</v>
      </c>
      <c r="J13">
        <v>0.27397260273972601</v>
      </c>
      <c r="L13" t="s">
        <v>7</v>
      </c>
      <c r="M13">
        <v>0.231884057971014</v>
      </c>
      <c r="N13">
        <v>0.36144578313253001</v>
      </c>
      <c r="P13" t="s">
        <v>7</v>
      </c>
      <c r="Q13">
        <v>0.231884057971014</v>
      </c>
      <c r="R13">
        <v>0.376470588235294</v>
      </c>
      <c r="T13" t="s">
        <v>7</v>
      </c>
      <c r="U13">
        <v>0.15942028985507201</v>
      </c>
      <c r="V13">
        <v>0.27500000000000002</v>
      </c>
      <c r="X13" t="s">
        <v>7</v>
      </c>
      <c r="Y13">
        <v>0.231884057971014</v>
      </c>
      <c r="Z13">
        <v>0.34567901234567899</v>
      </c>
    </row>
    <row r="14" spans="1:26" x14ac:dyDescent="0.25">
      <c r="B14" t="s">
        <v>8</v>
      </c>
      <c r="C14" s="1">
        <f t="shared" si="4"/>
        <v>0.84057971014492738</v>
      </c>
      <c r="D14" s="1">
        <f t="shared" si="5"/>
        <v>5.7971014492753603E-2</v>
      </c>
      <c r="E14" s="1">
        <f t="shared" si="6"/>
        <v>0.1472222222222222</v>
      </c>
      <c r="F14" s="1">
        <f t="shared" si="7"/>
        <v>0.20591185336940829</v>
      </c>
      <c r="H14" t="s">
        <v>8</v>
      </c>
      <c r="I14">
        <v>0.79710144927536197</v>
      </c>
      <c r="J14">
        <v>0.125</v>
      </c>
      <c r="L14" t="s">
        <v>8</v>
      </c>
      <c r="M14">
        <v>0.86956521739130399</v>
      </c>
      <c r="N14">
        <v>0</v>
      </c>
      <c r="P14" t="s">
        <v>8</v>
      </c>
      <c r="Q14">
        <v>0.85507246376811596</v>
      </c>
      <c r="R14">
        <v>0</v>
      </c>
      <c r="T14" t="s">
        <v>8</v>
      </c>
      <c r="U14">
        <v>0.91304347826086896</v>
      </c>
      <c r="V14">
        <v>0.5</v>
      </c>
      <c r="X14" t="s">
        <v>8</v>
      </c>
      <c r="Y14">
        <v>0.76811594202898503</v>
      </c>
      <c r="Z14">
        <v>0.11111111111111099</v>
      </c>
    </row>
    <row r="15" spans="1:26" x14ac:dyDescent="0.25">
      <c r="B15" t="s">
        <v>9</v>
      </c>
      <c r="C15" s="1">
        <f t="shared" si="4"/>
        <v>0.63478260869565173</v>
      </c>
      <c r="D15" s="1">
        <f t="shared" si="5"/>
        <v>0.16053627833099163</v>
      </c>
      <c r="E15" s="1">
        <f t="shared" si="6"/>
        <v>0.32699461198915103</v>
      </c>
      <c r="F15" s="1">
        <f t="shared" si="7"/>
        <v>0.13221904813801511</v>
      </c>
      <c r="H15" t="s">
        <v>9</v>
      </c>
      <c r="I15">
        <v>0.434782608695652</v>
      </c>
      <c r="J15">
        <v>0.41791044776119401</v>
      </c>
      <c r="L15" t="s">
        <v>9</v>
      </c>
      <c r="M15">
        <v>0.55072463768115898</v>
      </c>
      <c r="N15">
        <v>0.24390243902438999</v>
      </c>
      <c r="P15" t="s">
        <v>9</v>
      </c>
      <c r="Q15">
        <v>0.59420289855072395</v>
      </c>
      <c r="R15">
        <v>0.36363636363636298</v>
      </c>
      <c r="T15" t="s">
        <v>9</v>
      </c>
      <c r="U15">
        <v>0.82608695652173902</v>
      </c>
      <c r="V15">
        <v>0.14285714285714199</v>
      </c>
      <c r="X15" t="s">
        <v>9</v>
      </c>
      <c r="Y15">
        <v>0.76811594202898503</v>
      </c>
      <c r="Z15">
        <v>0.46666666666666601</v>
      </c>
    </row>
    <row r="16" spans="1:26" x14ac:dyDescent="0.25">
      <c r="B16" t="s">
        <v>15</v>
      </c>
      <c r="C16" s="1">
        <f>AVERAGE(C11:C15)</f>
        <v>0.5640579710144924</v>
      </c>
      <c r="D16" s="1">
        <f>AVERAGE(D11:D15)</f>
        <v>8.5966389342536836E-2</v>
      </c>
      <c r="E16" s="1">
        <f>AVERAGE(E11:E15)</f>
        <v>0.36042948758947863</v>
      </c>
      <c r="F16" s="1">
        <f>AVERAGE(F11:F15)</f>
        <v>0.13805781339148321</v>
      </c>
      <c r="H16" t="s">
        <v>10</v>
      </c>
      <c r="I16">
        <v>0</v>
      </c>
      <c r="J16">
        <v>0.33093216565573902</v>
      </c>
      <c r="L16" t="s">
        <v>10</v>
      </c>
      <c r="M16">
        <v>0</v>
      </c>
      <c r="N16">
        <v>0.383323387536191</v>
      </c>
      <c r="P16" t="s">
        <v>10</v>
      </c>
      <c r="Q16">
        <v>2.8985507246376802E-2</v>
      </c>
      <c r="R16">
        <v>0.32939063841024602</v>
      </c>
      <c r="T16" t="s">
        <v>10</v>
      </c>
      <c r="U16">
        <v>7.2463768115942004E-2</v>
      </c>
      <c r="V16">
        <v>0.34647465437788</v>
      </c>
      <c r="X16" t="s">
        <v>10</v>
      </c>
      <c r="Y16">
        <v>0</v>
      </c>
      <c r="Z16">
        <v>0.41202659196733699</v>
      </c>
    </row>
    <row r="17" spans="1:26" x14ac:dyDescent="0.25">
      <c r="H17" t="s">
        <v>11</v>
      </c>
      <c r="I17">
        <v>0.48695652173913001</v>
      </c>
      <c r="J17">
        <v>0.41196013289036498</v>
      </c>
      <c r="L17" t="s">
        <v>11</v>
      </c>
      <c r="M17">
        <v>0.60289855072463705</v>
      </c>
      <c r="N17">
        <v>0.512455516014234</v>
      </c>
      <c r="P17" t="s">
        <v>11</v>
      </c>
      <c r="Q17">
        <v>0.54782608695652102</v>
      </c>
      <c r="R17">
        <v>0.40909090909090901</v>
      </c>
      <c r="T17" t="s">
        <v>11</v>
      </c>
      <c r="U17">
        <v>0.62028985507246304</v>
      </c>
      <c r="V17">
        <v>0.45643153526970898</v>
      </c>
      <c r="X17" t="s">
        <v>11</v>
      </c>
      <c r="Y17">
        <v>0.56231884057971004</v>
      </c>
      <c r="Z17">
        <v>0.47017543859649102</v>
      </c>
    </row>
    <row r="19" spans="1:26" x14ac:dyDescent="0.25">
      <c r="A19" t="s">
        <v>3</v>
      </c>
      <c r="C19" t="s">
        <v>2</v>
      </c>
      <c r="D19" t="s">
        <v>14</v>
      </c>
      <c r="E19" t="s">
        <v>12</v>
      </c>
      <c r="F19" t="s">
        <v>24</v>
      </c>
      <c r="I19" t="s">
        <v>2</v>
      </c>
      <c r="J19" t="s">
        <v>12</v>
      </c>
      <c r="M19" t="s">
        <v>2</v>
      </c>
      <c r="N19" t="s">
        <v>12</v>
      </c>
      <c r="Q19" t="s">
        <v>2</v>
      </c>
      <c r="R19" t="s">
        <v>12</v>
      </c>
      <c r="U19" t="s">
        <v>2</v>
      </c>
      <c r="V19" t="s">
        <v>12</v>
      </c>
      <c r="Y19" t="s">
        <v>2</v>
      </c>
      <c r="Z19" t="s">
        <v>12</v>
      </c>
    </row>
    <row r="20" spans="1:26" x14ac:dyDescent="0.25">
      <c r="A20" t="s">
        <v>13</v>
      </c>
      <c r="B20" t="s">
        <v>5</v>
      </c>
      <c r="C20" s="1">
        <f>AVERAGE(I20,M20,Q20,U20,Y20)</f>
        <v>0.50724637681159379</v>
      </c>
      <c r="D20" s="1">
        <f>_xlfn.STDEV.S(I20,M20,Q20,U20,Y20)</f>
        <v>0.16776575221435105</v>
      </c>
      <c r="E20" s="1">
        <f>AVERAGE(J20,N20,R20,V20,Z20)</f>
        <v>0.54104391312586908</v>
      </c>
      <c r="F20" s="1">
        <f>_xlfn.STDEV.S(J20,N20,R20,V20,Z20)</f>
        <v>0.21348434537428571</v>
      </c>
      <c r="H20" t="s">
        <v>5</v>
      </c>
      <c r="I20">
        <v>0.42028985507246303</v>
      </c>
      <c r="J20">
        <v>0.41176470588235198</v>
      </c>
      <c r="L20" t="s">
        <v>5</v>
      </c>
      <c r="M20">
        <v>0.60869565217391297</v>
      </c>
      <c r="N20">
        <v>0.64935064935064901</v>
      </c>
      <c r="P20" t="s">
        <v>5</v>
      </c>
      <c r="Q20">
        <v>0.49275362318840499</v>
      </c>
      <c r="R20">
        <v>0.60674157303370702</v>
      </c>
      <c r="T20" t="s">
        <v>5</v>
      </c>
      <c r="U20">
        <v>0.72463768115941996</v>
      </c>
      <c r="V20">
        <v>0.79120879120879095</v>
      </c>
      <c r="X20" t="s">
        <v>5</v>
      </c>
      <c r="Y20">
        <v>0.28985507246376802</v>
      </c>
      <c r="Z20">
        <v>0.246153846153846</v>
      </c>
    </row>
    <row r="21" spans="1:26" x14ac:dyDescent="0.25">
      <c r="B21" t="s">
        <v>6</v>
      </c>
      <c r="C21" s="1">
        <f t="shared" ref="C21:C24" si="8">AVERAGE(I21,M21,Q21,U21,Y21)</f>
        <v>0.55652173913043457</v>
      </c>
      <c r="D21" s="1">
        <f t="shared" ref="D21:D24" si="9">_xlfn.STDEV.S(I21,M21,Q21,U21,Y21)</f>
        <v>6.0280099545175242E-2</v>
      </c>
      <c r="E21" s="1">
        <f t="shared" ref="E21:E24" si="10">AVERAGE(J21,N21,R21,V21,Z21)</f>
        <v>0.26996907854050661</v>
      </c>
      <c r="F21" s="1">
        <f t="shared" ref="F21:F24" si="11">_xlfn.STDEV.S(J21,N21,R21,V21,Z21)</f>
        <v>0.12594042533478261</v>
      </c>
      <c r="H21" t="s">
        <v>6</v>
      </c>
      <c r="I21">
        <v>0.60869565217391297</v>
      </c>
      <c r="J21">
        <v>0.18181818181818099</v>
      </c>
      <c r="L21" t="s">
        <v>6</v>
      </c>
      <c r="M21">
        <v>0.57971014492753603</v>
      </c>
      <c r="N21">
        <v>0.17142857142857101</v>
      </c>
      <c r="P21" t="s">
        <v>6</v>
      </c>
      <c r="Q21">
        <v>0.47826086956521702</v>
      </c>
      <c r="R21">
        <v>0.35714285714285698</v>
      </c>
      <c r="T21" t="s">
        <v>6</v>
      </c>
      <c r="U21">
        <v>0.60869565217391297</v>
      </c>
      <c r="V21">
        <v>0.44897959183673403</v>
      </c>
      <c r="X21" t="s">
        <v>6</v>
      </c>
      <c r="Y21">
        <v>0.50724637681159401</v>
      </c>
      <c r="Z21">
        <v>0.19047619047618999</v>
      </c>
    </row>
    <row r="22" spans="1:26" x14ac:dyDescent="0.25">
      <c r="B22" t="s">
        <v>7</v>
      </c>
      <c r="C22" s="1">
        <f t="shared" si="8"/>
        <v>0.25797101449275323</v>
      </c>
      <c r="D22" s="1">
        <f t="shared" si="9"/>
        <v>4.274748175000747E-2</v>
      </c>
      <c r="E22" s="1">
        <f t="shared" si="10"/>
        <v>0.2896463577351816</v>
      </c>
      <c r="F22" s="1">
        <f t="shared" si="11"/>
        <v>5.3608597032158846E-2</v>
      </c>
      <c r="H22" t="s">
        <v>7</v>
      </c>
      <c r="I22">
        <v>0.24637681159420199</v>
      </c>
      <c r="J22">
        <v>0.36585365853658502</v>
      </c>
      <c r="L22" t="s">
        <v>7</v>
      </c>
      <c r="M22">
        <v>0.27536231884057899</v>
      </c>
      <c r="N22">
        <v>0.32432432432432401</v>
      </c>
      <c r="P22" t="s">
        <v>7</v>
      </c>
      <c r="Q22">
        <v>0.28985507246376802</v>
      </c>
      <c r="R22">
        <v>0.26865671641791</v>
      </c>
      <c r="T22" t="s">
        <v>7</v>
      </c>
      <c r="U22">
        <v>0.188405797101449</v>
      </c>
      <c r="V22">
        <v>0.24324324324324301</v>
      </c>
      <c r="X22" t="s">
        <v>7</v>
      </c>
      <c r="Y22">
        <v>0.28985507246376802</v>
      </c>
      <c r="Z22">
        <v>0.246153846153846</v>
      </c>
    </row>
    <row r="23" spans="1:26" x14ac:dyDescent="0.25">
      <c r="B23" t="s">
        <v>8</v>
      </c>
      <c r="C23" s="1">
        <f t="shared" si="8"/>
        <v>0.61159420289855015</v>
      </c>
      <c r="D23" s="1">
        <f t="shared" si="9"/>
        <v>0.1611891329089773</v>
      </c>
      <c r="E23" s="1">
        <f t="shared" si="10"/>
        <v>0.14664521806082564</v>
      </c>
      <c r="F23" s="1">
        <f t="shared" si="11"/>
        <v>6.1952475549988895E-2</v>
      </c>
      <c r="H23" t="s">
        <v>8</v>
      </c>
      <c r="I23">
        <v>0.56521739130434701</v>
      </c>
      <c r="J23">
        <v>0.21052631578947301</v>
      </c>
      <c r="L23" t="s">
        <v>8</v>
      </c>
      <c r="M23">
        <v>0.63768115942028902</v>
      </c>
      <c r="N23">
        <v>0.13793103448275801</v>
      </c>
      <c r="P23" t="s">
        <v>8</v>
      </c>
      <c r="Q23">
        <v>0.78260869565217395</v>
      </c>
      <c r="R23">
        <v>0.21052631578947301</v>
      </c>
      <c r="T23" t="s">
        <v>8</v>
      </c>
      <c r="U23">
        <v>0.71014492753623104</v>
      </c>
      <c r="V23">
        <v>9.0909090909090898E-2</v>
      </c>
      <c r="X23" t="s">
        <v>8</v>
      </c>
      <c r="Y23">
        <v>0.36231884057970998</v>
      </c>
      <c r="Z23">
        <v>8.3333333333333301E-2</v>
      </c>
    </row>
    <row r="24" spans="1:26" x14ac:dyDescent="0.25">
      <c r="B24" t="s">
        <v>9</v>
      </c>
      <c r="C24" s="1">
        <f t="shared" si="8"/>
        <v>0.52463768115941967</v>
      </c>
      <c r="D24" s="1">
        <f t="shared" si="9"/>
        <v>9.4147140689344225E-2</v>
      </c>
      <c r="E24" s="1">
        <f t="shared" si="10"/>
        <v>0.35236517795523981</v>
      </c>
      <c r="F24" s="1">
        <f t="shared" si="11"/>
        <v>4.9169297080159234E-2</v>
      </c>
      <c r="H24" t="s">
        <v>9</v>
      </c>
      <c r="I24">
        <v>0.376811594202898</v>
      </c>
      <c r="J24">
        <v>0.317460317460317</v>
      </c>
      <c r="L24" t="s">
        <v>9</v>
      </c>
      <c r="M24">
        <v>0.60869565217391297</v>
      </c>
      <c r="N24">
        <v>0.4</v>
      </c>
      <c r="P24" t="s">
        <v>9</v>
      </c>
      <c r="Q24">
        <v>0.55072463768115898</v>
      </c>
      <c r="R24">
        <v>0.36734693877551</v>
      </c>
      <c r="T24" t="s">
        <v>9</v>
      </c>
      <c r="U24">
        <v>0.59420289855072395</v>
      </c>
      <c r="V24">
        <v>0.39130434782608697</v>
      </c>
      <c r="X24" t="s">
        <v>9</v>
      </c>
      <c r="Y24">
        <v>0.49275362318840499</v>
      </c>
      <c r="Z24">
        <v>0.28571428571428498</v>
      </c>
    </row>
    <row r="25" spans="1:26" x14ac:dyDescent="0.25">
      <c r="B25" t="s">
        <v>15</v>
      </c>
      <c r="C25" s="1">
        <f>AVERAGE(C20:C24)</f>
        <v>0.49159420289855033</v>
      </c>
      <c r="D25" s="1">
        <f>AVERAGE(D20:D24)</f>
        <v>0.10522592142157106</v>
      </c>
      <c r="E25" s="1">
        <f>AVERAGE(E20:E24)</f>
        <v>0.31993394908352457</v>
      </c>
      <c r="F25" s="1">
        <f>AVERAGE(F20:F24)</f>
        <v>0.10083102807427506</v>
      </c>
      <c r="H25" t="s">
        <v>10</v>
      </c>
      <c r="I25">
        <v>2.8985507246376802E-2</v>
      </c>
      <c r="J25">
        <v>0.297484635897382</v>
      </c>
      <c r="L25" t="s">
        <v>10</v>
      </c>
      <c r="M25">
        <v>1.4492753623188401E-2</v>
      </c>
      <c r="N25">
        <v>0.33660691591726</v>
      </c>
      <c r="P25" t="s">
        <v>10</v>
      </c>
      <c r="Q25">
        <v>0</v>
      </c>
      <c r="R25">
        <v>0.362082880231891</v>
      </c>
      <c r="T25" t="s">
        <v>10</v>
      </c>
      <c r="U25">
        <v>1.4492753623188401E-2</v>
      </c>
      <c r="V25">
        <v>0.39312901300478897</v>
      </c>
      <c r="X25" t="s">
        <v>10</v>
      </c>
      <c r="Y25">
        <v>0</v>
      </c>
      <c r="Z25">
        <v>0.2103663003663</v>
      </c>
    </row>
    <row r="26" spans="1:26" x14ac:dyDescent="0.25">
      <c r="H26" t="s">
        <v>11</v>
      </c>
      <c r="I26">
        <v>0.44347826086956499</v>
      </c>
      <c r="J26">
        <v>0.323943661971831</v>
      </c>
      <c r="L26" t="s">
        <v>11</v>
      </c>
      <c r="M26">
        <v>0.54202898550724599</v>
      </c>
      <c r="N26">
        <v>0.39230769230769202</v>
      </c>
      <c r="P26" t="s">
        <v>11</v>
      </c>
      <c r="Q26">
        <v>0.51884057971014497</v>
      </c>
      <c r="R26">
        <v>0.40714285714285697</v>
      </c>
      <c r="T26" t="s">
        <v>11</v>
      </c>
      <c r="U26">
        <v>0.56521739130434701</v>
      </c>
      <c r="V26">
        <v>0.46808510638297801</v>
      </c>
      <c r="X26" t="s">
        <v>11</v>
      </c>
      <c r="Y26">
        <v>0.38840579710144901</v>
      </c>
      <c r="Z26">
        <v>0.215613382899628</v>
      </c>
    </row>
    <row r="28" spans="1:26" x14ac:dyDescent="0.25">
      <c r="A28" t="s">
        <v>0</v>
      </c>
      <c r="C28" t="s">
        <v>2</v>
      </c>
      <c r="D28" t="s">
        <v>14</v>
      </c>
      <c r="E28" t="s">
        <v>12</v>
      </c>
      <c r="F28" t="s">
        <v>24</v>
      </c>
      <c r="I28" t="s">
        <v>2</v>
      </c>
      <c r="J28" t="s">
        <v>12</v>
      </c>
      <c r="M28" t="s">
        <v>2</v>
      </c>
      <c r="N28" t="s">
        <v>12</v>
      </c>
      <c r="Q28" t="s">
        <v>2</v>
      </c>
      <c r="R28" t="s">
        <v>12</v>
      </c>
      <c r="U28" t="s">
        <v>2</v>
      </c>
      <c r="V28" t="s">
        <v>12</v>
      </c>
      <c r="Y28" t="s">
        <v>2</v>
      </c>
      <c r="Z28" t="s">
        <v>12</v>
      </c>
    </row>
    <row r="29" spans="1:26" x14ac:dyDescent="0.25">
      <c r="A29" t="s">
        <v>13</v>
      </c>
      <c r="B29" t="s">
        <v>5</v>
      </c>
      <c r="C29" s="1">
        <f>AVERAGE(I29,M29,Q29,U29,Y29)</f>
        <v>0.74782608695652131</v>
      </c>
      <c r="D29" s="1">
        <f>_xlfn.STDEV.S(I29,M29,Q29,U29,Y29)</f>
        <v>0.13306526296971646</v>
      </c>
      <c r="E29" s="1">
        <f>AVERAGE(J29,N29,R29,V29,Z29)</f>
        <v>0.81725477462583118</v>
      </c>
      <c r="F29" s="1">
        <f>_xlfn.STDEV.S(J29,N29,R29,V29,Z29)</f>
        <v>9.7753673627072574E-2</v>
      </c>
      <c r="H29" t="s">
        <v>5</v>
      </c>
      <c r="I29">
        <v>0.84057971014492705</v>
      </c>
      <c r="J29">
        <v>0.88172043010752599</v>
      </c>
      <c r="L29" t="s">
        <v>5</v>
      </c>
      <c r="M29">
        <v>0.84057971014492705</v>
      </c>
      <c r="N29">
        <v>0.879120879120879</v>
      </c>
      <c r="P29" t="s">
        <v>5</v>
      </c>
      <c r="Q29">
        <v>0.82608695652173902</v>
      </c>
      <c r="R29">
        <v>0.88235294117647001</v>
      </c>
      <c r="T29" t="s">
        <v>5</v>
      </c>
      <c r="U29">
        <v>0.69565217391304301</v>
      </c>
      <c r="V29">
        <v>0.78350515463917503</v>
      </c>
      <c r="X29" t="s">
        <v>5</v>
      </c>
      <c r="Y29">
        <v>0.53623188405797095</v>
      </c>
      <c r="Z29">
        <v>0.659574468085106</v>
      </c>
    </row>
    <row r="30" spans="1:26" x14ac:dyDescent="0.25">
      <c r="B30" t="s">
        <v>6</v>
      </c>
      <c r="C30" s="1">
        <f t="shared" ref="C30:C33" si="12">AVERAGE(I30,M30,Q30,U30,Y30)</f>
        <v>0.60869565217391264</v>
      </c>
      <c r="D30" s="1">
        <f t="shared" ref="D30:D33" si="13">_xlfn.STDEV.S(I30,M30,Q30,U30,Y30)</f>
        <v>5.7058028072549408E-2</v>
      </c>
      <c r="E30" s="1">
        <f t="shared" ref="E30:E33" si="14">AVERAGE(J30,N30,R30,V30,Z30)</f>
        <v>0.38728675792825462</v>
      </c>
      <c r="F30" s="1">
        <f t="shared" ref="F30:F33" si="15">_xlfn.STDEV.S(J30,N30,R30,V30,Z30)</f>
        <v>8.2365393852329605E-2</v>
      </c>
      <c r="H30" t="s">
        <v>6</v>
      </c>
      <c r="I30">
        <v>0.52173913043478204</v>
      </c>
      <c r="J30">
        <v>0.266666666666666</v>
      </c>
      <c r="L30" t="s">
        <v>6</v>
      </c>
      <c r="M30">
        <v>0.63768115942028902</v>
      </c>
      <c r="N30">
        <v>0.48979591836734598</v>
      </c>
      <c r="P30" t="s">
        <v>6</v>
      </c>
      <c r="Q30">
        <v>0.65217391304347805</v>
      </c>
      <c r="R30">
        <v>0.42857142857142799</v>
      </c>
      <c r="T30" t="s">
        <v>6</v>
      </c>
      <c r="U30">
        <v>0.65217391304347805</v>
      </c>
      <c r="V30">
        <v>0.36842105263157798</v>
      </c>
      <c r="X30" t="s">
        <v>6</v>
      </c>
      <c r="Y30">
        <v>0.57971014492753603</v>
      </c>
      <c r="Z30">
        <v>0.38297872340425498</v>
      </c>
    </row>
    <row r="31" spans="1:26" x14ac:dyDescent="0.25">
      <c r="B31" t="s">
        <v>7</v>
      </c>
      <c r="C31" s="1">
        <f t="shared" si="12"/>
        <v>0.2057971014492746</v>
      </c>
      <c r="D31" s="1">
        <f t="shared" si="13"/>
        <v>3.3048563046351946E-2</v>
      </c>
      <c r="E31" s="1">
        <f t="shared" si="14"/>
        <v>0.32359376681475138</v>
      </c>
      <c r="F31" s="1">
        <f t="shared" si="15"/>
        <v>5.2498652569482517E-2</v>
      </c>
      <c r="H31" t="s">
        <v>7</v>
      </c>
      <c r="I31">
        <v>0.17391304347826</v>
      </c>
      <c r="J31">
        <v>0.25974025974025899</v>
      </c>
      <c r="L31" t="s">
        <v>7</v>
      </c>
      <c r="M31">
        <v>0.231884057971014</v>
      </c>
      <c r="N31">
        <v>0.36144578313253001</v>
      </c>
      <c r="P31" t="s">
        <v>7</v>
      </c>
      <c r="Q31">
        <v>0.24637681159420199</v>
      </c>
      <c r="R31">
        <v>0.38095238095237999</v>
      </c>
      <c r="T31" t="s">
        <v>7</v>
      </c>
      <c r="U31">
        <v>0.17391304347826</v>
      </c>
      <c r="V31">
        <v>0.278481012658227</v>
      </c>
      <c r="X31" t="s">
        <v>7</v>
      </c>
      <c r="Y31">
        <v>0.202898550724637</v>
      </c>
      <c r="Z31">
        <v>0.33734939759036098</v>
      </c>
    </row>
    <row r="32" spans="1:26" x14ac:dyDescent="0.25">
      <c r="B32" t="s">
        <v>8</v>
      </c>
      <c r="C32" s="1">
        <f t="shared" si="12"/>
        <v>0.9043478260869563</v>
      </c>
      <c r="D32" s="1">
        <f t="shared" si="13"/>
        <v>2.1979349113193252E-2</v>
      </c>
      <c r="E32" s="1">
        <f t="shared" si="14"/>
        <v>0.34285714285714242</v>
      </c>
      <c r="F32" s="1">
        <f t="shared" si="15"/>
        <v>9.4307623984209124E-2</v>
      </c>
      <c r="H32" t="s">
        <v>8</v>
      </c>
      <c r="I32">
        <v>0.89855072463768104</v>
      </c>
      <c r="J32">
        <v>0.22222222222222199</v>
      </c>
      <c r="L32" t="s">
        <v>8</v>
      </c>
      <c r="M32">
        <v>0.92753623188405798</v>
      </c>
      <c r="N32">
        <v>0.44444444444444398</v>
      </c>
      <c r="P32" t="s">
        <v>8</v>
      </c>
      <c r="Q32">
        <v>0.92753623188405798</v>
      </c>
      <c r="R32">
        <v>0.28571428571428498</v>
      </c>
      <c r="T32" t="s">
        <v>8</v>
      </c>
      <c r="U32">
        <v>0.88405797101449202</v>
      </c>
      <c r="V32">
        <v>0.42857142857142799</v>
      </c>
      <c r="X32" t="s">
        <v>8</v>
      </c>
      <c r="Y32">
        <v>0.88405797101449202</v>
      </c>
      <c r="Z32">
        <v>0.33333333333333298</v>
      </c>
    </row>
    <row r="33" spans="1:26" x14ac:dyDescent="0.25">
      <c r="B33" t="s">
        <v>9</v>
      </c>
      <c r="C33" s="1">
        <f t="shared" si="12"/>
        <v>0.68405797101449239</v>
      </c>
      <c r="D33" s="1">
        <f t="shared" si="13"/>
        <v>0.12185984353378472</v>
      </c>
      <c r="E33" s="1">
        <f t="shared" si="14"/>
        <v>0.40283459021000478</v>
      </c>
      <c r="F33" s="1">
        <f t="shared" si="15"/>
        <v>5.2392202653361718E-2</v>
      </c>
      <c r="H33" t="s">
        <v>9</v>
      </c>
      <c r="I33">
        <v>0.52173913043478204</v>
      </c>
      <c r="J33">
        <v>0.32653061224489699</v>
      </c>
      <c r="L33" t="s">
        <v>9</v>
      </c>
      <c r="M33">
        <v>0.82608695652173902</v>
      </c>
      <c r="N33">
        <v>0.45454545454545398</v>
      </c>
      <c r="P33" t="s">
        <v>9</v>
      </c>
      <c r="Q33">
        <v>0.60869565217391297</v>
      </c>
      <c r="R33">
        <v>0.372093023255813</v>
      </c>
      <c r="T33" t="s">
        <v>9</v>
      </c>
      <c r="U33">
        <v>0.76811594202898503</v>
      </c>
      <c r="V33">
        <v>0.42857142857142799</v>
      </c>
      <c r="X33" t="s">
        <v>9</v>
      </c>
      <c r="Y33">
        <v>0.69565217391304301</v>
      </c>
      <c r="Z33">
        <v>0.43243243243243201</v>
      </c>
    </row>
    <row r="34" spans="1:26" x14ac:dyDescent="0.25">
      <c r="B34" t="s">
        <v>15</v>
      </c>
      <c r="C34" s="1">
        <f>AVERAGE(C29:C33)</f>
        <v>0.63014492753623152</v>
      </c>
      <c r="D34" s="1">
        <f>AVERAGE(D29:D33)</f>
        <v>7.3402209347119163E-2</v>
      </c>
      <c r="E34" s="1">
        <f>AVERAGE(E29:E33)</f>
        <v>0.45476540648719688</v>
      </c>
      <c r="F34" s="1">
        <f>AVERAGE(F29:F33)</f>
        <v>7.5863509337291107E-2</v>
      </c>
      <c r="H34" t="s">
        <v>10</v>
      </c>
      <c r="I34">
        <v>1.4492753623188401E-2</v>
      </c>
      <c r="J34">
        <v>0.391376038196314</v>
      </c>
      <c r="L34" t="s">
        <v>10</v>
      </c>
      <c r="M34">
        <v>5.7971014492753603E-2</v>
      </c>
      <c r="N34">
        <v>0.52587049592213098</v>
      </c>
      <c r="P34" t="s">
        <v>10</v>
      </c>
      <c r="Q34">
        <v>4.3478260869565202E-2</v>
      </c>
      <c r="R34">
        <v>0.46993681193407499</v>
      </c>
      <c r="T34" t="s">
        <v>10</v>
      </c>
      <c r="U34">
        <v>7.2463768115942004E-2</v>
      </c>
      <c r="V34">
        <v>0.45751001541436698</v>
      </c>
      <c r="X34" t="s">
        <v>10</v>
      </c>
      <c r="Y34">
        <v>1.4492753623188401E-2</v>
      </c>
      <c r="Z34">
        <v>0.42913367096909699</v>
      </c>
    </row>
    <row r="35" spans="1:26" x14ac:dyDescent="0.25">
      <c r="H35" t="s">
        <v>11</v>
      </c>
      <c r="I35">
        <v>0.59130434782608698</v>
      </c>
      <c r="J35">
        <v>0.48351648351648302</v>
      </c>
      <c r="L35" t="s">
        <v>11</v>
      </c>
      <c r="M35">
        <v>0.69275362318840505</v>
      </c>
      <c r="N35">
        <v>0.58267716535433001</v>
      </c>
      <c r="P35" t="s">
        <v>11</v>
      </c>
      <c r="Q35">
        <v>0.65217391304347805</v>
      </c>
      <c r="R35">
        <v>0.56834532374100699</v>
      </c>
      <c r="T35" t="s">
        <v>11</v>
      </c>
      <c r="U35">
        <v>0.63478260869565195</v>
      </c>
      <c r="V35">
        <v>0.5078125</v>
      </c>
      <c r="X35" t="s">
        <v>11</v>
      </c>
      <c r="Y35">
        <v>0.57971014492753603</v>
      </c>
      <c r="Z35">
        <v>0.46886446886446798</v>
      </c>
    </row>
    <row r="38" spans="1:26" ht="14.25" customHeight="1" x14ac:dyDescent="0.25">
      <c r="A38" t="s">
        <v>16</v>
      </c>
      <c r="F38" s="4" t="s">
        <v>20</v>
      </c>
      <c r="G38" s="4"/>
      <c r="H38" s="4"/>
      <c r="I38" s="4"/>
      <c r="J38" s="4"/>
      <c r="K38" s="4"/>
      <c r="L38" s="4"/>
      <c r="M38" s="4"/>
    </row>
    <row r="39" spans="1:26" ht="31.5" customHeight="1" x14ac:dyDescent="0.25">
      <c r="E39" s="2"/>
      <c r="F39" s="5" t="s">
        <v>22</v>
      </c>
      <c r="G39" s="5"/>
      <c r="H39" s="5"/>
      <c r="I39" s="5"/>
      <c r="J39" s="5" t="s">
        <v>23</v>
      </c>
      <c r="K39" s="5"/>
      <c r="L39" s="5"/>
      <c r="M39" s="5"/>
    </row>
    <row r="40" spans="1:26" x14ac:dyDescent="0.25">
      <c r="E40" s="2"/>
      <c r="F40" s="5" t="s">
        <v>0</v>
      </c>
      <c r="G40" s="5"/>
      <c r="H40" s="5" t="s">
        <v>1</v>
      </c>
      <c r="I40" s="5"/>
      <c r="J40" s="5" t="s">
        <v>0</v>
      </c>
      <c r="K40" s="5"/>
      <c r="L40" s="5" t="s">
        <v>1</v>
      </c>
      <c r="M40" s="5"/>
    </row>
    <row r="41" spans="1:26" ht="30" x14ac:dyDescent="0.25">
      <c r="E41" s="2"/>
      <c r="F41" s="2" t="s">
        <v>2</v>
      </c>
      <c r="G41" s="2" t="s">
        <v>21</v>
      </c>
      <c r="H41" s="2" t="s">
        <v>2</v>
      </c>
      <c r="I41" s="2" t="s">
        <v>21</v>
      </c>
      <c r="J41" s="2" t="s">
        <v>2</v>
      </c>
      <c r="K41" s="2" t="s">
        <v>21</v>
      </c>
      <c r="L41" s="2" t="s">
        <v>2</v>
      </c>
      <c r="M41" s="2" t="s">
        <v>21</v>
      </c>
      <c r="N41" s="2" t="s">
        <v>26</v>
      </c>
    </row>
    <row r="42" spans="1:26" x14ac:dyDescent="0.25">
      <c r="E42" s="2" t="s">
        <v>5</v>
      </c>
      <c r="F42" s="2" t="str">
        <f>TEXT(C11,"0#.00")&amp;"±"&amp;TEXT(D11,"0#.00")</f>
        <v>0.58±0.12</v>
      </c>
      <c r="G42" s="2" t="str">
        <f>TEXT(E11,"0#.00")&amp;"±"&amp;TEXT(F11,"0#.00")</f>
        <v>0.68±0.11</v>
      </c>
      <c r="H42" s="2" t="str">
        <f>TEXT(C2,"0#.00")&amp;"±"&amp;TEXT(D2,"0#.00")</f>
        <v>0.39±0.05</v>
      </c>
      <c r="I42" s="2" t="str">
        <f>TEXT(E2,"0#.00")&amp;"±"&amp;TEXT(F2,"0#.00")</f>
        <v>0.34±0.14</v>
      </c>
      <c r="J42" s="2" t="str">
        <f>TEXT(C29,"0#.00")&amp;"±"&amp;TEXT(D29,"0#.00")</f>
        <v>0.75±0.13</v>
      </c>
      <c r="K42" s="2" t="str">
        <f>TEXT(E29,"0#.00")&amp;"±"&amp;TEXT(F29,"0#.00")</f>
        <v>0.82±0.10</v>
      </c>
      <c r="L42" s="2" t="str">
        <f>TEXT(C20,"0#.00")&amp;"±"&amp;TEXT(D20,"0#.00")</f>
        <v>0.51±0.17</v>
      </c>
      <c r="M42" s="2" t="str">
        <f>TEXT(E20,"0#.00")&amp;"±"&amp;TEXT(F20,"0#.00")</f>
        <v>0.54±0.21</v>
      </c>
      <c r="N42" t="str">
        <f>TEXT(AVERAGE(C2,C11,C20,C29),"0#.00")&amp;"±"&amp;TEXT(AVERAGE(D2,D11,D20,D29),"0#.00")</f>
        <v>0.56±0.12</v>
      </c>
    </row>
    <row r="43" spans="1:26" x14ac:dyDescent="0.25">
      <c r="E43" s="2" t="s">
        <v>6</v>
      </c>
      <c r="F43" s="2" t="str">
        <f t="shared" ref="F43:F47" si="16">TEXT(C12,"0#.00")&amp;"±"&amp;TEXT(D12,"0#.00")</f>
        <v>0.55±0.06</v>
      </c>
      <c r="G43" s="2" t="str">
        <f t="shared" ref="G43:G47" si="17">TEXT(E12,"0#.00")&amp;"±"&amp;TEXT(F12,"0#.00")</f>
        <v>0.32±0.19</v>
      </c>
      <c r="H43" s="2" t="str">
        <f t="shared" ref="H43:H47" si="18">TEXT(C3,"0#.00")&amp;"±"&amp;TEXT(D3,"0#.00")</f>
        <v>0.54±0.07</v>
      </c>
      <c r="I43" s="2" t="str">
        <f t="shared" ref="I43:I47" si="19">TEXT(E3,"0#.00")&amp;"±"&amp;TEXT(F3,"0#.00")</f>
        <v>0.21±0.14</v>
      </c>
      <c r="J43" s="2" t="str">
        <f t="shared" ref="J43:J47" si="20">TEXT(C30,"0#.00")&amp;"±"&amp;TEXT(D30,"0#.00")</f>
        <v>0.61±0.06</v>
      </c>
      <c r="K43" s="2" t="str">
        <f t="shared" ref="K43:K47" si="21">TEXT(E30,"0#.00")&amp;"±"&amp;TEXT(F30,"0#.00")</f>
        <v>0.39±0.08</v>
      </c>
      <c r="L43" s="2" t="str">
        <f t="shared" ref="L43:L47" si="22">TEXT(C21,"0#.00")&amp;"±"&amp;TEXT(D21,"0#.00")</f>
        <v>0.56±0.06</v>
      </c>
      <c r="M43" s="2" t="str">
        <f t="shared" ref="M43:M47" si="23">TEXT(E21,"0#.00")&amp;"±"&amp;TEXT(F21,"0#.00")</f>
        <v>0.27±0.13</v>
      </c>
      <c r="N43" t="str">
        <f t="shared" ref="N43:N47" si="24">TEXT(AVERAGE(C3,C12,C21,C30),"0#.00")&amp;"±"&amp;TEXT(AVERAGE(D3,D12,D21,D30),"0#.00")</f>
        <v>0.56±0.06</v>
      </c>
    </row>
    <row r="44" spans="1:26" x14ac:dyDescent="0.25">
      <c r="E44" s="2" t="s">
        <v>7</v>
      </c>
      <c r="F44" s="2" t="str">
        <f t="shared" si="16"/>
        <v>0.22±0.03</v>
      </c>
      <c r="G44" s="2" t="str">
        <f t="shared" si="17"/>
        <v>0.33±0.05</v>
      </c>
      <c r="H44" s="2" t="str">
        <f t="shared" si="18"/>
        <v>0.37±0.09</v>
      </c>
      <c r="I44" s="2" t="str">
        <f t="shared" si="19"/>
        <v>0.27±0.04</v>
      </c>
      <c r="J44" s="2" t="str">
        <f t="shared" si="20"/>
        <v>0.21±0.03</v>
      </c>
      <c r="K44" s="2" t="str">
        <f t="shared" si="21"/>
        <v>0.32±0.05</v>
      </c>
      <c r="L44" s="2" t="str">
        <f t="shared" si="22"/>
        <v>0.26±0.04</v>
      </c>
      <c r="M44" s="2" t="str">
        <f t="shared" si="23"/>
        <v>0.29±0.05</v>
      </c>
      <c r="N44" t="str">
        <f t="shared" si="24"/>
        <v>0.26±0.05</v>
      </c>
    </row>
    <row r="45" spans="1:26" x14ac:dyDescent="0.25">
      <c r="E45" s="2" t="s">
        <v>8</v>
      </c>
      <c r="F45" s="2" t="str">
        <f t="shared" si="16"/>
        <v>0.84±0.06</v>
      </c>
      <c r="G45" s="2" t="str">
        <f t="shared" si="17"/>
        <v>0.15±0.21</v>
      </c>
      <c r="H45" s="2" t="str">
        <f t="shared" si="18"/>
        <v>0.51±0.14</v>
      </c>
      <c r="I45" s="2" t="str">
        <f t="shared" si="19"/>
        <v>0.10±0.06</v>
      </c>
      <c r="J45" s="2" t="str">
        <f t="shared" si="20"/>
        <v>0.90±0.02</v>
      </c>
      <c r="K45" s="2" t="str">
        <f t="shared" si="21"/>
        <v>0.34±0.09</v>
      </c>
      <c r="L45" s="2" t="str">
        <f t="shared" si="22"/>
        <v>0.61±0.16</v>
      </c>
      <c r="M45" s="2" t="str">
        <f t="shared" si="23"/>
        <v>0.15±0.06</v>
      </c>
      <c r="N45" t="str">
        <f t="shared" si="24"/>
        <v>0.72±0.09</v>
      </c>
    </row>
    <row r="46" spans="1:26" ht="30" x14ac:dyDescent="0.25">
      <c r="E46" s="2" t="s">
        <v>9</v>
      </c>
      <c r="F46" s="2" t="str">
        <f t="shared" si="16"/>
        <v>0.63±0.16</v>
      </c>
      <c r="G46" s="2" t="str">
        <f t="shared" si="17"/>
        <v>0.33±0.13</v>
      </c>
      <c r="H46" s="2" t="str">
        <f t="shared" si="18"/>
        <v>0.49±0.10</v>
      </c>
      <c r="I46" s="2" t="str">
        <f t="shared" si="19"/>
        <v>0.22±0.13</v>
      </c>
      <c r="J46" s="2" t="str">
        <f t="shared" si="20"/>
        <v>0.68±0.12</v>
      </c>
      <c r="K46" s="2" t="str">
        <f t="shared" si="21"/>
        <v>0.40±0.05</v>
      </c>
      <c r="L46" s="2" t="str">
        <f t="shared" si="22"/>
        <v>0.52±0.09</v>
      </c>
      <c r="M46" s="2" t="str">
        <f t="shared" si="23"/>
        <v>0.35±0.05</v>
      </c>
      <c r="N46" t="str">
        <f t="shared" si="24"/>
        <v>0.58±0.12</v>
      </c>
    </row>
    <row r="47" spans="1:26" x14ac:dyDescent="0.25">
      <c r="E47" s="2" t="s">
        <v>15</v>
      </c>
      <c r="F47" s="2" t="str">
        <f t="shared" si="16"/>
        <v>0.56±0.09</v>
      </c>
      <c r="G47" s="2" t="str">
        <f t="shared" si="17"/>
        <v>0.36±0.14</v>
      </c>
      <c r="H47" s="2" t="str">
        <f t="shared" si="18"/>
        <v>0.46±0.09</v>
      </c>
      <c r="I47" s="2" t="str">
        <f t="shared" si="19"/>
        <v>0.23±0.10</v>
      </c>
      <c r="J47" s="2" t="str">
        <f t="shared" si="20"/>
        <v>0.63±0.07</v>
      </c>
      <c r="K47" s="2" t="str">
        <f t="shared" si="21"/>
        <v>0.45±0.08</v>
      </c>
      <c r="L47" s="2" t="str">
        <f t="shared" si="22"/>
        <v>0.49±0.11</v>
      </c>
      <c r="M47" s="2" t="str">
        <f t="shared" si="23"/>
        <v>0.32±0.10</v>
      </c>
      <c r="N47" t="str">
        <f t="shared" si="24"/>
        <v>0.54±0.09</v>
      </c>
    </row>
    <row r="48" spans="1:26" x14ac:dyDescent="0.25">
      <c r="E48" s="2"/>
      <c r="F48" s="2"/>
      <c r="G48" s="2"/>
      <c r="H48" s="2"/>
      <c r="I48" s="2"/>
      <c r="J48" s="2"/>
      <c r="K48" s="2"/>
      <c r="L48" s="2"/>
      <c r="M48" s="2"/>
    </row>
  </sheetData>
  <mergeCells count="7">
    <mergeCell ref="F38:M38"/>
    <mergeCell ref="F40:G40"/>
    <mergeCell ref="H40:I40"/>
    <mergeCell ref="J40:K40"/>
    <mergeCell ref="L40:M40"/>
    <mergeCell ref="F39:I39"/>
    <mergeCell ref="J39:M3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3FF8-0A23-4EDC-90AC-6451451E4331}">
  <dimension ref="A3:G7"/>
  <sheetViews>
    <sheetView topLeftCell="A3" workbookViewId="0">
      <selection activeCell="S16" sqref="S16"/>
    </sheetView>
  </sheetViews>
  <sheetFormatPr defaultRowHeight="15" x14ac:dyDescent="0.25"/>
  <sheetData>
    <row r="3" spans="1:7" ht="30" x14ac:dyDescent="0.25">
      <c r="B3" s="2" t="s">
        <v>20</v>
      </c>
      <c r="C3" s="2" t="s">
        <v>27</v>
      </c>
      <c r="D3" s="2" t="s">
        <v>28</v>
      </c>
      <c r="E3" s="2" t="s">
        <v>186</v>
      </c>
      <c r="F3" s="2" t="s">
        <v>153</v>
      </c>
      <c r="G3" s="2" t="s">
        <v>187</v>
      </c>
    </row>
    <row r="4" spans="1:7" x14ac:dyDescent="0.25">
      <c r="A4" t="s">
        <v>206</v>
      </c>
      <c r="B4">
        <v>46</v>
      </c>
      <c r="C4">
        <v>21</v>
      </c>
      <c r="D4">
        <v>19</v>
      </c>
      <c r="E4">
        <v>44</v>
      </c>
      <c r="F4">
        <v>63</v>
      </c>
      <c r="G4">
        <v>53</v>
      </c>
    </row>
    <row r="5" spans="1:7" x14ac:dyDescent="0.25">
      <c r="A5" t="s">
        <v>203</v>
      </c>
      <c r="B5">
        <v>2.7</v>
      </c>
      <c r="C5">
        <v>0.7</v>
      </c>
      <c r="D5">
        <v>0.15260000000000001</v>
      </c>
      <c r="E5">
        <v>0.5</v>
      </c>
      <c r="F5">
        <v>30</v>
      </c>
      <c r="G5">
        <v>10</v>
      </c>
    </row>
    <row r="6" spans="1:7" x14ac:dyDescent="0.25">
      <c r="A6" t="s">
        <v>204</v>
      </c>
      <c r="B6">
        <v>2000</v>
      </c>
      <c r="C6">
        <v>2000</v>
      </c>
      <c r="D6">
        <v>2000</v>
      </c>
      <c r="E6">
        <v>60</v>
      </c>
      <c r="F6">
        <v>10</v>
      </c>
      <c r="G6">
        <v>150</v>
      </c>
    </row>
    <row r="7" spans="1:7" x14ac:dyDescent="0.25">
      <c r="A7" t="s">
        <v>205</v>
      </c>
      <c r="B7">
        <v>120</v>
      </c>
      <c r="C7">
        <v>120</v>
      </c>
      <c r="D7">
        <v>120</v>
      </c>
      <c r="E7">
        <v>500</v>
      </c>
      <c r="F7">
        <v>500</v>
      </c>
      <c r="G7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Results</vt:lpstr>
      <vt:lpstr>gpt-3.5-turbo</vt:lpstr>
      <vt:lpstr>gpt-4 split and samples</vt:lpstr>
      <vt:lpstr>gpt-4</vt:lpstr>
      <vt:lpstr>gpt-4-turbo</vt:lpstr>
      <vt:lpstr>mistral-tiny</vt:lpstr>
      <vt:lpstr>mistral-small</vt:lpstr>
      <vt:lpstr>mistral-medium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Дубровский Иван Сергеевич</dc:creator>
  <cp:lastModifiedBy>Дубровский Иван Сергеевич</cp:lastModifiedBy>
  <dcterms:created xsi:type="dcterms:W3CDTF">2024-01-29T00:53:35Z</dcterms:created>
  <dcterms:modified xsi:type="dcterms:W3CDTF">2024-02-02T01:11:04Z</dcterms:modified>
</cp:coreProperties>
</file>