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85521D87-C3E7-477C-83EF-53CA8CEBFB14}" xr6:coauthVersionLast="47" xr6:coauthVersionMax="47" xr10:uidLastSave="{00000000-0000-0000-0000-000000000000}"/>
  <bookViews>
    <workbookView xWindow="-5835" yWindow="-21720" windowWidth="38640" windowHeight="21120" tabRatio="733" xr2:uid="{00000000-000D-0000-FFFF-FFFF00000000}"/>
  </bookViews>
  <sheets>
    <sheet name="Power ThermalGen" sheetId="105" r:id="rId1"/>
  </sheets>
  <definedNames>
    <definedName name="_xlnm._FilterDatabase" localSheetId="0" hidden="1">'Power ThermalGen'!$B$7:$Y$14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'Power ThermalGen'!$B$7:$Y$14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05" l="1"/>
  <c r="I13" i="105" s="1"/>
  <c r="I12" i="105"/>
  <c r="H12" i="105"/>
  <c r="F12" i="10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Simulation</author>
    <author>Felix Auer</author>
  </authors>
  <commentList>
    <comment ref="B3" authorId="0" shapeId="0" xr:uid="{FCEFD102-0F81-4D29-8171-AF4388E7E12F}">
      <text>
        <r>
          <rPr>
            <sz val="9"/>
            <color rgb="FF000000"/>
            <rFont val="Segoe UI"/>
            <family val="2"/>
            <charset val="1"/>
          </rPr>
          <t xml:space="preserve">g
</t>
        </r>
      </text>
    </comment>
    <comment ref="C3" authorId="0" shapeId="0" xr:uid="{9508F48D-FEB1-40A0-B436-CA3B25A3DFFF}">
      <text>
        <r>
          <rPr>
            <sz val="9"/>
            <color indexed="81"/>
            <rFont val="Segoe UI"/>
            <family val="2"/>
          </rPr>
          <t xml:space="preserve">tec
</t>
        </r>
      </text>
    </comment>
    <comment ref="D3" authorId="0" shapeId="0" xr:uid="{DBCF7102-F4F2-4B61-B27F-4D5222410E0D}">
      <text>
        <r>
          <rPr>
            <sz val="9"/>
            <color indexed="81"/>
            <rFont val="Segoe UI"/>
            <family val="2"/>
          </rPr>
          <t xml:space="preserve">i
</t>
        </r>
      </text>
    </comment>
    <comment ref="E4" authorId="1" shapeId="0" xr:uid="{150CEDD0-8035-438F-9F26-6D825600F2CD}">
      <text>
        <r>
          <rPr>
            <sz val="9"/>
            <color rgb="FF000000"/>
            <rFont val="Tahoma"/>
            <family val="2"/>
          </rPr>
          <t>Description</t>
        </r>
      </text>
    </comment>
    <comment ref="E5" authorId="1" shapeId="0" xr:uid="{CAC57854-4776-40F5-A0A4-D20D5E5424AF}">
      <text>
        <r>
          <rPr>
            <sz val="9"/>
            <color rgb="FF000000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<sst xmlns="http://schemas.openxmlformats.org/spreadsheetml/2006/main" count="79" uniqueCount="57">
  <si>
    <t>[MW]</t>
  </si>
  <si>
    <t>[p.u.]</t>
  </si>
  <si>
    <t>SlopeVarCost</t>
  </si>
  <si>
    <t>InterVarCost</t>
  </si>
  <si>
    <t>StartupCost</t>
  </si>
  <si>
    <t>[€/MWh]</t>
  </si>
  <si>
    <t>FuelCost</t>
  </si>
  <si>
    <t>Aux</t>
  </si>
  <si>
    <t>OMVarCost</t>
  </si>
  <si>
    <t>MaxProd</t>
  </si>
  <si>
    <t>MinProd</t>
  </si>
  <si>
    <t>EFOR</t>
  </si>
  <si>
    <t>[€/Mcal]</t>
  </si>
  <si>
    <t>[Mcal/MWh]</t>
  </si>
  <si>
    <t>[Mcal/h]</t>
  </si>
  <si>
    <t>[Mcal]</t>
  </si>
  <si>
    <t>RampUp</t>
  </si>
  <si>
    <t>RampDw</t>
  </si>
  <si>
    <t>EnableInvest</t>
  </si>
  <si>
    <t>InvestCost</t>
  </si>
  <si>
    <t>[0,1]</t>
  </si>
  <si>
    <t>ExisUnits</t>
  </si>
  <si>
    <t>InertiaConst</t>
  </si>
  <si>
    <t>[s]</t>
  </si>
  <si>
    <t>Qmax</t>
  </si>
  <si>
    <t>Qmin</t>
  </si>
  <si>
    <t>[MVAr]</t>
  </si>
  <si>
    <t>FirmCapCoef</t>
  </si>
  <si>
    <t>CO2Emis</t>
  </si>
  <si>
    <t>[tCO2/MWh]</t>
  </si>
  <si>
    <t>Nuclear</t>
  </si>
  <si>
    <t>DomesticCoal_Anthracite</t>
  </si>
  <si>
    <t>BrownLignite</t>
  </si>
  <si>
    <t>ImportedCoal_SubBituminous</t>
  </si>
  <si>
    <t>ImportedCoal_Bituminous</t>
  </si>
  <si>
    <t>CCGT_1</t>
  </si>
  <si>
    <t>OCGT_1</t>
  </si>
  <si>
    <t>FuelOilGas</t>
  </si>
  <si>
    <t>[€/MW/year]</t>
  </si>
  <si>
    <t>Coal</t>
  </si>
  <si>
    <t>Gas</t>
  </si>
  <si>
    <t>Node_2</t>
  </si>
  <si>
    <t>Node_3</t>
  </si>
  <si>
    <t>Node_1</t>
  </si>
  <si>
    <t>Power - Thermal Generators</t>
  </si>
  <si>
    <t>PPName</t>
  </si>
  <si>
    <t>YearCom</t>
  </si>
  <si>
    <t>YearDecom</t>
  </si>
  <si>
    <t>lat</t>
  </si>
  <si>
    <t>long</t>
  </si>
  <si>
    <t>Nuclear1</t>
  </si>
  <si>
    <t>DomesticCoal1</t>
  </si>
  <si>
    <t>Import1</t>
  </si>
  <si>
    <t>Import2</t>
  </si>
  <si>
    <t>[h]</t>
  </si>
  <si>
    <t>MinUpTime</t>
  </si>
  <si>
    <t>MinDownTime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</si>
</sst>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8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Segoe UI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name val="Aptos"/>
    </font>
    <font>
      <b/>
      <sz val="11"/>
      <name val="Aptos"/>
    </font>
    <font>
      <u/>
      <sz val="11"/>
      <color theme="10"/>
      <name val="Aptos"/>
    </font>
    <font>
      <sz val="11"/>
      <color rgb="FF0000FF"/>
      <name val="Aptos"/>
    </font>
    <font>
      <sz val="11"/>
      <color rgb="FF3366FF"/>
      <name val="Aptos"/>
    </font>
    <font>
      <sz val="9"/>
      <color rgb="FF000000"/>
      <name val="Segoe UI"/>
      <family val="2"/>
      <charset val="1"/>
    </font>
    <font>
      <b/>
      <sz val="18"/>
      <color theme="0"/>
      <name val="Aptos"/>
    </font>
    <font>
      <sz val="9"/>
      <color rgb="FF000000"/>
      <name val="Tahoma"/>
      <family val="2"/>
    </font>
    <font>
      <sz val="11"/>
      <color theme="1"/>
      <name val="Aptos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9" fillId="8" borderId="0" xfId="0" applyFont="1" applyFill="1" applyAlignment="1">
      <alignment horizontal="left"/>
    </xf>
    <xf numFmtId="0" fontId="9" fillId="8" borderId="0" xfId="0" applyFont="1" applyFill="1" applyAlignment="1">
      <alignment horizontal="centerContinuous"/>
    </xf>
    <xf numFmtId="0" fontId="11" fillId="8" borderId="0" xfId="8" applyFont="1" applyFill="1" applyAlignment="1">
      <alignment horizontal="left"/>
    </xf>
    <xf numFmtId="0" fontId="12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9" fillId="3" borderId="0" xfId="1" applyFont="1" applyBorder="1" applyAlignment="1">
      <alignment horizontal="left"/>
    </xf>
    <xf numFmtId="1" fontId="9" fillId="2" borderId="0" xfId="0" applyNumberFormat="1" applyFont="1" applyFill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3" borderId="0" xfId="1" applyNumberFormat="1" applyFont="1" applyBorder="1" applyAlignment="1" applyProtection="1">
      <alignment horizontal="right"/>
    </xf>
    <xf numFmtId="164" fontId="9" fillId="3" borderId="0" xfId="1" applyNumberFormat="1" applyFont="1" applyBorder="1" applyAlignment="1">
      <alignment horizontal="center"/>
    </xf>
    <xf numFmtId="165" fontId="9" fillId="3" borderId="0" xfId="1" applyNumberFormat="1" applyFont="1" applyBorder="1" applyAlignment="1" applyProtection="1"/>
    <xf numFmtId="0" fontId="9" fillId="3" borderId="0" xfId="1" applyFont="1" applyBorder="1" applyAlignment="1" applyProtection="1">
      <alignment horizontal="right"/>
    </xf>
    <xf numFmtId="1" fontId="9" fillId="2" borderId="0" xfId="0" applyNumberFormat="1" applyFont="1" applyFill="1" applyAlignment="1">
      <alignment horizontal="right"/>
    </xf>
    <xf numFmtId="2" fontId="9" fillId="3" borderId="0" xfId="1" applyNumberFormat="1" applyFont="1" applyBorder="1"/>
    <xf numFmtId="0" fontId="9" fillId="3" borderId="0" xfId="1" applyFont="1" applyBorder="1" applyAlignment="1" applyProtection="1"/>
    <xf numFmtId="1" fontId="9" fillId="3" borderId="0" xfId="1" applyNumberFormat="1" applyFont="1" applyBorder="1" applyAlignment="1" applyProtection="1">
      <alignment horizontal="center"/>
    </xf>
    <xf numFmtId="166" fontId="9" fillId="3" borderId="0" xfId="1" applyNumberFormat="1" applyFont="1" applyBorder="1" applyAlignment="1" applyProtection="1"/>
    <xf numFmtId="2" fontId="9" fillId="3" borderId="0" xfId="1" applyNumberFormat="1" applyFont="1" applyBorder="1" applyAlignment="1" applyProtection="1">
      <alignment horizontal="right"/>
    </xf>
    <xf numFmtId="1" fontId="9" fillId="0" borderId="0" xfId="0" applyNumberFormat="1" applyFont="1"/>
    <xf numFmtId="0" fontId="15" fillId="6" borderId="0" xfId="0" applyFont="1" applyFill="1" applyAlignment="1">
      <alignment vertical="center"/>
    </xf>
    <xf numFmtId="0" fontId="10" fillId="7" borderId="0" xfId="4" applyFont="1" applyFill="1" applyAlignment="1">
      <alignment horizontal="center"/>
    </xf>
    <xf numFmtId="0" fontId="10" fillId="8" borderId="0" xfId="4" applyFont="1" applyFill="1" applyAlignment="1">
      <alignment horizontal="left"/>
    </xf>
    <xf numFmtId="0" fontId="12" fillId="8" borderId="0" xfId="4" applyFont="1" applyFill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3" borderId="0" xfId="1" applyNumberFormat="1" applyFont="1" applyBorder="1" applyAlignment="1" applyProtection="1">
      <alignment horizontal="right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>
    <tabColor rgb="FF008080"/>
  </sheetPr>
  <dimension ref="B1:AD36"/>
  <sheetViews>
    <sheetView showGridLines="0" tabSelected="1" zoomScale="110" zoomScaleNormal="110" workbookViewId="0">
      <pane ySplit="6" topLeftCell="A7" activePane="bottomLeft" state="frozen"/>
      <selection activeCell="O55" sqref="O55"/>
      <selection pane="bottomLeft" activeCell="L12" sqref="L12"/>
    </sheetView>
  </sheetViews>
  <sheetFormatPr defaultColWidth="11.42578125" defaultRowHeight="15" x14ac:dyDescent="0.25"/>
  <cols>
    <col min="1" max="1" width="3" style="2" customWidth="1"/>
    <col min="2" max="2" width="34" style="2" customWidth="1"/>
    <col min="3" max="3" width="12.140625" style="2" bestFit="1" customWidth="1"/>
    <col min="4" max="25" width="12" style="2" customWidth="1"/>
    <col min="26" max="26" width="16" style="2" customWidth="1"/>
    <col min="27" max="28" width="14" style="2" customWidth="1"/>
    <col min="29" max="16384" width="11.42578125" style="2"/>
  </cols>
  <sheetData>
    <row r="1" spans="2:30" s="1" customFormat="1" ht="30" customHeight="1" x14ac:dyDescent="0.2">
      <c r="B1" s="25" t="s">
        <v>44</v>
      </c>
    </row>
    <row r="3" spans="2:30" x14ac:dyDescent="0.25">
      <c r="B3" s="3"/>
      <c r="C3" s="3"/>
      <c r="D3" s="3"/>
      <c r="E3" s="4" t="s">
        <v>21</v>
      </c>
      <c r="F3" s="4" t="s">
        <v>9</v>
      </c>
      <c r="G3" s="4" t="s">
        <v>10</v>
      </c>
      <c r="H3" s="4" t="s">
        <v>16</v>
      </c>
      <c r="I3" s="4" t="s">
        <v>17</v>
      </c>
      <c r="J3" s="4" t="s">
        <v>55</v>
      </c>
      <c r="K3" s="4" t="s">
        <v>56</v>
      </c>
      <c r="L3" s="4" t="s">
        <v>24</v>
      </c>
      <c r="M3" s="4" t="s">
        <v>25</v>
      </c>
      <c r="N3" s="4" t="s">
        <v>22</v>
      </c>
      <c r="O3" s="4" t="s">
        <v>6</v>
      </c>
      <c r="P3" s="4" t="s">
        <v>2</v>
      </c>
      <c r="Q3" s="4" t="s">
        <v>3</v>
      </c>
      <c r="R3" s="4" t="s">
        <v>8</v>
      </c>
      <c r="S3" s="4" t="s">
        <v>4</v>
      </c>
      <c r="T3" s="4" t="s">
        <v>11</v>
      </c>
      <c r="U3" s="4" t="s">
        <v>18</v>
      </c>
      <c r="V3" s="4" t="s">
        <v>19</v>
      </c>
      <c r="W3" s="4" t="s">
        <v>27</v>
      </c>
      <c r="X3" s="4" t="s">
        <v>28</v>
      </c>
      <c r="Y3" s="4" t="s">
        <v>7</v>
      </c>
      <c r="Z3" s="26" t="s">
        <v>45</v>
      </c>
      <c r="AA3" s="26" t="s">
        <v>46</v>
      </c>
      <c r="AB3" s="26" t="s">
        <v>47</v>
      </c>
      <c r="AC3" s="26" t="s">
        <v>48</v>
      </c>
      <c r="AD3" s="26" t="s">
        <v>49</v>
      </c>
    </row>
    <row r="4" spans="2:30" x14ac:dyDescent="0.25"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7"/>
      <c r="AA4" s="27"/>
      <c r="AB4" s="27"/>
      <c r="AC4" s="27"/>
      <c r="AD4" s="27"/>
    </row>
    <row r="5" spans="2:30" x14ac:dyDescent="0.25">
      <c r="E5" s="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7"/>
      <c r="AA5" s="27"/>
      <c r="AB5" s="27"/>
      <c r="AC5" s="27"/>
      <c r="AD5" s="27"/>
    </row>
    <row r="6" spans="2:30" x14ac:dyDescent="0.25">
      <c r="E6" s="8" t="s">
        <v>20</v>
      </c>
      <c r="F6" s="8" t="s">
        <v>0</v>
      </c>
      <c r="G6" s="8" t="s">
        <v>0</v>
      </c>
      <c r="H6" s="8" t="s">
        <v>0</v>
      </c>
      <c r="I6" s="8" t="s">
        <v>0</v>
      </c>
      <c r="J6" s="8" t="s">
        <v>54</v>
      </c>
      <c r="K6" s="8" t="s">
        <v>54</v>
      </c>
      <c r="L6" s="8" t="s">
        <v>26</v>
      </c>
      <c r="M6" s="8" t="s">
        <v>26</v>
      </c>
      <c r="N6" s="8" t="s">
        <v>23</v>
      </c>
      <c r="O6" s="8" t="s">
        <v>12</v>
      </c>
      <c r="P6" s="8" t="s">
        <v>13</v>
      </c>
      <c r="Q6" s="8" t="s">
        <v>14</v>
      </c>
      <c r="R6" s="8" t="s">
        <v>5</v>
      </c>
      <c r="S6" s="8" t="s">
        <v>15</v>
      </c>
      <c r="T6" s="8" t="s">
        <v>1</v>
      </c>
      <c r="U6" s="8" t="s">
        <v>20</v>
      </c>
      <c r="V6" s="8" t="s">
        <v>38</v>
      </c>
      <c r="W6" s="8" t="s">
        <v>1</v>
      </c>
      <c r="X6" s="8" t="s">
        <v>29</v>
      </c>
      <c r="Y6" s="9"/>
      <c r="Z6" s="28"/>
      <c r="AA6" s="28"/>
      <c r="AB6" s="28"/>
      <c r="AC6" s="28"/>
      <c r="AD6" s="28"/>
    </row>
    <row r="7" spans="2:30" x14ac:dyDescent="0.25">
      <c r="B7" s="10" t="s">
        <v>30</v>
      </c>
      <c r="C7" s="10" t="s">
        <v>30</v>
      </c>
      <c r="D7" s="11" t="s">
        <v>43</v>
      </c>
      <c r="E7" s="12">
        <v>0</v>
      </c>
      <c r="F7" s="13">
        <v>771.6</v>
      </c>
      <c r="G7" s="14">
        <v>771.6</v>
      </c>
      <c r="H7" s="14">
        <v>0</v>
      </c>
      <c r="I7" s="14">
        <v>0</v>
      </c>
      <c r="J7" s="33">
        <v>1</v>
      </c>
      <c r="K7" s="33">
        <v>1</v>
      </c>
      <c r="L7" s="14">
        <v>0</v>
      </c>
      <c r="M7" s="14">
        <v>0</v>
      </c>
      <c r="N7" s="15">
        <v>8</v>
      </c>
      <c r="O7" s="16">
        <v>1</v>
      </c>
      <c r="P7" s="17">
        <v>15</v>
      </c>
      <c r="Q7" s="18">
        <v>0</v>
      </c>
      <c r="R7" s="19">
        <v>0</v>
      </c>
      <c r="S7" s="18">
        <v>0</v>
      </c>
      <c r="T7" s="12"/>
      <c r="U7" s="21">
        <v>0</v>
      </c>
      <c r="V7" s="20">
        <v>0</v>
      </c>
      <c r="W7" s="20">
        <v>0.97</v>
      </c>
      <c r="X7" s="22">
        <v>0</v>
      </c>
      <c r="Y7" s="23">
        <v>15</v>
      </c>
      <c r="Z7" s="29" t="s">
        <v>50</v>
      </c>
      <c r="AA7" s="30">
        <v>2010</v>
      </c>
      <c r="AB7" s="30"/>
      <c r="AC7" s="31">
        <v>47.491300000000003</v>
      </c>
      <c r="AD7" s="31">
        <v>12.818199999999999</v>
      </c>
    </row>
    <row r="8" spans="2:30" x14ac:dyDescent="0.25">
      <c r="B8" s="10" t="s">
        <v>31</v>
      </c>
      <c r="C8" s="10" t="s">
        <v>39</v>
      </c>
      <c r="D8" s="11" t="s">
        <v>41</v>
      </c>
      <c r="E8" s="12">
        <v>0</v>
      </c>
      <c r="F8" s="13">
        <v>588</v>
      </c>
      <c r="G8" s="14">
        <v>235.2</v>
      </c>
      <c r="H8" s="14">
        <v>88.2</v>
      </c>
      <c r="I8" s="14">
        <v>88.2</v>
      </c>
      <c r="J8" s="33">
        <v>1</v>
      </c>
      <c r="K8" s="33">
        <v>1</v>
      </c>
      <c r="L8" s="14">
        <v>176.4</v>
      </c>
      <c r="M8" s="14">
        <v>-176.4</v>
      </c>
      <c r="N8" s="15">
        <v>6</v>
      </c>
      <c r="O8" s="16">
        <v>0.02</v>
      </c>
      <c r="P8" s="17">
        <v>2400</v>
      </c>
      <c r="Q8" s="18">
        <v>50000</v>
      </c>
      <c r="R8" s="19">
        <v>6</v>
      </c>
      <c r="S8" s="18">
        <v>2000000</v>
      </c>
      <c r="T8" s="12"/>
      <c r="U8" s="21">
        <v>0</v>
      </c>
      <c r="V8" s="20">
        <v>145591.30710000001</v>
      </c>
      <c r="W8" s="20">
        <v>0.95</v>
      </c>
      <c r="X8" s="22">
        <v>0.35499999999999998</v>
      </c>
      <c r="Y8" s="23">
        <v>49.700699999999998</v>
      </c>
      <c r="Z8" s="2" t="s">
        <v>51</v>
      </c>
      <c r="AB8" s="3"/>
      <c r="AC8" s="32">
        <v>46.77</v>
      </c>
      <c r="AD8" s="32">
        <v>13.746700000000001</v>
      </c>
    </row>
    <row r="9" spans="2:30" x14ac:dyDescent="0.25">
      <c r="B9" s="10" t="s">
        <v>32</v>
      </c>
      <c r="C9" s="10" t="s">
        <v>39</v>
      </c>
      <c r="D9" s="11" t="s">
        <v>42</v>
      </c>
      <c r="E9" s="12">
        <v>0</v>
      </c>
      <c r="F9" s="13">
        <v>203.1</v>
      </c>
      <c r="G9" s="14">
        <v>81.239999999999995</v>
      </c>
      <c r="H9" s="14">
        <v>30.465</v>
      </c>
      <c r="I9" s="14">
        <v>30.465</v>
      </c>
      <c r="J9" s="33">
        <v>1</v>
      </c>
      <c r="K9" s="33">
        <v>1</v>
      </c>
      <c r="L9" s="14">
        <v>60.93</v>
      </c>
      <c r="M9" s="14">
        <v>-60.93</v>
      </c>
      <c r="N9" s="15">
        <v>6</v>
      </c>
      <c r="O9" s="16">
        <v>2.0500000000000001E-2</v>
      </c>
      <c r="P9" s="17">
        <v>2300</v>
      </c>
      <c r="Q9" s="18">
        <v>50000</v>
      </c>
      <c r="R9" s="19">
        <v>6.05</v>
      </c>
      <c r="S9" s="18">
        <v>2000000</v>
      </c>
      <c r="T9" s="12"/>
      <c r="U9" s="21">
        <v>0</v>
      </c>
      <c r="V9" s="20">
        <v>146591.30710000001</v>
      </c>
      <c r="W9" s="20">
        <v>0.95</v>
      </c>
      <c r="X9" s="22">
        <v>0.33500000000000002</v>
      </c>
      <c r="Y9" s="23">
        <v>50.923699999999997</v>
      </c>
      <c r="Z9" s="2" t="s">
        <v>32</v>
      </c>
      <c r="AB9" s="3"/>
      <c r="AC9" s="32">
        <v>46.77</v>
      </c>
      <c r="AD9" s="32">
        <v>13.746700000000001</v>
      </c>
    </row>
    <row r="10" spans="2:30" x14ac:dyDescent="0.25">
      <c r="B10" s="10" t="s">
        <v>33</v>
      </c>
      <c r="C10" s="10" t="s">
        <v>39</v>
      </c>
      <c r="D10" s="11" t="s">
        <v>43</v>
      </c>
      <c r="E10" s="12">
        <v>0</v>
      </c>
      <c r="F10" s="13">
        <v>150.4</v>
      </c>
      <c r="G10" s="14">
        <v>60.16</v>
      </c>
      <c r="H10" s="14">
        <v>22.56</v>
      </c>
      <c r="I10" s="14">
        <v>22.56</v>
      </c>
      <c r="J10" s="33">
        <v>1</v>
      </c>
      <c r="K10" s="33">
        <v>1</v>
      </c>
      <c r="L10" s="14">
        <v>45.12</v>
      </c>
      <c r="M10" s="14">
        <v>-45.12</v>
      </c>
      <c r="N10" s="15">
        <v>6</v>
      </c>
      <c r="O10" s="16">
        <v>2.1000000000000001E-2</v>
      </c>
      <c r="P10" s="17">
        <v>2300</v>
      </c>
      <c r="Q10" s="18">
        <v>50000</v>
      </c>
      <c r="R10" s="19">
        <v>6.1</v>
      </c>
      <c r="S10" s="18">
        <v>2000000</v>
      </c>
      <c r="T10" s="12"/>
      <c r="U10" s="21">
        <v>0</v>
      </c>
      <c r="V10" s="20">
        <v>147591.30710000001</v>
      </c>
      <c r="W10" s="20">
        <v>0.95</v>
      </c>
      <c r="X10" s="22">
        <v>0.33200000000000002</v>
      </c>
      <c r="Y10" s="23">
        <v>52.648899999999998</v>
      </c>
      <c r="Z10" s="2" t="s">
        <v>52</v>
      </c>
      <c r="AB10" s="3"/>
      <c r="AC10" s="32">
        <v>46.561055000000003</v>
      </c>
      <c r="AD10" s="32">
        <v>14.479570000000001</v>
      </c>
    </row>
    <row r="11" spans="2:30" x14ac:dyDescent="0.25">
      <c r="B11" s="10" t="s">
        <v>34</v>
      </c>
      <c r="C11" s="10" t="s">
        <v>39</v>
      </c>
      <c r="D11" s="11" t="s">
        <v>41</v>
      </c>
      <c r="E11" s="12">
        <v>0</v>
      </c>
      <c r="F11" s="13">
        <v>194.4</v>
      </c>
      <c r="G11" s="14">
        <v>77.760000000000005</v>
      </c>
      <c r="H11" s="14">
        <v>29.16</v>
      </c>
      <c r="I11" s="14">
        <v>29.16</v>
      </c>
      <c r="J11" s="33">
        <v>1</v>
      </c>
      <c r="K11" s="33">
        <v>1</v>
      </c>
      <c r="L11" s="14">
        <v>58.32</v>
      </c>
      <c r="M11" s="14">
        <v>-58.32</v>
      </c>
      <c r="N11" s="15">
        <v>6</v>
      </c>
      <c r="O11" s="16">
        <v>2.1499999999999998E-2</v>
      </c>
      <c r="P11" s="17">
        <v>2200</v>
      </c>
      <c r="Q11" s="18">
        <v>50000</v>
      </c>
      <c r="R11" s="19">
        <v>6.15</v>
      </c>
      <c r="S11" s="18">
        <v>2000000</v>
      </c>
      <c r="T11" s="12"/>
      <c r="U11" s="21">
        <v>0</v>
      </c>
      <c r="V11" s="20">
        <v>148591.30710000001</v>
      </c>
      <c r="W11" s="20">
        <v>0.95</v>
      </c>
      <c r="X11" s="22">
        <v>0.31900000000000001</v>
      </c>
      <c r="Y11" s="23">
        <v>49.143999999999998</v>
      </c>
      <c r="Z11" s="2" t="s">
        <v>53</v>
      </c>
      <c r="AB11" s="3"/>
      <c r="AC11" s="32">
        <v>47.055199999999999</v>
      </c>
      <c r="AD11" s="32">
        <v>9.9000199999999996</v>
      </c>
    </row>
    <row r="12" spans="2:30" x14ac:dyDescent="0.25">
      <c r="B12" s="10" t="s">
        <v>35</v>
      </c>
      <c r="C12" s="10" t="s">
        <v>40</v>
      </c>
      <c r="D12" s="11" t="s">
        <v>43</v>
      </c>
      <c r="E12" s="12">
        <v>1</v>
      </c>
      <c r="F12" s="13">
        <f>1435-F13+1</f>
        <v>521</v>
      </c>
      <c r="G12" s="14">
        <v>400</v>
      </c>
      <c r="H12" s="14">
        <f>F12</f>
        <v>521</v>
      </c>
      <c r="I12" s="14">
        <f>H12</f>
        <v>521</v>
      </c>
      <c r="J12" s="33">
        <v>12</v>
      </c>
      <c r="K12" s="33">
        <v>12</v>
      </c>
      <c r="L12" s="14">
        <v>200</v>
      </c>
      <c r="M12" s="14">
        <v>-200</v>
      </c>
      <c r="N12" s="15">
        <v>4</v>
      </c>
      <c r="O12" s="16">
        <v>0.08</v>
      </c>
      <c r="P12" s="17">
        <v>1800</v>
      </c>
      <c r="Q12" s="18">
        <v>800000</v>
      </c>
      <c r="R12" s="19">
        <v>3.8</v>
      </c>
      <c r="S12" s="18">
        <v>100</v>
      </c>
      <c r="T12" s="12"/>
      <c r="U12" s="21">
        <v>0</v>
      </c>
      <c r="V12" s="20">
        <v>41818.779699999999</v>
      </c>
      <c r="W12" s="20">
        <v>0.96</v>
      </c>
      <c r="X12" s="22">
        <v>0.18099999999999999</v>
      </c>
      <c r="Y12" s="23">
        <v>72</v>
      </c>
      <c r="Z12" s="2" t="s">
        <v>35</v>
      </c>
      <c r="AB12" s="3"/>
      <c r="AC12" s="32">
        <v>47.066462000000001</v>
      </c>
      <c r="AD12" s="32">
        <v>9.9157949999999992</v>
      </c>
    </row>
    <row r="13" spans="2:30" x14ac:dyDescent="0.25">
      <c r="B13" s="10" t="s">
        <v>36</v>
      </c>
      <c r="C13" s="10" t="s">
        <v>40</v>
      </c>
      <c r="D13" s="11" t="s">
        <v>43</v>
      </c>
      <c r="E13" s="12">
        <v>1</v>
      </c>
      <c r="F13" s="13">
        <v>915</v>
      </c>
      <c r="G13" s="14">
        <v>600</v>
      </c>
      <c r="H13" s="14">
        <f>F13</f>
        <v>915</v>
      </c>
      <c r="I13" s="14">
        <f>H13</f>
        <v>915</v>
      </c>
      <c r="J13" s="33">
        <v>1</v>
      </c>
      <c r="K13" s="33">
        <v>1</v>
      </c>
      <c r="L13" s="14">
        <v>180</v>
      </c>
      <c r="M13" s="14">
        <v>-180</v>
      </c>
      <c r="N13" s="15">
        <v>2.5</v>
      </c>
      <c r="O13" s="16">
        <v>0.04</v>
      </c>
      <c r="P13" s="17">
        <v>2000</v>
      </c>
      <c r="Q13" s="18">
        <v>300000</v>
      </c>
      <c r="R13" s="19">
        <v>4.03</v>
      </c>
      <c r="S13" s="18">
        <v>0</v>
      </c>
      <c r="T13" s="12"/>
      <c r="U13" s="21">
        <v>0</v>
      </c>
      <c r="V13" s="20">
        <v>24781.499100000001</v>
      </c>
      <c r="W13" s="20">
        <v>0.96</v>
      </c>
      <c r="X13" s="22">
        <v>0.18099999999999999</v>
      </c>
      <c r="Y13" s="23">
        <v>67.5</v>
      </c>
      <c r="Z13" s="2" t="s">
        <v>36</v>
      </c>
      <c r="AC13" s="32">
        <v>46.77</v>
      </c>
      <c r="AD13" s="32">
        <v>13.746700000000001</v>
      </c>
    </row>
    <row r="14" spans="2:30" x14ac:dyDescent="0.25">
      <c r="B14" s="10" t="s">
        <v>37</v>
      </c>
      <c r="C14" s="10" t="s">
        <v>37</v>
      </c>
      <c r="D14" s="11" t="s">
        <v>41</v>
      </c>
      <c r="E14" s="12">
        <v>0</v>
      </c>
      <c r="F14" s="13">
        <v>441.8</v>
      </c>
      <c r="G14" s="14">
        <v>44.18</v>
      </c>
      <c r="H14" s="14">
        <v>397.62</v>
      </c>
      <c r="I14" s="14">
        <v>397.62</v>
      </c>
      <c r="J14" s="33">
        <v>1</v>
      </c>
      <c r="K14" s="33">
        <v>1</v>
      </c>
      <c r="L14" s="14">
        <v>198.81</v>
      </c>
      <c r="M14" s="14">
        <v>-198.81</v>
      </c>
      <c r="N14" s="15">
        <v>2.5</v>
      </c>
      <c r="O14" s="16">
        <v>0.06</v>
      </c>
      <c r="P14" s="17">
        <v>2000</v>
      </c>
      <c r="Q14" s="18">
        <v>300000</v>
      </c>
      <c r="R14" s="19">
        <v>3</v>
      </c>
      <c r="S14" s="18">
        <v>1000000</v>
      </c>
      <c r="T14" s="12"/>
      <c r="U14" s="21">
        <v>0</v>
      </c>
      <c r="V14" s="20">
        <v>43367.623399999997</v>
      </c>
      <c r="W14" s="20">
        <v>0.95</v>
      </c>
      <c r="X14" s="22">
        <v>0.254</v>
      </c>
      <c r="Y14" s="23">
        <v>160.7424</v>
      </c>
      <c r="Z14" s="2" t="s">
        <v>37</v>
      </c>
      <c r="AC14" s="32">
        <v>46.77</v>
      </c>
      <c r="AD14" s="32">
        <v>13.746700000000001</v>
      </c>
    </row>
    <row r="15" spans="2:30" x14ac:dyDescent="0.25">
      <c r="AC15" s="32"/>
      <c r="AD15" s="32"/>
    </row>
    <row r="16" spans="2:30" x14ac:dyDescent="0.25"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AC16" s="32"/>
      <c r="AD16" s="32"/>
    </row>
    <row r="17" spans="4:30" x14ac:dyDescent="0.25"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AC17" s="32"/>
      <c r="AD17" s="32"/>
    </row>
    <row r="18" spans="4:30" x14ac:dyDescent="0.25"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AC18" s="32"/>
      <c r="AD18" s="32"/>
    </row>
    <row r="19" spans="4:30" x14ac:dyDescent="0.25"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4:30" x14ac:dyDescent="0.25"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4:30" x14ac:dyDescent="0.25"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4:30" x14ac:dyDescent="0.25"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4:30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4:30" x14ac:dyDescent="0.25"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4:30" x14ac:dyDescent="0.25"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4:30" x14ac:dyDescent="0.25"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4:30" x14ac:dyDescent="0.25"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4:30" x14ac:dyDescent="0.25"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4:30" x14ac:dyDescent="0.25"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4:30" x14ac:dyDescent="0.25"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4:30" x14ac:dyDescent="0.25"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4:30" x14ac:dyDescent="0.25"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4:24" x14ac:dyDescent="0.25"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4:24" x14ac:dyDescent="0.25"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4:24" x14ac:dyDescent="0.25"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4:24" x14ac:dyDescent="0.25"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</sheetData>
  <pageMargins left="0.75" right="0.75" top="1" bottom="1" header="0.51180555555555496" footer="0.51180555555555496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ThermalGen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2025-03-05T12:02:24Z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