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<sst xmlns="http://schemas.openxmlformats.org/spreadsheetml/2006/main" count="18" uniqueCount="18">
  <si>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# of Kits</t>
  </si>
  <si>
    <t>Item</t>
  </si>
  <si>
    <t># per Kit</t>
  </si>
  <si>
    <t># Owned</t>
  </si>
  <si>
    <t># per Order</t>
  </si>
  <si>
    <t># of Orders</t>
  </si>
  <si>
    <t>Order Price</t>
  </si>
  <si>
    <t>Total Price</t>
  </si>
  <si>
    <t>Link</t>
  </si>
  <si>
    <t>Magnets</t>
  </si>
  <si>
    <t>https://www.amazon.com/Neodymium-Magnets-Whiteboard-Building-Cabinets/dp/B09Q8L2KYD/ref=sr_1_27?keywords=.5%2Bin%2Bx%2B.5%2Bin%2Bmagnet&amp;sr=8-27&amp;th=1</t>
  </si>
  <si>
    <t>Enameled Copper Wire (ft)</t>
  </si>
  <si>
    <t>https://www.amazon.com/Enameled-Copper-Winding-Enamelled-Diameter/dp/B07FVXXBW9/ref=sr_1_9?keywords=enamel+wire+5+pack&amp;sr=8-9</t>
  </si>
  <si>
    <t>Cardstock</t>
  </si>
  <si>
    <t>https://www.amazon.com/Neenah-Bright-Cardstock-Sheets-90905/dp/B003A2I5T8/ref=sr_1_5?keywords=cardstock+paper&amp;sr=8-5</t>
  </si>
  <si>
    <t>Audio Jacks</t>
  </si>
  <si>
    <t>https://www.amazon.com/Fancasee-Replacement-3-5mm-Connector-Repair/dp/B082VVPTN6/ref=sr_1_5?keywords=mono+audio+jack&amp;sr=8-5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</si>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</sst>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F1111"/>
      <name val="&quot;Amazon Ember&quot;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3" numFmtId="164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Neodymium-Magnets-Whiteboard-Building-Cabinets/dp/B09Q8L2KYD/ref=sr_1_27?keywords=.5%2Bin%2Bx%2B.5%2Bin%2Bmagnet&amp;sr=8-27&amp;th=1" TargetMode="External"/><Relationship Id="rId2" Type="http://schemas.openxmlformats.org/officeDocument/2006/relationships/hyperlink" Target="https://www.amazon.com/Enameled-Copper-Winding-Enamelled-Diameter/dp/B07FVXXBW9/ref=sr_1_9?keywords=enamel+wire+5+pack&amp;sr=8-9" TargetMode="External"/><Relationship Id="rId3" Type="http://schemas.openxmlformats.org/officeDocument/2006/relationships/hyperlink" Target="https://www.amazon.com/Neenah-Bright-Cardstock-Sheets-90905/dp/B003A2I5T8/ref=sr_1_5?keywords=cardstock+paper&amp;sr=8-5" TargetMode="External"/><Relationship Id="rId4" Type="http://schemas.openxmlformats.org/officeDocument/2006/relationships/hyperlink" Target="https://www.amazon.com/Fancasee-Replacement-3-5mm-Connector-Repair/dp/B082VVPTN6/ref=sr_1_5?keywords=mono+audio+jack&amp;sr=8-5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32.0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>
      <c r="A4" s="2" t="s">
        <v>9</v>
      </c>
      <c r="B4" s="1">
        <v>3.0</v>
      </c>
      <c r="C4" s="1">
        <v>70.0</v>
      </c>
      <c r="D4" s="1">
        <v>60.0</v>
      </c>
      <c r="E4" s="3">
        <f t="shared" ref="E4:E7" si="1">IF($B$1*B4-C4 &lt; 0, 0, ROUNDUP(($B$1*B4-C4)/D4,0))</f>
        <v>1</v>
      </c>
      <c r="F4" s="4">
        <v>19.97</v>
      </c>
      <c r="G4" s="5">
        <f t="shared" ref="G4:G7" si="2">E4 * F4</f>
        <v>19.97</v>
      </c>
      <c r="H4" s="6" t="s">
        <v>10</v>
      </c>
    </row>
    <row r="5">
      <c r="A5" s="7" t="s">
        <v>11</v>
      </c>
      <c r="B5" s="1">
        <v>15.0</v>
      </c>
      <c r="C5" s="1">
        <v>840.0</v>
      </c>
      <c r="D5" s="1">
        <v>250.0</v>
      </c>
      <c r="E5" s="3">
        <f t="shared" si="1"/>
        <v>0</v>
      </c>
      <c r="F5" s="4">
        <v>6.27</v>
      </c>
      <c r="G5" s="5">
        <f t="shared" si="2"/>
        <v>0</v>
      </c>
      <c r="H5" s="6" t="s">
        <v>12</v>
      </c>
    </row>
    <row r="6">
      <c r="A6" s="7" t="s">
        <v>13</v>
      </c>
      <c r="B6" s="1">
        <v>1.0</v>
      </c>
      <c r="C6" s="1">
        <v>40.0</v>
      </c>
      <c r="D6" s="1">
        <v>5.0</v>
      </c>
      <c r="E6" s="3">
        <f t="shared" si="1"/>
        <v>0</v>
      </c>
      <c r="F6" s="4">
        <v>6.99</v>
      </c>
      <c r="G6" s="5">
        <f t="shared" si="2"/>
        <v>0</v>
      </c>
      <c r="H6" s="6" t="s">
        <v>14</v>
      </c>
    </row>
    <row r="7">
      <c r="A7" s="1" t="s">
        <v>15</v>
      </c>
      <c r="B7" s="1">
        <v>1.0</v>
      </c>
      <c r="C7" s="1">
        <v>11.0</v>
      </c>
      <c r="D7" s="1">
        <v>10.0</v>
      </c>
      <c r="E7" s="3">
        <f t="shared" si="1"/>
        <v>3</v>
      </c>
      <c r="F7" s="8">
        <v>12.99</v>
      </c>
      <c r="G7" s="5">
        <f t="shared" si="2"/>
        <v>38.97</v>
      </c>
      <c r="H7" s="6" t="s">
        <v>16</v>
      </c>
    </row>
    <row r="9">
      <c r="A9" s="1" t="s">
        <v>17</v>
      </c>
      <c r="B9" s="5">
        <f>SUM(G4:G7)</f>
        <v>58.94</v>
      </c>
    </row>
  </sheetData>
  <hyperlinks>
    <hyperlink r:id="rId1" ref="H4"/>
    <hyperlink r:id="rId2" ref="H5"/>
    <hyperlink r:id="rId3" ref="H6"/>
    <hyperlink r:id="rId4" ref="H7"/>
  </hyperlinks>
  <drawing r:id="rId5"/>
</worksheet>
</file>