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<sst xmlns="http://schemas.openxmlformats.org/spreadsheetml/2006/main" count="39" uniqueCount="32">
  <si>
    <t>Purpose of project:</t>
  </si>
  <si>
    <t>Educate high school students on fundamental applications of electrical engineering through DIY work</t>
  </si>
  <si>
    <t>Resources and Links:</t>
  </si>
  <si>
    <t>https://www.instructables.com/Make-an-Altoids-Flashlight/</t>
  </si>
  <si>
    <t># of Students:</t>
  </si>
  <si>
    <t># of Sessions:</t>
  </si>
  <si>
    <t># of Kits:</t>
  </si>
  <si>
    <t>Expenses:</t>
  </si>
  <si>
    <t>Part Link:</t>
  </si>
  <si>
    <r>
      <rPr>
        <rFont val="Calibri, Arial"/>
        <b/>
        <color theme="1"/>
        <sz val="11.0"/>
        <u/>
      </rPr>
      <t>Name</t>
    </r>
    <r>
      <rPr>
        <rFont val="Calibri, Arial"/>
        <b/>
        <color theme="1"/>
        <sz val="11.0"/>
        <u/>
      </rPr>
      <t>:</t>
    </r>
  </si>
  <si>
    <t>Units per Kit:</t>
  </si>
  <si>
    <t>Total Units Owned:</t>
  </si>
  <si>
    <t>Total Units Needed:</t>
  </si>
  <si>
    <t>Units per Order:</t>
  </si>
  <si>
    <t>Multiple of Order:</t>
  </si>
  <si>
    <t>Unit Price:</t>
  </si>
  <si>
    <t>Projected Amount:</t>
  </si>
  <si>
    <t>Vendor:</t>
  </si>
  <si>
    <t>https://www.amazon.com/Plastic-Storage-Containers-Jewelry-Hardware/dp/B084Z381JZ/ref=sxin_16_pa_sp_search_thematic_sspa?content-id=amzn1.sym.1c86ab1a-a73c-4131-85f1-15bd92ae152d%3Aamzn1.sym.1c86ab1a-a73c-4131-85f1-15bd92ae152d&amp;cv_ct_cx=small%2Bplastic%2Bcontainer%2Bwith%2Blid&amp;keywords=small%2Bplastic%2Bcontainer%2Bwith%2Blid&amp;pd_rd_i=B09J4H8MDN&amp;pd_rd_r=337eefe1-2295-4ea8-986e-835f5312ac8f&amp;pd_rd_w=lYWzl&amp;pd_rd_wg=VtXLJ&amp;pf_rd_p=1c86ab1a-a73c-4131-85f1-15bd92ae152d&amp;pf_rd_r=1229N04JD2TBPRP7MFDS&amp;qid=1692312935&amp;sbo=RZvfv%2F%2FHxDF%2BO5021pAnSA%3D%3D&amp;sr=1-1-364cf978-ce2a-480a-9bb0-bdb96faa0f61-spons&amp;sp_csd=d2lkZ2V0TmFtZT1zcF9zZWFyY2hfdGhlbWF0aWM&amp;th=1</t>
  </si>
  <si>
    <t>Plastic Container</t>
  </si>
  <si>
    <t>1</t>
  </si>
  <si>
    <t>Amazon</t>
  </si>
  <si>
    <t>https://www.amazon.com/MECCANIXITY-Breadboards-Solderless-Distribution-Connecting/dp/B09GFBKDZ4/ref=sr_1_47?crid=3BPHCAH5HYL8R&amp;keywords=mini+breadboard&amp;qid=1694808483&amp;s=industrial&amp;sprefix=mini+breadboard%2Cindustrial%2C92&amp;sr=1-47</t>
  </si>
  <si>
    <t>25 Point Breadboard</t>
  </si>
  <si>
    <t>https://www.amazon.com/DGZZI-Battery-Holder-CR2032-cr2032/dp/B0BZYVLQS3/ref=sr_1_2_sspa?keywords=CR2032+button+battery+holder&amp;qid=1694808644&amp;sr=8-2-spons&amp;sp_csd=d2lkZ2V0TmFtZT1zcF9hdGY&amp;psc=1</t>
  </si>
  <si>
    <t>Battery Holder</t>
  </si>
  <si>
    <t>Amazon.com: Chanzon 100pcs 100 Ω ohm Resistor 1/4W (0.25W) Metal Film Fixed Resistor 0.01 ±1% Tolerance 100R MF Through Hole Resistors Current Limiting Rohs Certificated : Automotive</t>
  </si>
  <si>
    <t>100 Ohm Resistor</t>
  </si>
  <si>
    <t>https://www.amazon.com/RTNLIT-Holder-Emitting-Display-Socket/dp/B0974DL4QR/ref=sr_1_10?crid=35CKBI8R55B9E&amp;keywords=led%2Bholder%2B5mm&amp;qid=1694808866&amp;sprefix=led%2Bholder%2B5mm%2Caps%2C104&amp;sr=8-10&amp;th=1</t>
  </si>
  <si>
    <t>LED Cap 30pc</t>
  </si>
  <si>
    <t>2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</si>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</sst>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6">
    <font>
      <sz val="10.0"/>
      <color rgb="FF000000"/>
      <name val="Arial"/>
      <scheme val="minor"/>
    </font>
    <font>
      <b/>
      <u/>
      <color theme="1"/>
      <name val="Arial"/>
    </font>
    <font>
      <color theme="1"/>
      <name val="Arial"/>
    </font>
    <font>
      <u/>
      <color rgb="FF1155CC"/>
      <name val="Arial"/>
    </font>
    <font>
      <b/>
      <u/>
      <color theme="1"/>
      <name val="Arial"/>
    </font>
    <font>
      <b/>
      <u/>
      <color theme="1"/>
      <name val="Arial"/>
    </font>
    <font>
      <b/>
      <u/>
      <sz val="11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b/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shrinkToFit="0" vertical="bottom" wrapText="0"/>
    </xf>
    <xf borderId="0" fillId="2" fontId="4" numFmtId="0" xfId="0" applyAlignment="1" applyFont="1">
      <alignment readingOrder="0" vertical="bottom"/>
    </xf>
    <xf borderId="0" fillId="2" fontId="2" numFmtId="0" xfId="0" applyAlignment="1" applyFont="1">
      <alignment horizontal="right" readingOrder="0" vertical="bottom"/>
    </xf>
    <xf borderId="1" fillId="2" fontId="5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2" fillId="2" fontId="6" numFmtId="0" xfId="0" applyAlignment="1" applyBorder="1" applyFont="1">
      <alignment vertical="bottom"/>
    </xf>
    <xf borderId="3" fillId="2" fontId="7" numFmtId="0" xfId="0" applyAlignment="1" applyBorder="1" applyFont="1">
      <alignment vertical="bottom"/>
    </xf>
    <xf borderId="3" fillId="2" fontId="8" numFmtId="0" xfId="0" applyAlignment="1" applyBorder="1" applyFont="1">
      <alignment vertical="bottom"/>
    </xf>
    <xf borderId="3" fillId="2" fontId="9" numFmtId="0" xfId="0" applyAlignment="1" applyBorder="1" applyFont="1">
      <alignment readingOrder="0" vertical="bottom"/>
    </xf>
    <xf borderId="2" fillId="2" fontId="10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3" fillId="2" fontId="2" numFmtId="49" xfId="0" applyAlignment="1" applyBorder="1" applyFont="1" applyNumberFormat="1">
      <alignment horizontal="right" vertical="bottom"/>
    </xf>
    <xf borderId="3" fillId="2" fontId="2" numFmtId="0" xfId="0" applyAlignment="1" applyBorder="1" applyFont="1">
      <alignment horizontal="right" readingOrder="0" vertical="bottom"/>
    </xf>
    <xf borderId="3" fillId="2" fontId="2" numFmtId="0" xfId="0" applyAlignment="1" applyBorder="1" applyFont="1">
      <alignment horizontal="right" vertical="bottom"/>
    </xf>
    <xf borderId="3" fillId="2" fontId="2" numFmtId="4" xfId="0" applyAlignment="1" applyBorder="1" applyFont="1" applyNumberFormat="1">
      <alignment horizontal="right" readingOrder="0" vertical="bottom"/>
    </xf>
    <xf borderId="3" fillId="2" fontId="2" numFmtId="164" xfId="0" applyAlignment="1" applyBorder="1" applyFont="1" applyNumberFormat="1">
      <alignment horizontal="right" readingOrder="0" vertical="bottom"/>
    </xf>
    <xf borderId="3" fillId="2" fontId="2" numFmtId="164" xfId="0" applyAlignment="1" applyBorder="1" applyFont="1" applyNumberFormat="1">
      <alignment horizontal="right" vertical="bottom"/>
    </xf>
    <xf borderId="2" fillId="2" fontId="11" numFmtId="0" xfId="0" applyAlignment="1" applyBorder="1" applyFont="1">
      <alignment readingOrder="0" vertical="bottom"/>
    </xf>
    <xf borderId="3" fillId="2" fontId="2" numFmtId="4" xfId="0" applyAlignment="1" applyBorder="1" applyFont="1" applyNumberFormat="1">
      <alignment horizontal="right" vertical="bottom"/>
    </xf>
    <xf borderId="4" fillId="0" fontId="1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3" fillId="0" fontId="2" numFmtId="49" xfId="0" applyAlignment="1" applyBorder="1" applyFont="1" applyNumberFormat="1">
      <alignment horizontal="right" vertical="bottom"/>
    </xf>
    <xf borderId="3" fillId="0" fontId="2" numFmtId="0" xfId="0" applyAlignment="1" applyBorder="1" applyFont="1">
      <alignment horizontal="right" vertical="bottom"/>
    </xf>
    <xf borderId="3" fillId="2" fontId="2" numFmtId="0" xfId="0" applyAlignment="1" applyBorder="1" applyFont="1">
      <alignment vertical="bottom"/>
    </xf>
    <xf borderId="4" fillId="0" fontId="13" numFmtId="0" xfId="0" applyAlignment="1" applyBorder="1" applyFont="1">
      <alignment readingOrder="0" vertical="bottom"/>
    </xf>
    <xf borderId="0" fillId="2" fontId="2" numFmtId="0" xfId="0" applyAlignment="1" applyFont="1">
      <alignment shrinkToFit="0" vertical="bottom" wrapText="0"/>
    </xf>
    <xf borderId="0" fillId="2" fontId="2" numFmtId="164" xfId="0" applyAlignment="1" applyFont="1" applyNumberFormat="1">
      <alignment vertical="bottom"/>
    </xf>
    <xf borderId="0" fillId="2" fontId="14" numFmtId="164" xfId="0" applyAlignment="1" applyFont="1" applyNumberFormat="1">
      <alignment horizontal="center" vertical="bottom"/>
    </xf>
    <xf borderId="0" fillId="2" fontId="2" numFmtId="164" xfId="0" applyAlignment="1" applyFont="1" applyNumberFormat="1">
      <alignment horizontal="center" vertical="bottom"/>
    </xf>
    <xf borderId="0" fillId="2" fontId="2" numFmtId="164" xfId="0" applyAlignment="1" applyFont="1" applyNumberFormat="1">
      <alignment vertical="bottom"/>
    </xf>
    <xf borderId="0" fillId="0" fontId="15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ructables.com/Make-an-Altoids-Flashlight/" TargetMode="External"/><Relationship Id="rId2" Type="http://schemas.openxmlformats.org/officeDocument/2006/relationships/hyperlink" Target="https://www.amazon.com/Plastic-Storage-Containers-Jewelry-Hardware/dp/B084Z381JZ/ref=sxin_16_pa_sp_search_thematic_sspa?content-id=amzn1.sym.1c86ab1a-a73c-4131-85f1-15bd92ae152d%3Aamzn1.sym.1c86ab1a-a73c-4131-85f1-15bd92ae152d&amp;cv_ct_cx=small%2Bplastic%2Bcontainer%2Bwith%2Blid&amp;keywords=small%2Bplastic%2Bcontainer%2Bwith%2Blid&amp;pd_rd_i=B09J4H8MDN&amp;pd_rd_r=337eefe1-2295-4ea8-986e-835f5312ac8f&amp;pd_rd_w=lYWzl&amp;pd_rd_wg=VtXLJ&amp;pf_rd_p=1c86ab1a-a73c-4131-85f1-15bd92ae152d&amp;pf_rd_r=1229N04JD2TBPRP7MFDS&amp;qid=1692312935&amp;sbo=RZvfv%2F%2FHxDF%2BO5021pAnSA%3D%3D&amp;sr=1-1-364cf978-ce2a-480a-9bb0-bdb96faa0f61-spons&amp;sp_csd=d2lkZ2V0TmFtZT1zcF9zZWFyY2hfdGhlbWF0aWM&amp;th=1" TargetMode="External"/><Relationship Id="rId3" Type="http://schemas.openxmlformats.org/officeDocument/2006/relationships/hyperlink" Target="https://www.amazon.com/MECCANIXITY-Breadboards-Solderless-Distribution-Connecting/dp/B09GFBKDZ4/ref=sr_1_47?crid=3BPHCAH5HYL8R&amp;keywords=mini+breadboard&amp;qid=1694808483&amp;s=industrial&amp;sprefix=mini+breadboard%2Cindustrial%2C92&amp;sr=1-47" TargetMode="External"/><Relationship Id="rId4" Type="http://schemas.openxmlformats.org/officeDocument/2006/relationships/hyperlink" Target="https://www.amazon.com/DGZZI-Battery-Holder-CR2032-cr2032/dp/B0BZYVLQS3/ref=sr_1_2_sspa?keywords=CR2032+button+battery+holder&amp;qid=1694808644&amp;sr=8-2-spons&amp;sp_csd=d2lkZ2V0TmFtZT1zcF9hdGY&amp;psc=1" TargetMode="External"/><Relationship Id="rId5" Type="http://schemas.openxmlformats.org/officeDocument/2006/relationships/hyperlink" Target="https://www.amazon.com/dp/B08QRT11GG/ref=sspa_dk_detail_4?pd_rd_i=B08QRT11GG&amp;pd_rd_w=QOoqu&amp;content-id=amzn1.sym.f734d1a2-0bf9-4a26-ad34-2e1b969a5a75&amp;pf_rd_p=f734d1a2-0bf9-4a26-ad34-2e1b969a5a75&amp;pf_rd_r=M805VXBXAFNY0SYXAGZQ&amp;pd_rd_wg=RA2ZF&amp;pd_rd_r=c2c60913-a601-4a7f-9429-eaa4fa34e086&amp;s=industrial&amp;sp_csd=d2lkZ2V0TmFtZT1zcF9kZXRhaWw&amp;th=1" TargetMode="External"/><Relationship Id="rId6" Type="http://schemas.openxmlformats.org/officeDocument/2006/relationships/hyperlink" Target="https://www.amazon.com/RTNLIT-Holder-Emitting-Display-Socket/dp/B0974DL4QR/ref=sr_1_10?crid=35CKBI8R55B9E&amp;keywords=led%2Bholder%2B5mm&amp;qid=1694808866&amp;sprefix=led%2Bholder%2B5mm%2Caps%2C104&amp;sr=8-10&amp;th=1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</row>
    <row r="2">
      <c r="A2" s="3" t="s">
        <v>1</v>
      </c>
      <c r="H2" s="2"/>
      <c r="I2" s="2"/>
      <c r="J2" s="2"/>
    </row>
    <row r="3">
      <c r="A3" s="1" t="s">
        <v>2</v>
      </c>
      <c r="C3" s="2"/>
      <c r="D3" s="2"/>
      <c r="E3" s="2"/>
      <c r="F3" s="2"/>
      <c r="G3" s="2"/>
      <c r="H3" s="2"/>
      <c r="I3" s="2"/>
      <c r="J3" s="2"/>
    </row>
    <row r="4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</row>
    <row r="5">
      <c r="A5" s="5" t="s">
        <v>4</v>
      </c>
      <c r="B5" s="5" t="s">
        <v>5</v>
      </c>
      <c r="C5" s="5" t="s">
        <v>6</v>
      </c>
      <c r="D5" s="2"/>
      <c r="E5" s="2"/>
      <c r="F5" s="2"/>
      <c r="G5" s="2"/>
      <c r="H5" s="2"/>
      <c r="I5" s="2"/>
      <c r="J5" s="2"/>
    </row>
    <row r="6">
      <c r="A6" s="6">
        <v>80.0</v>
      </c>
      <c r="B6" s="6">
        <v>4.0</v>
      </c>
      <c r="C6" s="6">
        <f>A6/B6</f>
        <v>20</v>
      </c>
      <c r="D6" s="2"/>
      <c r="E6" s="2"/>
      <c r="F6" s="2"/>
      <c r="G6" s="2"/>
      <c r="H6" s="2"/>
      <c r="I6" s="2"/>
      <c r="J6" s="2"/>
    </row>
    <row r="7">
      <c r="A7" s="7" t="s">
        <v>7</v>
      </c>
      <c r="B7" s="8"/>
      <c r="C7" s="8"/>
      <c r="D7" s="8"/>
      <c r="E7" s="8"/>
      <c r="F7" s="8"/>
      <c r="G7" s="8"/>
      <c r="H7" s="8"/>
      <c r="I7" s="8"/>
      <c r="J7" s="8"/>
    </row>
    <row r="8">
      <c r="A8" s="9" t="s">
        <v>8</v>
      </c>
      <c r="B8" s="10" t="s">
        <v>9</v>
      </c>
      <c r="C8" s="11" t="s">
        <v>10</v>
      </c>
      <c r="D8" s="12" t="s">
        <v>11</v>
      </c>
      <c r="E8" s="11" t="s">
        <v>12</v>
      </c>
      <c r="F8" s="11" t="s">
        <v>13</v>
      </c>
      <c r="G8" s="11" t="s">
        <v>14</v>
      </c>
      <c r="H8" s="11" t="s">
        <v>15</v>
      </c>
      <c r="I8" s="11" t="s">
        <v>16</v>
      </c>
      <c r="J8" s="11" t="s">
        <v>17</v>
      </c>
    </row>
    <row r="9">
      <c r="A9" s="13" t="s">
        <v>18</v>
      </c>
      <c r="B9" s="14" t="s">
        <v>19</v>
      </c>
      <c r="C9" s="15" t="s">
        <v>20</v>
      </c>
      <c r="D9" s="16">
        <v>0.0</v>
      </c>
      <c r="E9" s="17">
        <f t="shared" ref="E9:E13" si="1">$C$6*C9-D9</f>
        <v>20</v>
      </c>
      <c r="F9" s="16">
        <v>24.0</v>
      </c>
      <c r="G9" s="18">
        <v>1.0</v>
      </c>
      <c r="H9" s="19">
        <v>19.95</v>
      </c>
      <c r="I9" s="20">
        <f t="shared" ref="I9:I12" si="2">G9*H9</f>
        <v>19.95</v>
      </c>
      <c r="J9" s="14" t="s">
        <v>21</v>
      </c>
    </row>
    <row r="10">
      <c r="A10" s="21" t="s">
        <v>22</v>
      </c>
      <c r="B10" s="14" t="s">
        <v>23</v>
      </c>
      <c r="C10" s="15" t="s">
        <v>20</v>
      </c>
      <c r="D10" s="16">
        <v>0.0</v>
      </c>
      <c r="E10" s="17">
        <f t="shared" si="1"/>
        <v>20</v>
      </c>
      <c r="F10" s="17">
        <v>14.0</v>
      </c>
      <c r="G10" s="22">
        <f t="shared" ref="G10:G13" si="3">CEILING(E10/F10,1)</f>
        <v>2</v>
      </c>
      <c r="H10" s="19">
        <v>10.29</v>
      </c>
      <c r="I10" s="20">
        <f t="shared" si="2"/>
        <v>20.58</v>
      </c>
      <c r="J10" s="14" t="s">
        <v>21</v>
      </c>
    </row>
    <row r="11">
      <c r="A11" s="23" t="s">
        <v>24</v>
      </c>
      <c r="B11" s="24" t="s">
        <v>25</v>
      </c>
      <c r="C11" s="25" t="s">
        <v>20</v>
      </c>
      <c r="D11" s="16">
        <v>0.0</v>
      </c>
      <c r="E11" s="17">
        <f t="shared" si="1"/>
        <v>20</v>
      </c>
      <c r="F11" s="26">
        <v>12.0</v>
      </c>
      <c r="G11" s="22">
        <f t="shared" si="3"/>
        <v>2</v>
      </c>
      <c r="H11" s="19">
        <v>8.99</v>
      </c>
      <c r="I11" s="20">
        <f t="shared" si="2"/>
        <v>17.98</v>
      </c>
      <c r="J11" s="14" t="s">
        <v>21</v>
      </c>
    </row>
    <row r="12">
      <c r="A12" s="23" t="s">
        <v>26</v>
      </c>
      <c r="B12" s="27" t="s">
        <v>27</v>
      </c>
      <c r="C12" s="15" t="s">
        <v>20</v>
      </c>
      <c r="D12" s="16">
        <v>0.0</v>
      </c>
      <c r="E12" s="17">
        <f t="shared" si="1"/>
        <v>20</v>
      </c>
      <c r="F12" s="17">
        <v>100.0</v>
      </c>
      <c r="G12" s="22">
        <f t="shared" si="3"/>
        <v>1</v>
      </c>
      <c r="H12" s="19">
        <v>5.49</v>
      </c>
      <c r="I12" s="20">
        <f t="shared" si="2"/>
        <v>5.49</v>
      </c>
      <c r="J12" s="14" t="s">
        <v>21</v>
      </c>
    </row>
    <row r="13">
      <c r="A13" s="28" t="s">
        <v>28</v>
      </c>
      <c r="B13" s="24" t="s">
        <v>29</v>
      </c>
      <c r="C13" s="15" t="s">
        <v>30</v>
      </c>
      <c r="D13" s="16">
        <v>15.0</v>
      </c>
      <c r="E13" s="17">
        <f t="shared" si="1"/>
        <v>25</v>
      </c>
      <c r="F13" s="17">
        <v>30.0</v>
      </c>
      <c r="G13" s="22">
        <f t="shared" si="3"/>
        <v>1</v>
      </c>
      <c r="H13" s="19">
        <v>7.59</v>
      </c>
      <c r="I13" s="20">
        <v>7.59</v>
      </c>
      <c r="J13" s="14" t="s">
        <v>21</v>
      </c>
    </row>
    <row r="14">
      <c r="A14" s="29"/>
      <c r="B14" s="2"/>
      <c r="C14" s="2"/>
      <c r="D14" s="2"/>
      <c r="E14" s="2"/>
      <c r="F14" s="2"/>
      <c r="G14" s="30"/>
      <c r="H14" s="31" t="s">
        <v>31</v>
      </c>
      <c r="I14" s="32">
        <f>SUM(I9:I13)</f>
        <v>71.59</v>
      </c>
      <c r="J14" s="2"/>
    </row>
    <row r="15">
      <c r="A15" s="2"/>
      <c r="B15" s="2"/>
      <c r="C15" s="2"/>
      <c r="D15" s="2"/>
      <c r="E15" s="2"/>
      <c r="F15" s="2"/>
      <c r="G15" s="30"/>
      <c r="H15" s="33"/>
      <c r="I15" s="33"/>
      <c r="J15" s="2"/>
    </row>
    <row r="16">
      <c r="A16" s="34"/>
      <c r="B16" s="35"/>
      <c r="C16" s="35"/>
      <c r="D16" s="35"/>
      <c r="E16" s="35"/>
      <c r="F16" s="35"/>
      <c r="G16" s="35"/>
      <c r="H16" s="35"/>
      <c r="I16" s="35"/>
      <c r="J16" s="35"/>
    </row>
    <row r="17">
      <c r="A17" s="34"/>
      <c r="B17" s="2"/>
      <c r="C17" s="2"/>
      <c r="D17" s="2"/>
      <c r="E17" s="2"/>
      <c r="F17" s="2"/>
      <c r="G17" s="2"/>
      <c r="H17" s="2"/>
      <c r="I17" s="2"/>
      <c r="J17" s="2"/>
    </row>
    <row r="18">
      <c r="A18" s="34"/>
      <c r="B18" s="2"/>
      <c r="C18" s="2"/>
      <c r="D18" s="2"/>
      <c r="E18" s="2"/>
      <c r="F18" s="2"/>
      <c r="G18" s="2"/>
      <c r="H18" s="2"/>
      <c r="I18" s="2"/>
      <c r="J18" s="2"/>
    </row>
  </sheetData>
  <mergeCells count="3">
    <mergeCell ref="A1:B1"/>
    <mergeCell ref="A2:G2"/>
    <mergeCell ref="A3:B3"/>
  </mergeCells>
  <hyperlinks>
    <hyperlink r:id="rId1" ref="A4"/>
    <hyperlink r:id="rId2" ref="A9"/>
    <hyperlink r:id="rId3" ref="A10"/>
    <hyperlink r:id="rId4" ref="A11"/>
    <hyperlink r:id="rId5" ref="A12"/>
    <hyperlink r:id="rId6" ref="A13"/>
  </hyperlinks>
  <drawing r:id="rId7"/>
</worksheet>
</file>