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<sst xmlns="http://schemas.openxmlformats.org/spreadsheetml/2006/main" count="56" uniqueCount="33">
  <si>
    <t>Event Name:</t>
  </si>
  <si>
    <t>Arduboy</t>
  </si>
  <si>
    <t>Purpose of project:</t>
  </si>
  <si>
    <t>Resources and Links:</t>
  </si>
  <si>
    <t>Github</t>
  </si>
  <si>
    <t>Website</t>
  </si>
  <si>
    <t>How many people:</t>
  </si>
  <si>
    <t>How many Kits:</t>
  </si>
  <si>
    <t>Expenses:</t>
  </si>
  <si>
    <t>Single Kit</t>
  </si>
  <si>
    <t>Part Link:</t>
  </si>
  <si>
    <r>
      <rPr>
        <rFont val="Calibri, Arial"/>
        <b/>
        <color theme="1"/>
        <sz val="11.0"/>
        <u/>
      </rPr>
      <t>Name</t>
    </r>
    <r>
      <rPr>
        <rFont val="Calibri, Arial"/>
        <b/>
        <color theme="1"/>
        <sz val="11.0"/>
        <u/>
      </rPr>
      <t>:</t>
    </r>
  </si>
  <si>
    <t>Units per Kit:</t>
  </si>
  <si>
    <t>Total Units Needed:</t>
  </si>
  <si>
    <t>Units per Order:</t>
  </si>
  <si>
    <t>Multiple of Order:</t>
  </si>
  <si>
    <t>Unit Price:</t>
  </si>
  <si>
    <t>Projected Amount:</t>
  </si>
  <si>
    <t>Vendor:</t>
  </si>
  <si>
    <t>Price</t>
  </si>
  <si>
    <t>Original Link?</t>
  </si>
  <si>
    <t>link</t>
  </si>
  <si>
    <t>Tactile Buttons</t>
  </si>
  <si>
    <t>amazon</t>
  </si>
  <si>
    <t>yes</t>
  </si>
  <si>
    <t>Speaker</t>
  </si>
  <si>
    <t>Pro Micro</t>
  </si>
  <si>
    <t>SPI Display</t>
  </si>
  <si>
    <t>Small BB</t>
  </si>
  <si>
    <t>Wires</t>
  </si>
  <si>
    <t>USB Cables</t>
  </si>
  <si>
    <t>Total</t>
  </si>
  <si>
    <t>Kit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</si>
</sst>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  <scheme val="minor"/>
    </font>
    <font>
      <b/>
      <u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u/>
      <color theme="1"/>
      <name val="Arial"/>
    </font>
    <font>
      <u/>
      <color rgb="FF1155CC"/>
      <name val="Arial"/>
    </font>
    <font>
      <b/>
      <u/>
      <color theme="1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sz val="10.0"/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1" fillId="2" fontId="6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8" numFmtId="0" xfId="0" applyAlignment="1" applyBorder="1" applyFont="1">
      <alignment vertical="bottom"/>
    </xf>
    <xf borderId="2" fillId="2" fontId="9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3" fillId="2" fontId="11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3" fillId="2" fontId="2" numFmtId="0" xfId="0" applyAlignment="1" applyBorder="1" applyFont="1">
      <alignment readingOrder="0" vertical="bottom"/>
    </xf>
    <xf borderId="3" fillId="2" fontId="2" numFmtId="0" xfId="0" applyAlignment="1" applyBorder="1" applyFont="1">
      <alignment vertical="bottom"/>
    </xf>
    <xf borderId="3" fillId="2" fontId="2" numFmtId="4" xfId="0" applyAlignment="1" applyBorder="1" applyFont="1" applyNumberFormat="1">
      <alignment horizontal="right" vertical="bottom"/>
    </xf>
    <xf borderId="3" fillId="2" fontId="2" numFmtId="164" xfId="0" applyAlignment="1" applyBorder="1" applyFont="1" applyNumberFormat="1">
      <alignment readingOrder="0" vertical="bottom"/>
    </xf>
    <xf borderId="3" fillId="2" fontId="2" numFmtId="164" xfId="0" applyAlignment="1" applyBorder="1" applyFont="1" applyNumberFormat="1">
      <alignment vertical="bottom"/>
    </xf>
    <xf borderId="3" fillId="2" fontId="1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vertical="bottom"/>
    </xf>
    <xf borderId="3" fillId="2" fontId="2" numFmtId="49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vertical="bottom"/>
    </xf>
    <xf borderId="3" fillId="2" fontId="2" numFmtId="4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vertical="bottom"/>
    </xf>
    <xf borderId="3" fillId="2" fontId="13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center" vertical="bottom"/>
    </xf>
    <xf borderId="3" fillId="0" fontId="14" numFmtId="0" xfId="0" applyAlignment="1" applyBorder="1" applyFont="1">
      <alignment readingOrder="0" vertical="bottom"/>
    </xf>
    <xf borderId="3" fillId="0" fontId="2" numFmtId="49" xfId="0" applyAlignment="1" applyBorder="1" applyFont="1" applyNumberFormat="1">
      <alignment horizontal="right" readingOrder="0" vertical="bottom"/>
    </xf>
    <xf borderId="0" fillId="0" fontId="15" numFmtId="4" xfId="0" applyFont="1" applyNumberFormat="1"/>
    <xf borderId="3" fillId="0" fontId="16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3" fillId="2" fontId="2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DEYUE-breadboard-Set-Prototype-Board/dp/B07LFD4LT6/ref=sr_1_3?crid=2IUXWSNCRFS9C&amp;keywords=breadboard&amp;qid=1658337165&amp;s=electronics&amp;sprefix=breadboard%2Celectronics%2C116&amp;sr=1-3" TargetMode="External"/><Relationship Id="rId10" Type="http://schemas.openxmlformats.org/officeDocument/2006/relationships/hyperlink" Target="https://www.amazon.com/UMLIFE-Display-SSD1306-Characters-Arduino/dp/B08SJWH539/ref=sr_1_39?crid=25QJA13ZFHQNM&amp;keywords=ssd%2B1306%2Bspi%2Bdisplay&amp;qid=1657156912&amp;s=electronics&amp;sprefix=ssd%2B1306%2Bspi%2Bdisplay%2Celectronics%2C61&amp;sr=1-39&amp;th=1" TargetMode="External"/><Relationship Id="rId13" Type="http://schemas.openxmlformats.org/officeDocument/2006/relationships/hyperlink" Target="https://www.amazon.com/Sunxeke-Breadboard-Assortment-Different-Tweezers/dp/B09NCYWK11/ref=sr_1_1_sspa?crid=1SL674F1USPWX&amp;keywords=flat%2Bbreadboard%2Bwires&amp;qid=1663031244&amp;sprefix=flat%2Bbreadboard%2Bwires%2Caps%2C89&amp;sr=8-1-spons&amp;spLa=ZW5jcnlwdGVkUXVhbGlmaWVyPUFJODJMMDhaWEdTQ0EmZW5jcnlwdGVkSWQ9QTAwNTQ2MjdZT1NZMlVQT1FTMlcmZW5jcnlwdGVkQWRJZD1BMDI5NjUxODNISEQ1NTNENUpJTzAmd2lkZ2V0TmFtZT1zcF9hdGYmYWN0aW9uPWNsaWNrUmVkaXJlY3QmZG9Ob3RMb2dDbGljaz10cnVl&amp;th=1" TargetMode="External"/><Relationship Id="rId12" Type="http://schemas.openxmlformats.org/officeDocument/2006/relationships/hyperlink" Target="https://www.amazon.com/DEYUE-breadboard-Set-Prototype-Board/dp/B07LFD4LT6/ref=sr_1_3?crid=2IUXWSNCRFS9C&amp;keywords=breadboard&amp;qid=1658337165&amp;s=electronics&amp;sprefix=breadboard%2Celectronics%2C116&amp;sr=1-3" TargetMode="External"/><Relationship Id="rId1" Type="http://schemas.openxmlformats.org/officeDocument/2006/relationships/hyperlink" Target="https://github.com/MrBlinky/Arduboy-homemade-package" TargetMode="External"/><Relationship Id="rId2" Type="http://schemas.openxmlformats.org/officeDocument/2006/relationships/hyperlink" Target="https://www.arduboy.com/" TargetMode="External"/><Relationship Id="rId3" Type="http://schemas.openxmlformats.org/officeDocument/2006/relationships/hyperlink" Target="https://www.amazon.com/Momentary-Terminal-Pushbutton-Breadboard-Electronic/dp/B09R42T3CB/ref=sr_1_2_sspa?crid=2PIJSVP7CVD2U&amp;keywords=small%2Btactile%2Bbuttons&amp;qid=1663030804&amp;sprefix=small%2Btactile%2Bbuttons%2Caps%2C105&amp;sr=8-2-spons&amp;smid=A14FP9XIRL6C1F&amp;spLa=ZW5jcnlwdGVkUXVhbGlmaWVyPUExREkwNE85RENYQ0RVJmVuY3J5cHRlZElkPUEwNzY0NjQ0MlJMRkVDWTU3QURGNyZlbmNyeXB0ZWRBZElkPUEwMzE2NzA2Mlg1VkJRS1pBRVoyVCZ3aWRnZXROYW1lPXNwX2F0ZiZhY3Rpb249Y2xpY2tSZWRpcmVjdCZkb05vdExvZ0NsaWNrPXRydWU&amp;th=1" TargetMode="External"/><Relationship Id="rId4" Type="http://schemas.openxmlformats.org/officeDocument/2006/relationships/hyperlink" Target="https://www.amazon.com/TWTADE-Momentary-Tactile-Button-12x12x12mm/dp/B07CG7VTGD/ref=sr_1_6?crid=2VBR7GJZ49YEJ&amp;keywords=tactile+button&amp;qid=1657156541&amp;sprefix=tactile+button%2Caps%2C148&amp;sr=8-6" TargetMode="External"/><Relationship Id="rId9" Type="http://schemas.openxmlformats.org/officeDocument/2006/relationships/hyperlink" Target="https://www.amazon.com/UMLIFE-Display-SSD1306-Characters-Arduino/dp/B08SJWH539/ref=sr_1_39?crid=25QJA13ZFHQNM&amp;keywords=ssd%2B1306%2Bspi%2Bdisplay&amp;qid=1657156912&amp;s=electronics&amp;sprefix=ssd%2B1306%2Bspi%2Bdisplay%2Celectronics%2C61&amp;sr=1-39&amp;th=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mazon.com/Smays-Micro-Cable-Black-12-Pack/dp/B01GKWE3E0/ref=sr_1_21?crid=BJ1H5GYG91DS&amp;keywords=micro+usb+data+cable&amp;qid=1663031797&amp;s=electronics&amp;sprefix=micro+usb+data+cable%2Celectronics%2C92&amp;sr=1-21" TargetMode="External"/><Relationship Id="rId5" Type="http://schemas.openxmlformats.org/officeDocument/2006/relationships/hyperlink" Target="https://www.amazon.com/gp/slredirect/picassoRedirect.html/ref=pa_sp_atf_aps_sr_pg1_1?ie=UTF8&amp;adId=A05925262TFYV6X7TESKM&amp;url=%2Fmxuteuk-Electronic-Computers-Printers-Components%2Fdp%2FB07VK1GJ9X%2Fref%3Dsr_1_1_sspa%3Fcrid%3D1JW2PXOBIJQ9X%26keywords%3Dpiezo%2Bspeaker%26qid%3D1658365025%26sprefix%3Dpiezo%2Bspeake%252Caps%252C101%26sr%3D8-1-spons%26psc%3D1&amp;qualifier=1658365025&amp;id=8718008838074668&amp;widgetName=sp_atf" TargetMode="External"/><Relationship Id="rId6" Type="http://schemas.openxmlformats.org/officeDocument/2006/relationships/hyperlink" Target="https://www.amazon.com/gp/slredirect/picassoRedirect.html/ref=pa_sp_atf_aps_sr_pg1_1?ie=UTF8&amp;adId=A05925262TFYV6X7TESKM&amp;url=%2Fmxuteuk-Electronic-Computers-Printers-Components%2Fdp%2FB07VK1GJ9X%2Fref%3Dsr_1_1_sspa%3Fcrid%3D1JW2PXOBIJQ9X%26keywords%3Dpiezo%2Bspeaker%26qid%3D1658365025%26sprefix%3Dpiezo%2Bspeake%252Caps%252C101%26sr%3D8-1-spons%26psc%3D1&amp;qualifier=1658365025&amp;id=8718008838074668&amp;widgetName=sp_atf" TargetMode="External"/><Relationship Id="rId7" Type="http://schemas.openxmlformats.org/officeDocument/2006/relationships/hyperlink" Target="https://www.amazon.com/Teyleten-Robot-Bootloadered-Development-Microcontroller/dp/B08THVMQ46/ref=sr_1_4?crid=35EMNUL373T5M&amp;keywords=arduino+pro+micro&amp;qid=1657156157&amp;s=electronics&amp;sprefix=arduino+promicro%2Celectronics%2C66&amp;sr=1-4" TargetMode="External"/><Relationship Id="rId8" Type="http://schemas.openxmlformats.org/officeDocument/2006/relationships/hyperlink" Target="https://www.amazon.com/Teyleten-Robot-Bootloadered-Development-Microcontroller/dp/B08THVMQ46/ref=sr_1_4?crid=35EMNUL373T5M&amp;keywords=arduino+pro+micro&amp;qid=1657156157&amp;s=electronics&amp;sprefix=arduino+promicro%2Celectronics%2C66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3.25"/>
    <col customWidth="1" min="3" max="3" width="11.0"/>
    <col customWidth="1" min="4" max="4" width="16.0"/>
    <col customWidth="1" min="5" max="5" width="13.38"/>
    <col customWidth="1" min="6" max="6" width="14.75"/>
    <col customWidth="1" min="7" max="7" width="9.0"/>
    <col customWidth="1" min="8" max="8" width="15.38"/>
    <col customWidth="1" min="9" max="9" width="7.0"/>
  </cols>
  <sheetData>
    <row r="1">
      <c r="A1" s="1" t="s">
        <v>0</v>
      </c>
      <c r="C1" s="2"/>
      <c r="D1" s="2"/>
      <c r="E1" s="1"/>
      <c r="F1" s="1"/>
      <c r="G1" s="1"/>
      <c r="H1" s="2"/>
      <c r="I1" s="2"/>
    </row>
    <row r="2">
      <c r="A2" s="3" t="s">
        <v>1</v>
      </c>
      <c r="C2" s="2"/>
      <c r="D2" s="2"/>
      <c r="E2" s="2"/>
      <c r="F2" s="2"/>
      <c r="G2" s="2"/>
      <c r="H2" s="2"/>
      <c r="I2" s="2"/>
    </row>
    <row r="3">
      <c r="A3" s="4" t="s">
        <v>2</v>
      </c>
      <c r="C3" s="2"/>
      <c r="D3" s="2"/>
      <c r="E3" s="2"/>
      <c r="F3" s="2"/>
      <c r="G3" s="2"/>
      <c r="H3" s="2"/>
      <c r="I3" s="2"/>
    </row>
    <row r="4">
      <c r="G4" s="2"/>
      <c r="H4" s="2"/>
      <c r="I4" s="2"/>
    </row>
    <row r="5">
      <c r="A5" s="4" t="s">
        <v>3</v>
      </c>
      <c r="C5" s="2"/>
      <c r="D5" s="2"/>
      <c r="E5" s="2"/>
      <c r="F5" s="2"/>
      <c r="G5" s="2"/>
      <c r="H5" s="2"/>
      <c r="I5" s="2"/>
    </row>
    <row r="6">
      <c r="A6" s="5" t="s">
        <v>4</v>
      </c>
      <c r="B6" s="5" t="s">
        <v>5</v>
      </c>
      <c r="C6" s="2"/>
      <c r="D6" s="2"/>
      <c r="E6" s="2"/>
      <c r="F6" s="2"/>
      <c r="G6" s="2"/>
      <c r="H6" s="2"/>
      <c r="I6" s="2"/>
    </row>
    <row r="7">
      <c r="A7" s="4" t="s">
        <v>6</v>
      </c>
      <c r="B7" s="4" t="s">
        <v>7</v>
      </c>
      <c r="C7" s="2"/>
      <c r="D7" s="2"/>
      <c r="E7" s="2"/>
      <c r="F7" s="2"/>
      <c r="G7" s="2"/>
      <c r="H7" s="2"/>
      <c r="I7" s="2"/>
    </row>
    <row r="8">
      <c r="A8" s="6">
        <v>50.0</v>
      </c>
      <c r="B8" s="6">
        <v>30.0</v>
      </c>
      <c r="C8" s="2"/>
      <c r="D8" s="2"/>
      <c r="E8" s="2"/>
      <c r="F8" s="2"/>
      <c r="G8" s="2"/>
      <c r="H8" s="2"/>
      <c r="I8" s="2"/>
    </row>
    <row r="9">
      <c r="A9" s="7" t="s">
        <v>8</v>
      </c>
      <c r="B9" s="8"/>
      <c r="C9" s="8"/>
      <c r="D9" s="8"/>
      <c r="E9" s="8"/>
      <c r="F9" s="8"/>
      <c r="G9" s="8"/>
      <c r="H9" s="8"/>
      <c r="I9" s="8"/>
      <c r="K9" s="9" t="s">
        <v>9</v>
      </c>
      <c r="L9" s="10"/>
      <c r="M9" s="10"/>
    </row>
    <row r="10">
      <c r="A10" s="11" t="s">
        <v>10</v>
      </c>
      <c r="B10" s="12" t="s">
        <v>11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  <c r="I10" s="11" t="s">
        <v>18</v>
      </c>
      <c r="K10" s="13" t="s">
        <v>10</v>
      </c>
      <c r="L10" s="13" t="s">
        <v>19</v>
      </c>
      <c r="M10" s="13" t="s">
        <v>20</v>
      </c>
    </row>
    <row r="11">
      <c r="A11" s="14" t="s">
        <v>21</v>
      </c>
      <c r="B11" s="15" t="s">
        <v>22</v>
      </c>
      <c r="C11" s="16">
        <v>7.0</v>
      </c>
      <c r="D11" s="17">
        <f>C11*B8</f>
        <v>210</v>
      </c>
      <c r="E11" s="16">
        <v>70.0</v>
      </c>
      <c r="F11" s="18">
        <f t="shared" ref="F11:F15" si="1">CEILING(D11/E11,1)</f>
        <v>3</v>
      </c>
      <c r="G11" s="19">
        <v>8.99</v>
      </c>
      <c r="H11" s="20">
        <f t="shared" ref="H11:H16" si="2">F11*G11</f>
        <v>26.97</v>
      </c>
      <c r="I11" s="15" t="s">
        <v>23</v>
      </c>
      <c r="K11" s="21" t="s">
        <v>21</v>
      </c>
      <c r="L11" s="19">
        <v>8.99</v>
      </c>
      <c r="M11" s="22" t="s">
        <v>24</v>
      </c>
    </row>
    <row r="12">
      <c r="A12" s="21" t="s">
        <v>21</v>
      </c>
      <c r="B12" s="15" t="s">
        <v>25</v>
      </c>
      <c r="C12" s="16">
        <v>1.0</v>
      </c>
      <c r="D12" s="23">
        <f>C12*B8</f>
        <v>30</v>
      </c>
      <c r="E12" s="16">
        <v>10.0</v>
      </c>
      <c r="F12" s="18">
        <f t="shared" si="1"/>
        <v>3</v>
      </c>
      <c r="G12" s="19">
        <v>6.98</v>
      </c>
      <c r="H12" s="20">
        <f t="shared" si="2"/>
        <v>20.94</v>
      </c>
      <c r="I12" s="15" t="s">
        <v>23</v>
      </c>
      <c r="K12" s="21" t="s">
        <v>21</v>
      </c>
      <c r="L12" s="19">
        <v>6.98</v>
      </c>
      <c r="M12" s="22" t="s">
        <v>24</v>
      </c>
    </row>
    <row r="13">
      <c r="A13" s="21" t="s">
        <v>21</v>
      </c>
      <c r="B13" s="15" t="s">
        <v>26</v>
      </c>
      <c r="C13" s="16">
        <v>1.0</v>
      </c>
      <c r="D13" s="23">
        <f>C13*B8</f>
        <v>30</v>
      </c>
      <c r="E13" s="16">
        <v>4.0</v>
      </c>
      <c r="F13" s="18">
        <f t="shared" si="1"/>
        <v>8</v>
      </c>
      <c r="G13" s="19">
        <v>29.99</v>
      </c>
      <c r="H13" s="20">
        <f t="shared" si="2"/>
        <v>239.92</v>
      </c>
      <c r="I13" s="15" t="s">
        <v>23</v>
      </c>
      <c r="K13" s="21" t="s">
        <v>21</v>
      </c>
      <c r="L13" s="19">
        <v>24.51</v>
      </c>
      <c r="M13" s="22" t="s">
        <v>24</v>
      </c>
    </row>
    <row r="14">
      <c r="A14" s="21" t="s">
        <v>21</v>
      </c>
      <c r="B14" s="16" t="s">
        <v>27</v>
      </c>
      <c r="C14" s="16">
        <v>1.0</v>
      </c>
      <c r="D14" s="23">
        <f>C14*B8</f>
        <v>30</v>
      </c>
      <c r="E14" s="16">
        <v>6.0</v>
      </c>
      <c r="F14" s="18">
        <f t="shared" si="1"/>
        <v>5</v>
      </c>
      <c r="G14" s="19">
        <v>18.99</v>
      </c>
      <c r="H14" s="20">
        <f t="shared" si="2"/>
        <v>94.95</v>
      </c>
      <c r="I14" s="15" t="s">
        <v>23</v>
      </c>
      <c r="K14" s="21" t="s">
        <v>21</v>
      </c>
      <c r="L14" s="19">
        <v>18.99</v>
      </c>
      <c r="M14" s="22" t="s">
        <v>24</v>
      </c>
    </row>
    <row r="15">
      <c r="A15" s="21" t="s">
        <v>21</v>
      </c>
      <c r="B15" s="16" t="s">
        <v>28</v>
      </c>
      <c r="C15" s="16">
        <v>2.0</v>
      </c>
      <c r="D15" s="23">
        <f>C15*B8</f>
        <v>60</v>
      </c>
      <c r="E15" s="16">
        <v>6.0</v>
      </c>
      <c r="F15" s="18">
        <f t="shared" si="1"/>
        <v>10</v>
      </c>
      <c r="G15" s="19">
        <v>9.99</v>
      </c>
      <c r="H15" s="20">
        <f t="shared" si="2"/>
        <v>99.9</v>
      </c>
      <c r="I15" s="15" t="s">
        <v>23</v>
      </c>
      <c r="K15" s="21" t="s">
        <v>21</v>
      </c>
      <c r="L15" s="19">
        <v>9.99</v>
      </c>
      <c r="M15" s="22" t="s">
        <v>24</v>
      </c>
    </row>
    <row r="16">
      <c r="A16" s="14" t="s">
        <v>21</v>
      </c>
      <c r="B16" s="16" t="s">
        <v>29</v>
      </c>
      <c r="C16" s="24"/>
      <c r="D16" s="23"/>
      <c r="E16" s="16"/>
      <c r="F16" s="25">
        <v>1.0</v>
      </c>
      <c r="G16" s="19">
        <v>14.99</v>
      </c>
      <c r="H16" s="20">
        <f t="shared" si="2"/>
        <v>14.99</v>
      </c>
      <c r="I16" s="26"/>
      <c r="K16" s="27"/>
      <c r="L16" s="28"/>
      <c r="M16" s="29"/>
    </row>
    <row r="17">
      <c r="A17" s="30" t="s">
        <v>21</v>
      </c>
      <c r="B17" s="15" t="s">
        <v>30</v>
      </c>
      <c r="C17" s="15">
        <v>1.0</v>
      </c>
      <c r="D17" s="31">
        <f>C17*B8</f>
        <v>30</v>
      </c>
      <c r="E17" s="15">
        <v>12.0</v>
      </c>
      <c r="F17" s="32">
        <f>CEILING(D17/E17,1)</f>
        <v>3</v>
      </c>
      <c r="G17" s="19">
        <v>14.99</v>
      </c>
      <c r="H17" s="20">
        <f>G17*F17</f>
        <v>44.97</v>
      </c>
      <c r="I17" s="15" t="s">
        <v>23</v>
      </c>
      <c r="K17" s="33"/>
      <c r="L17" s="28"/>
      <c r="M17" s="29"/>
    </row>
    <row r="18">
      <c r="A18" s="17"/>
      <c r="B18" s="17"/>
      <c r="C18" s="24"/>
      <c r="D18" s="23"/>
      <c r="E18" s="16"/>
      <c r="F18" s="18"/>
      <c r="G18" s="20"/>
      <c r="H18" s="20"/>
      <c r="I18" s="26"/>
      <c r="K18" s="27"/>
      <c r="L18" s="28"/>
      <c r="M18" s="29"/>
    </row>
    <row r="19">
      <c r="A19" s="17"/>
      <c r="B19" s="17"/>
      <c r="C19" s="24"/>
      <c r="D19" s="23"/>
      <c r="E19" s="16"/>
      <c r="F19" s="18"/>
      <c r="G19" s="20"/>
      <c r="H19" s="20"/>
      <c r="I19" s="26"/>
      <c r="K19" s="27"/>
      <c r="L19" s="28"/>
      <c r="M19" s="29"/>
    </row>
    <row r="20">
      <c r="A20" s="17"/>
      <c r="B20" s="26"/>
      <c r="C20" s="24"/>
      <c r="D20" s="23"/>
      <c r="E20" s="16"/>
      <c r="F20" s="18"/>
      <c r="G20" s="20"/>
      <c r="H20" s="20"/>
      <c r="I20" s="26"/>
      <c r="K20" s="26"/>
      <c r="L20" s="34"/>
      <c r="M20" s="29"/>
    </row>
    <row r="21">
      <c r="A21" s="17"/>
      <c r="B21" s="17"/>
      <c r="C21" s="24"/>
      <c r="D21" s="23"/>
      <c r="E21" s="17"/>
      <c r="F21" s="18"/>
      <c r="G21" s="20"/>
      <c r="H21" s="20"/>
      <c r="I21" s="26"/>
      <c r="K21" s="27"/>
      <c r="L21" s="28"/>
      <c r="M21" s="29"/>
    </row>
    <row r="22">
      <c r="A22" s="17"/>
      <c r="B22" s="17"/>
      <c r="C22" s="24"/>
      <c r="D22" s="23"/>
      <c r="E22" s="17"/>
      <c r="F22" s="18"/>
      <c r="G22" s="20"/>
      <c r="H22" s="20"/>
      <c r="I22" s="26"/>
      <c r="K22" s="33"/>
      <c r="L22" s="28"/>
      <c r="M22" s="29"/>
    </row>
    <row r="23">
      <c r="A23" s="26"/>
      <c r="B23" s="26"/>
      <c r="C23" s="35"/>
      <c r="D23" s="26"/>
      <c r="E23" s="26"/>
      <c r="F23" s="18"/>
      <c r="G23" s="34"/>
      <c r="H23" s="20"/>
      <c r="I23" s="26"/>
      <c r="K23" s="33"/>
      <c r="L23" s="28"/>
      <c r="M23" s="29"/>
    </row>
    <row r="24">
      <c r="A24" s="26"/>
      <c r="B24" s="26"/>
      <c r="C24" s="35"/>
      <c r="D24" s="26"/>
      <c r="E24" s="26"/>
      <c r="F24" s="18"/>
      <c r="G24" s="34"/>
      <c r="H24" s="20"/>
      <c r="I24" s="26"/>
      <c r="K24" s="33"/>
      <c r="L24" s="28"/>
      <c r="M24" s="29"/>
    </row>
    <row r="25">
      <c r="A25" s="26"/>
      <c r="B25" s="26"/>
      <c r="C25" s="35"/>
      <c r="D25" s="26"/>
      <c r="E25" s="26"/>
      <c r="F25" s="18"/>
      <c r="G25" s="26"/>
      <c r="H25" s="36"/>
      <c r="I25" s="26"/>
      <c r="K25" s="37"/>
      <c r="L25" s="38">
        <f>SUM(L11:L24)</f>
        <v>69.46</v>
      </c>
      <c r="M25" s="37"/>
    </row>
    <row r="26">
      <c r="A26" s="17"/>
      <c r="B26" s="17"/>
      <c r="C26" s="24"/>
      <c r="D26" s="26"/>
      <c r="E26" s="17"/>
      <c r="F26" s="18"/>
      <c r="G26" s="20"/>
      <c r="H26" s="36"/>
      <c r="I26" s="26"/>
      <c r="K26" s="37"/>
      <c r="L26" s="39" t="s">
        <v>31</v>
      </c>
      <c r="M26" s="37"/>
    </row>
    <row r="27">
      <c r="A27" s="2" t="s">
        <v>31</v>
      </c>
      <c r="B27" s="2"/>
      <c r="C27" s="2"/>
      <c r="D27" s="2"/>
      <c r="E27" s="2"/>
      <c r="F27" s="40"/>
      <c r="G27" s="41">
        <f>SUM(G11:G26)</f>
        <v>104.92</v>
      </c>
      <c r="H27" s="41">
        <f>SUM(H11:H24)</f>
        <v>542.64</v>
      </c>
      <c r="I27" s="2"/>
    </row>
    <row r="28">
      <c r="A28" s="37"/>
      <c r="B28" s="37"/>
      <c r="C28" s="37"/>
      <c r="D28" s="37"/>
      <c r="E28" s="37"/>
      <c r="F28" s="37"/>
      <c r="G28" s="39" t="s">
        <v>32</v>
      </c>
      <c r="H28" s="39" t="s">
        <v>31</v>
      </c>
      <c r="I28" s="37"/>
    </row>
  </sheetData>
  <mergeCells count="5">
    <mergeCell ref="A1:B1"/>
    <mergeCell ref="A2:B2"/>
    <mergeCell ref="A3:B3"/>
    <mergeCell ref="A4:F4"/>
    <mergeCell ref="A5:B5"/>
  </mergeCells>
  <hyperlinks>
    <hyperlink r:id="rId1" ref="A6"/>
    <hyperlink r:id="rId2" ref="B6"/>
    <hyperlink r:id="rId3" ref="A11"/>
    <hyperlink r:id="rId4" ref="K11"/>
    <hyperlink r:id="rId5" ref="A12"/>
    <hyperlink r:id="rId6" ref="K12"/>
    <hyperlink r:id="rId7" ref="A13"/>
    <hyperlink r:id="rId8" ref="K13"/>
    <hyperlink r:id="rId9" ref="A14"/>
    <hyperlink r:id="rId10" ref="K14"/>
    <hyperlink r:id="rId11" ref="A15"/>
    <hyperlink r:id="rId12" ref="K15"/>
    <hyperlink r:id="rId13" ref="A16"/>
    <hyperlink r:id="rId14" ref="A17"/>
  </hyperlinks>
  <drawing r:id="rId15"/>
</worksheet>
</file>