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<sst xmlns="http://schemas.openxmlformats.org/spreadsheetml/2006/main" count="28" uniqueCount="28">
  <si>
    <t xml:space="preserve">Name of event: </t>
  </si>
  <si>
    <t>Event Date:</t>
  </si>
  <si>
    <t>Event Location:</t>
  </si>
  <si>
    <t>Estimated Attenance:</t>
  </si>
  <si>
    <t>Number of kits needed:</t>
  </si>
  <si>
    <t>Estimated Shipping:</t>
  </si>
  <si>
    <t>Estimated Tax:</t>
  </si>
  <si>
    <t>Total Cost:</t>
  </si>
  <si>
    <t>Individual Kit cost:</t>
  </si>
  <si>
    <t>Soldering Workshop (x2)</t>
  </si>
  <si>
    <t>TBA</t>
  </si>
  <si>
    <t>TI Lab (hopefully)</t>
  </si>
  <si>
    <t>$4.95 (bulk discount)</t>
  </si>
  <si>
    <t>(If its amazon or somthing just divide the total shipping by number of items)</t>
  </si>
  <si>
    <t>Item Name</t>
  </si>
  <si>
    <t>Units per Kit</t>
  </si>
  <si>
    <t>Total Units Needed (attendance +3)</t>
  </si>
  <si>
    <t>Units per order</t>
  </si>
  <si>
    <t>Total orderes needed</t>
  </si>
  <si>
    <t>Unit Price</t>
  </si>
  <si>
    <t>Cost per indivudal item</t>
  </si>
  <si>
    <t>Projected Cost</t>
  </si>
  <si>
    <t>Indivitual unit shipping cost</t>
  </si>
  <si>
    <t>Do we have it?</t>
  </si>
  <si>
    <t>Vendor</t>
  </si>
  <si>
    <t>Link to order</t>
  </si>
  <si>
    <t>SparkFun Basic Soldering Flashlight Kit</t>
  </si>
  <si>
    <t>https://www.sparkfun.com/products/14877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</si>
</sst>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theme="1"/>
      <name val="Arial"/>
    </font>
    <font>
      <sz val="9.0"/>
      <color theme="1"/>
      <name val="&quot;Google Sans Mono&quot;"/>
    </font>
    <font>
      <u/>
      <color rgb="FF1155CC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vertical="bottom"/>
    </xf>
    <xf borderId="0" fillId="2" fontId="1" numFmtId="0" xfId="0" applyAlignment="1" applyFill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7" fontId="1" numFmtId="164" xfId="0" applyAlignment="1" applyFill="1" applyFont="1" applyNumberFormat="1">
      <alignment horizontal="left" readingOrder="0" vertical="bottom"/>
    </xf>
    <xf borderId="0" fillId="8" fontId="1" numFmtId="9" xfId="0" applyAlignment="1" applyFill="1" applyFont="1" applyNumberFormat="1">
      <alignment horizontal="left" vertical="bottom"/>
    </xf>
    <xf borderId="0" fillId="9" fontId="1" numFmtId="164" xfId="0" applyAlignment="1" applyFill="1" applyFont="1" applyNumberFormat="1">
      <alignment horizontal="left" readingOrder="0" vertical="bottom"/>
    </xf>
    <xf borderId="0" fillId="10" fontId="1" numFmtId="164" xfId="0" applyAlignment="1" applyFill="1" applyFont="1" applyNumberFormat="1">
      <alignment horizontal="left" readingOrder="0" vertical="bottom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vertical="bottom"/>
    </xf>
    <xf borderId="0" fillId="11" fontId="3" numFmtId="0" xfId="0" applyAlignment="1" applyFill="1" applyFont="1">
      <alignment horizontal="left"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11" fontId="4" numFmtId="164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12" fontId="1" numFmtId="0" xfId="0" applyAlignment="1" applyFill="1" applyFont="1">
      <alignment horizontal="left" vertical="bottom"/>
    </xf>
    <xf borderId="0" fillId="12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readingOrder="0" vertical="bottom"/>
    </xf>
    <xf borderId="0" fillId="11" fontId="3" numFmtId="0" xfId="0" applyAlignment="1" applyFont="1">
      <alignment horizontal="left" vertical="bottom"/>
    </xf>
    <xf borderId="0" fillId="11" fontId="1" numFmtId="164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14877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2.5"/>
    <col customWidth="1" min="2" max="2" width="31.75"/>
    <col customWidth="1" min="3" max="3" width="27.25"/>
    <col customWidth="1" min="4" max="4" width="16.88"/>
    <col customWidth="1" min="5" max="5" width="18.25"/>
    <col customWidth="1" min="6" max="6" width="15.88"/>
    <col customWidth="1" min="7" max="7" width="18.0"/>
    <col customWidth="1" min="8" max="8" width="11.88"/>
    <col customWidth="1" min="9" max="9" width="20.88"/>
    <col customWidth="1" min="11" max="11" width="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9</v>
      </c>
      <c r="B2" s="5" t="s">
        <v>10</v>
      </c>
      <c r="C2" s="6" t="s">
        <v>11</v>
      </c>
      <c r="D2" s="7">
        <v>40.0</v>
      </c>
      <c r="E2" s="8">
        <v>50.0</v>
      </c>
      <c r="F2" s="9">
        <v>0.0</v>
      </c>
      <c r="G2" s="10">
        <v>0.07</v>
      </c>
      <c r="H2" s="11">
        <v>247.5</v>
      </c>
      <c r="I2" s="12" t="s">
        <v>12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2"/>
      <c r="D3" s="2"/>
      <c r="E3" s="2"/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2"/>
      <c r="D5" s="2"/>
      <c r="E5" s="2"/>
      <c r="F5" s="2"/>
      <c r="G5" s="2"/>
      <c r="H5" s="13"/>
      <c r="I5" s="14" t="s">
        <v>13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3" t="s">
        <v>21</v>
      </c>
      <c r="I6" s="1" t="s">
        <v>22</v>
      </c>
      <c r="J6" s="1" t="s">
        <v>23</v>
      </c>
      <c r="K6" s="1" t="s">
        <v>24</v>
      </c>
      <c r="L6" s="1" t="s">
        <v>25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5" t="s">
        <v>26</v>
      </c>
      <c r="B7" s="1">
        <v>1.0</v>
      </c>
      <c r="C7" s="15">
        <v>50.0</v>
      </c>
      <c r="D7" s="15">
        <v>50.0</v>
      </c>
      <c r="E7" s="16">
        <v>1.0</v>
      </c>
      <c r="F7" s="17">
        <v>4.95</v>
      </c>
      <c r="G7" s="17">
        <v>4.95</v>
      </c>
      <c r="H7" s="17">
        <v>247.5</v>
      </c>
      <c r="I7" s="18" t="str">
        <f t="shared" ref="I7:I13" si="1">($F$2/SUM($E$7:E40)*D7)</f>
        <v>#DIV/0!</v>
      </c>
      <c r="J7" s="19" t="b">
        <v>0</v>
      </c>
      <c r="K7" s="20"/>
      <c r="L7" s="2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2" t="s">
        <v>27</v>
      </c>
      <c r="B8" s="2"/>
      <c r="C8" s="2">
        <f t="shared" ref="C8:C13" si="2">(B8*$E$2+3)</f>
        <v>3</v>
      </c>
      <c r="D8" s="2"/>
      <c r="E8" s="23" t="str">
        <f t="shared" ref="E8:E13" si="3">CEILING(C8/D8,1)</f>
        <v>#DIV/0!</v>
      </c>
      <c r="F8" s="24"/>
      <c r="G8" s="3" t="str">
        <f t="shared" ref="G8:G13" si="4">(F8/D8)</f>
        <v>#DIV/0!</v>
      </c>
      <c r="H8" s="3" t="str">
        <f t="shared" ref="H8:H13" si="5">E8*F8</f>
        <v>#DIV/0!</v>
      </c>
      <c r="I8" s="18" t="str">
        <f t="shared" si="1"/>
        <v>#DIV/0!</v>
      </c>
      <c r="J8" s="25" t="b">
        <v>0</v>
      </c>
      <c r="K8" s="20"/>
      <c r="L8" s="2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>
        <f t="shared" si="2"/>
        <v>3</v>
      </c>
      <c r="D9" s="2"/>
      <c r="E9" s="23" t="str">
        <f t="shared" si="3"/>
        <v>#DIV/0!</v>
      </c>
      <c r="F9" s="24"/>
      <c r="G9" s="3" t="str">
        <f t="shared" si="4"/>
        <v>#DIV/0!</v>
      </c>
      <c r="H9" s="3" t="str">
        <f t="shared" si="5"/>
        <v>#DIV/0!</v>
      </c>
      <c r="I9" s="18" t="str">
        <f t="shared" si="1"/>
        <v>#DIV/0!</v>
      </c>
      <c r="J9" s="25" t="b">
        <v>0</v>
      </c>
      <c r="K9" s="20"/>
      <c r="L9" s="2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>
        <f t="shared" si="2"/>
        <v>3</v>
      </c>
      <c r="D10" s="2"/>
      <c r="E10" s="23" t="str">
        <f t="shared" si="3"/>
        <v>#DIV/0!</v>
      </c>
      <c r="F10" s="24"/>
      <c r="G10" s="3" t="str">
        <f t="shared" si="4"/>
        <v>#DIV/0!</v>
      </c>
      <c r="H10" s="3" t="str">
        <f t="shared" si="5"/>
        <v>#DIV/0!</v>
      </c>
      <c r="I10" s="18" t="str">
        <f t="shared" si="1"/>
        <v>#DIV/0!</v>
      </c>
      <c r="J10" s="25" t="b">
        <v>0</v>
      </c>
      <c r="K10" s="20"/>
      <c r="L10" s="2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>
        <f t="shared" si="2"/>
        <v>3</v>
      </c>
      <c r="D11" s="2"/>
      <c r="E11" s="23" t="str">
        <f t="shared" si="3"/>
        <v>#DIV/0!</v>
      </c>
      <c r="F11" s="24"/>
      <c r="G11" s="3" t="str">
        <f t="shared" si="4"/>
        <v>#DIV/0!</v>
      </c>
      <c r="H11" s="3" t="str">
        <f t="shared" si="5"/>
        <v>#DIV/0!</v>
      </c>
      <c r="I11" s="18" t="str">
        <f t="shared" si="1"/>
        <v>#DIV/0!</v>
      </c>
      <c r="J11" s="25" t="b">
        <v>0</v>
      </c>
      <c r="K11" s="20"/>
      <c r="L11" s="2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>
        <f t="shared" si="2"/>
        <v>3</v>
      </c>
      <c r="D12" s="2"/>
      <c r="E12" s="23" t="str">
        <f t="shared" si="3"/>
        <v>#DIV/0!</v>
      </c>
      <c r="F12" s="3"/>
      <c r="G12" s="3" t="str">
        <f t="shared" si="4"/>
        <v>#DIV/0!</v>
      </c>
      <c r="H12" s="3" t="str">
        <f t="shared" si="5"/>
        <v>#DIV/0!</v>
      </c>
      <c r="I12" s="18" t="str">
        <f t="shared" si="1"/>
        <v>#DIV/0!</v>
      </c>
      <c r="J12" s="25" t="b">
        <v>0</v>
      </c>
      <c r="K12" s="20"/>
      <c r="L12" s="2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>
        <f t="shared" si="2"/>
        <v>3</v>
      </c>
      <c r="D13" s="2"/>
      <c r="E13" s="23" t="str">
        <f t="shared" si="3"/>
        <v>#DIV/0!</v>
      </c>
      <c r="F13" s="24"/>
      <c r="G13" s="3" t="str">
        <f t="shared" si="4"/>
        <v>#DIV/0!</v>
      </c>
      <c r="H13" s="3" t="str">
        <f t="shared" si="5"/>
        <v>#DIV/0!</v>
      </c>
      <c r="I13" s="18" t="str">
        <f t="shared" si="1"/>
        <v>#DIV/0!</v>
      </c>
      <c r="J13" s="25" t="b">
        <v>0</v>
      </c>
      <c r="K13" s="20"/>
      <c r="L13" s="2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3"/>
      <c r="F14" s="3"/>
      <c r="G14" s="3"/>
      <c r="H14" s="3"/>
      <c r="I14" s="2"/>
      <c r="J14" s="2"/>
      <c r="K14" s="20"/>
      <c r="L14" s="2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3"/>
      <c r="F15" s="3"/>
      <c r="G15" s="3"/>
      <c r="H15" s="3"/>
      <c r="I15" s="2"/>
      <c r="J15" s="2"/>
      <c r="K15" s="20"/>
      <c r="L15" s="2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3"/>
      <c r="F16" s="3"/>
      <c r="G16" s="3"/>
      <c r="H16" s="3"/>
      <c r="I16" s="2"/>
      <c r="J16" s="2"/>
      <c r="K16" s="20"/>
      <c r="L16" s="2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3"/>
      <c r="F17" s="3"/>
      <c r="G17" s="3"/>
      <c r="H17" s="3"/>
      <c r="I17" s="2"/>
      <c r="J17" s="2"/>
      <c r="K17" s="20"/>
      <c r="L17" s="2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3"/>
      <c r="F18" s="3"/>
      <c r="G18" s="3"/>
      <c r="H18" s="3"/>
      <c r="I18" s="2"/>
      <c r="J18" s="2"/>
      <c r="K18" s="20"/>
      <c r="L18" s="2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3"/>
      <c r="F19" s="3"/>
      <c r="G19" s="3"/>
      <c r="H19" s="3"/>
      <c r="I19" s="2"/>
      <c r="J19" s="2"/>
      <c r="K19" s="20"/>
      <c r="L19" s="2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3"/>
      <c r="F20" s="3"/>
      <c r="G20" s="3"/>
      <c r="H20" s="3"/>
      <c r="I20" s="2"/>
      <c r="J20" s="2"/>
      <c r="K20" s="20"/>
      <c r="L20" s="2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3"/>
      <c r="F21" s="3"/>
      <c r="G21" s="3"/>
      <c r="H21" s="3"/>
      <c r="I21" s="2"/>
      <c r="J21" s="2"/>
      <c r="K21" s="20"/>
      <c r="L21" s="2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3"/>
      <c r="F22" s="3"/>
      <c r="G22" s="3"/>
      <c r="H22" s="3"/>
      <c r="I22" s="2"/>
      <c r="J22" s="2"/>
      <c r="K22" s="20"/>
      <c r="L22" s="2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3"/>
      <c r="F23" s="3"/>
      <c r="G23" s="3"/>
      <c r="H23" s="3"/>
      <c r="I23" s="2"/>
      <c r="J23" s="2"/>
      <c r="K23" s="20"/>
      <c r="L23" s="2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3"/>
      <c r="F24" s="3"/>
      <c r="G24" s="3"/>
      <c r="H24" s="3"/>
      <c r="I24" s="2"/>
      <c r="J24" s="2"/>
      <c r="K24" s="20"/>
      <c r="L24" s="2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3"/>
      <c r="F25" s="3"/>
      <c r="G25" s="3"/>
      <c r="H25" s="3"/>
      <c r="I25" s="2"/>
      <c r="J25" s="2"/>
      <c r="K25" s="20"/>
      <c r="L25" s="2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3"/>
      <c r="F26" s="3"/>
      <c r="G26" s="3"/>
      <c r="H26" s="3"/>
      <c r="I26" s="2"/>
      <c r="J26" s="2"/>
      <c r="K26" s="20"/>
      <c r="L26" s="2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3"/>
      <c r="F27" s="3"/>
      <c r="G27" s="3"/>
      <c r="H27" s="3"/>
      <c r="I27" s="2"/>
      <c r="J27" s="2"/>
      <c r="K27" s="20"/>
      <c r="L27" s="2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3"/>
      <c r="F28" s="3"/>
      <c r="G28" s="3"/>
      <c r="H28" s="3"/>
      <c r="I28" s="2"/>
      <c r="J28" s="2"/>
      <c r="K28" s="20"/>
      <c r="L28" s="2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3"/>
      <c r="F29" s="3"/>
      <c r="G29" s="3"/>
      <c r="H29" s="3"/>
      <c r="I29" s="2"/>
      <c r="J29" s="2"/>
      <c r="K29" s="20"/>
      <c r="L29" s="2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3"/>
      <c r="F30" s="3"/>
      <c r="G30" s="3"/>
      <c r="H30" s="3"/>
      <c r="I30" s="2"/>
      <c r="J30" s="2"/>
      <c r="K30" s="20"/>
      <c r="L30" s="2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3"/>
      <c r="F31" s="3"/>
      <c r="G31" s="3"/>
      <c r="H31" s="3"/>
      <c r="I31" s="2"/>
      <c r="J31" s="2"/>
      <c r="K31" s="20"/>
      <c r="L31" s="2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3"/>
      <c r="F32" s="3"/>
      <c r="G32" s="3"/>
      <c r="H32" s="3"/>
      <c r="I32" s="2"/>
      <c r="J32" s="2"/>
      <c r="K32" s="20"/>
      <c r="L32" s="2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3"/>
      <c r="F33" s="3"/>
      <c r="G33" s="3"/>
      <c r="H33" s="3"/>
      <c r="I33" s="2"/>
      <c r="J33" s="2"/>
      <c r="K33" s="20"/>
      <c r="L33" s="2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3"/>
      <c r="F34" s="3"/>
      <c r="G34" s="3"/>
      <c r="H34" s="3"/>
      <c r="I34" s="2"/>
      <c r="J34" s="2"/>
      <c r="K34" s="20"/>
      <c r="L34" s="2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3"/>
      <c r="F35" s="3"/>
      <c r="G35" s="3"/>
      <c r="H35" s="3"/>
      <c r="I35" s="2"/>
      <c r="J35" s="2"/>
      <c r="K35" s="20"/>
      <c r="L35" s="2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3"/>
      <c r="F36" s="3"/>
      <c r="G36" s="3"/>
      <c r="H36" s="3"/>
      <c r="I36" s="2"/>
      <c r="J36" s="2"/>
      <c r="K36" s="20"/>
      <c r="L36" s="2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3"/>
      <c r="F37" s="3"/>
      <c r="G37" s="3"/>
      <c r="H37" s="3"/>
      <c r="I37" s="2"/>
      <c r="J37" s="2"/>
      <c r="K37" s="20"/>
      <c r="L37" s="2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3"/>
      <c r="F38" s="3"/>
      <c r="G38" s="3"/>
      <c r="H38" s="3"/>
      <c r="I38" s="2"/>
      <c r="J38" s="2"/>
      <c r="K38" s="20"/>
      <c r="L38" s="2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3"/>
      <c r="F39" s="3"/>
      <c r="G39" s="3"/>
      <c r="H39" s="3"/>
      <c r="I39" s="2"/>
      <c r="J39" s="2"/>
      <c r="K39" s="20"/>
      <c r="L39" s="2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3"/>
      <c r="F40" s="3"/>
      <c r="G40" s="3"/>
      <c r="H40" s="3"/>
      <c r="I40" s="2"/>
      <c r="J40" s="2"/>
      <c r="K40" s="20"/>
      <c r="L40" s="2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3"/>
      <c r="F41" s="3"/>
      <c r="G41" s="3"/>
      <c r="H41" s="3"/>
      <c r="I41" s="2"/>
      <c r="J41" s="2"/>
      <c r="K41" s="20"/>
      <c r="L41" s="2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3"/>
      <c r="F42" s="3"/>
      <c r="G42" s="3"/>
      <c r="H42" s="3"/>
      <c r="I42" s="2"/>
      <c r="J42" s="2"/>
      <c r="K42" s="20"/>
      <c r="L42" s="2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3"/>
      <c r="F43" s="3"/>
      <c r="G43" s="3"/>
      <c r="H43" s="3"/>
      <c r="I43" s="2"/>
      <c r="J43" s="2"/>
      <c r="K43" s="20"/>
      <c r="L43" s="2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3"/>
      <c r="F44" s="3"/>
      <c r="G44" s="3"/>
      <c r="H44" s="3"/>
      <c r="I44" s="2"/>
      <c r="J44" s="2"/>
      <c r="K44" s="20"/>
      <c r="L44" s="2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3"/>
      <c r="F45" s="3"/>
      <c r="G45" s="3"/>
      <c r="H45" s="3"/>
      <c r="I45" s="2"/>
      <c r="J45" s="2"/>
      <c r="K45" s="20"/>
      <c r="L45" s="2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3"/>
      <c r="F46" s="3"/>
      <c r="G46" s="3"/>
      <c r="H46" s="3"/>
      <c r="I46" s="2"/>
      <c r="J46" s="2"/>
      <c r="K46" s="20"/>
      <c r="L46" s="2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3"/>
      <c r="F47" s="3"/>
      <c r="G47" s="3"/>
      <c r="H47" s="3"/>
      <c r="I47" s="2"/>
      <c r="J47" s="2"/>
      <c r="K47" s="20"/>
      <c r="L47" s="2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3"/>
      <c r="F48" s="3"/>
      <c r="G48" s="3"/>
      <c r="H48" s="3"/>
      <c r="I48" s="2"/>
      <c r="J48" s="2"/>
      <c r="K48" s="20"/>
      <c r="L48" s="2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hyperlinks>
    <hyperlink r:id="rId1" ref="A8"/>
  </hyperlinks>
  <drawing r:id="rId2"/>
</worksheet>
</file>