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klhub\t\InlandECDIS\IEHG\"/>
    </mc:Choice>
  </mc:AlternateContent>
  <bookViews>
    <workbookView xWindow="0" yWindow="0" windowWidth="17415" windowHeight="8310"/>
  </bookViews>
  <sheets>
    <sheet name="Europe" sheetId="1" r:id="rId1"/>
    <sheet name="North America" sheetId="4" r:id="rId2"/>
    <sheet name="South America" sheetId="2" r:id="rId3"/>
    <sheet name="Asia" sheetId="3" r:id="rId4"/>
    <sheet name="Russian Federation" sheetId="5" r:id="rId5"/>
    <sheet name="Total" sheetId="6" r:id="rId6"/>
  </sheets>
  <definedNames>
    <definedName name="_xlnm._FilterDatabase" localSheetId="0" hidden="1">Europe!$F$1:$F$874</definedName>
    <definedName name="_xlnm.Print_Area" localSheetId="3">Asia!$A$1:$J$18</definedName>
    <definedName name="_xlnm.Print_Area" localSheetId="0">Europe!$A$1:$K$341</definedName>
    <definedName name="_xlnm.Print_Area" localSheetId="1">'North America'!$A$1:$J$24</definedName>
    <definedName name="_xlnm.Print_Area" localSheetId="4">'Russian Federation'!$A$1:$J$19</definedName>
    <definedName name="_xlnm.Print_Area" localSheetId="2">'South America'!$A$1:$J$15</definedName>
    <definedName name="_xlnm.Print_Area" localSheetId="5">Total!$A$1:$C$8</definedName>
    <definedName name="_xlnm.Print_Titles" localSheetId="0">Europe!$1:$2</definedName>
    <definedName name="Print_Titles" localSheetId="0">Europe!$1:$2</definedName>
  </definedNames>
  <calcPr calcId="162913"/>
</workbook>
</file>

<file path=xl/calcChain.xml><?xml version="1.0" encoding="utf-8"?>
<calcChain xmlns="http://schemas.openxmlformats.org/spreadsheetml/2006/main">
  <c r="C343" i="1" l="1"/>
  <c r="E74" i="1" l="1"/>
  <c r="E72" i="1"/>
  <c r="E343" i="1" s="1"/>
  <c r="B2" i="6" l="1"/>
  <c r="C2" i="6"/>
  <c r="E19" i="5"/>
  <c r="E18" i="3"/>
  <c r="C5" i="6" s="1"/>
  <c r="E24" i="4"/>
  <c r="C3" i="6" s="1"/>
  <c r="C8" i="6" l="1"/>
  <c r="B8" i="6"/>
</calcChain>
</file>

<file path=xl/comments1.xml><?xml version="1.0" encoding="utf-8"?>
<comments xmlns="http://schemas.openxmlformats.org/spreadsheetml/2006/main">
  <authors>
    <author>Büscher, Michael</author>
  </authors>
  <commentList>
    <comment ref="J92" authorId="0" shapeId="0">
      <text>
        <r>
          <rPr>
            <sz val="9"/>
            <color indexed="81"/>
            <rFont val="Segoe UI"/>
            <family val="2"/>
          </rPr>
          <t>607,5 - 619,2:  IES 2.3</t>
        </r>
      </text>
    </comment>
  </commentList>
</comments>
</file>

<file path=xl/sharedStrings.xml><?xml version="1.0" encoding="utf-8"?>
<sst xmlns="http://schemas.openxmlformats.org/spreadsheetml/2006/main" count="1335" uniqueCount="541">
  <si>
    <t>Country</t>
  </si>
  <si>
    <t>minimum content</t>
  </si>
  <si>
    <t>updates</t>
  </si>
  <si>
    <t>published</t>
  </si>
  <si>
    <t>available for free</t>
  </si>
  <si>
    <t>used version of standard</t>
  </si>
  <si>
    <t>Austria</t>
  </si>
  <si>
    <t>yes</t>
  </si>
  <si>
    <t>Bulgaria</t>
  </si>
  <si>
    <t>Switzerland</t>
  </si>
  <si>
    <t>Germany</t>
  </si>
  <si>
    <t>France</t>
  </si>
  <si>
    <t>Croatia</t>
  </si>
  <si>
    <t>Hungary</t>
  </si>
  <si>
    <t>Luxemburg</t>
  </si>
  <si>
    <t>Netherlands</t>
  </si>
  <si>
    <t>no</t>
  </si>
  <si>
    <t>Poland</t>
  </si>
  <si>
    <t>Romania</t>
  </si>
  <si>
    <t>Serbia</t>
  </si>
  <si>
    <t>Slovakia</t>
  </si>
  <si>
    <t>Ukraine</t>
  </si>
  <si>
    <t>River</t>
  </si>
  <si>
    <t>km</t>
  </si>
  <si>
    <t>Brazil</t>
  </si>
  <si>
    <t>Solimoes</t>
  </si>
  <si>
    <t>Madeira</t>
  </si>
  <si>
    <t>Tapajós</t>
  </si>
  <si>
    <t>Negro</t>
  </si>
  <si>
    <t>Tiete river</t>
  </si>
  <si>
    <t>Tocantins</t>
  </si>
  <si>
    <t>Xingu</t>
  </si>
  <si>
    <t>n.a.</t>
  </si>
  <si>
    <t>planned</t>
  </si>
  <si>
    <t>2.3</t>
  </si>
  <si>
    <t>Paraguay</t>
  </si>
  <si>
    <t>PRC</t>
  </si>
  <si>
    <t>Production planned</t>
  </si>
  <si>
    <t>IENC produced</t>
  </si>
  <si>
    <t>Changjiang</t>
  </si>
  <si>
    <t>CJ-57</t>
  </si>
  <si>
    <t>Danube</t>
  </si>
  <si>
    <t>2.1</t>
  </si>
  <si>
    <t>Belgium</t>
  </si>
  <si>
    <t>Donaukanal</t>
  </si>
  <si>
    <t>Kanaal Bocholt-Herentals</t>
  </si>
  <si>
    <t>Kanaal Dessel-Kwaadmechelen</t>
  </si>
  <si>
    <t>Schelde-Rijnverbinding</t>
  </si>
  <si>
    <t>Zuid-Willemsvaart zuid</t>
  </si>
  <si>
    <t>Kanaal Briegden-Neerharen</t>
  </si>
  <si>
    <t>Kanaal naar Charleroi</t>
  </si>
  <si>
    <t>Zeekanaal Brussel-Schelde</t>
  </si>
  <si>
    <t>Moervaart + Boven-Durme</t>
  </si>
  <si>
    <t>Kanaal Bossuit-Kortrijk</t>
  </si>
  <si>
    <t>Leie</t>
  </si>
  <si>
    <t>Kanaal Roeselare-Leie</t>
  </si>
  <si>
    <t>Kanaal Gent-Oostende (vak Brugge-Oostende)</t>
  </si>
  <si>
    <t>Kanaal Gent-Oostende (vak Gent-Brugge)</t>
  </si>
  <si>
    <t>Kanaal Gent-Terneuzen</t>
  </si>
  <si>
    <t>Ringvaart om Gent</t>
  </si>
  <si>
    <t>150 km²</t>
  </si>
  <si>
    <t>171 km²</t>
  </si>
  <si>
    <t>Kanaal van Plassendale</t>
  </si>
  <si>
    <t>Haven van Antwerpen</t>
  </si>
  <si>
    <t>130 km²</t>
  </si>
  <si>
    <t>yes (once a year if necessary)</t>
  </si>
  <si>
    <t>Kanaal naar Beverlo</t>
  </si>
  <si>
    <t>Zuid-Willemsvaart noord</t>
  </si>
  <si>
    <t>Kanaal Dessel-Turnhout-Schoten</t>
  </si>
  <si>
    <t>Aftakking Oude Arm Klein-Willebroek</t>
  </si>
  <si>
    <t>Kanaal Leuven-Dijle</t>
  </si>
  <si>
    <t>Rupel</t>
  </si>
  <si>
    <t>Keerdok Mechelen en Dijledoortocht</t>
  </si>
  <si>
    <t>Beneden-Durme</t>
  </si>
  <si>
    <t>Dender</t>
  </si>
  <si>
    <t>Boven-Schelde</t>
  </si>
  <si>
    <t>Grensleie</t>
  </si>
  <si>
    <t>Spierekanaal</t>
  </si>
  <si>
    <t>Vertakking van Zulte</t>
  </si>
  <si>
    <t>Afleidingskanaal van de Leie</t>
  </si>
  <si>
    <t>Kanaal van Eeklo</t>
  </si>
  <si>
    <t>Ijzer</t>
  </si>
  <si>
    <t>Kanaal Ieper-Ijzer</t>
  </si>
  <si>
    <t>Lokanaal</t>
  </si>
  <si>
    <t>Kanaal Plassendale-Duinkerke</t>
  </si>
  <si>
    <t>Verbindingskanaal te Nieuwpoort</t>
  </si>
  <si>
    <t>Czech Republic</t>
  </si>
  <si>
    <t>Borcea branch</t>
  </si>
  <si>
    <t>Macin branch</t>
  </si>
  <si>
    <t>Sfantu Gheorghe branch</t>
  </si>
  <si>
    <t>Chilia branch</t>
  </si>
  <si>
    <t>Danube-Black Sea channel</t>
  </si>
  <si>
    <t>Berlin-Spandauer Schifffahrtskanal</t>
  </si>
  <si>
    <t>Donau</t>
  </si>
  <si>
    <t>Dortmund-Ems-Kanal</t>
  </si>
  <si>
    <t>Elbe</t>
  </si>
  <si>
    <t>Elbe-Havel-Kanal</t>
  </si>
  <si>
    <t>Elbe-Seitenkanal</t>
  </si>
  <si>
    <t>Main-Donau-Kanal</t>
  </si>
  <si>
    <t>Mittellandkanal</t>
  </si>
  <si>
    <t>Mosel</t>
  </si>
  <si>
    <t>Neckar</t>
  </si>
  <si>
    <t>Rhein</t>
  </si>
  <si>
    <t>Rhein-Herne-Kanal</t>
  </si>
  <si>
    <t>Ruhr</t>
  </si>
  <si>
    <t>Saar</t>
  </si>
  <si>
    <t>Untere Havel-Wasserstraße</t>
  </si>
  <si>
    <t>Wesel-Datteln-Kanal</t>
  </si>
  <si>
    <t>Weser</t>
  </si>
  <si>
    <t>Total</t>
  </si>
  <si>
    <t>LIAISON DUNKERQUE ESCAUT</t>
  </si>
  <si>
    <t>Sava</t>
  </si>
  <si>
    <t>Drava</t>
  </si>
  <si>
    <t>Rhine</t>
  </si>
  <si>
    <t>Allegheny River</t>
  </si>
  <si>
    <t>Arkansas River</t>
  </si>
  <si>
    <t>Atchafalaya River</t>
  </si>
  <si>
    <t>Black Warrior River</t>
  </si>
  <si>
    <t>Cumberland River</t>
  </si>
  <si>
    <t>Green River</t>
  </si>
  <si>
    <t>Illinois Waterway</t>
  </si>
  <si>
    <t>Kanawha River</t>
  </si>
  <si>
    <t>Kaskaskia River</t>
  </si>
  <si>
    <t>Lower Mississippi River</t>
  </si>
  <si>
    <t>Missouri River</t>
  </si>
  <si>
    <t>Mobile / Tombigbee Rivers</t>
  </si>
  <si>
    <t>Monongahela River</t>
  </si>
  <si>
    <t>Ohio River</t>
  </si>
  <si>
    <t>Ouachita River</t>
  </si>
  <si>
    <t>Red River</t>
  </si>
  <si>
    <t>Tennessee River</t>
  </si>
  <si>
    <t>Tenn-Tom Waterway</t>
  </si>
  <si>
    <t>Upper Mississippi River</t>
  </si>
  <si>
    <t>White River</t>
  </si>
  <si>
    <t>Region</t>
  </si>
  <si>
    <t>km planned</t>
  </si>
  <si>
    <t>km produced</t>
  </si>
  <si>
    <t>Europe</t>
  </si>
  <si>
    <t>N. America</t>
  </si>
  <si>
    <t>S. America</t>
  </si>
  <si>
    <t>Asia</t>
  </si>
  <si>
    <t>Russian Federation</t>
  </si>
  <si>
    <t>Vltava</t>
  </si>
  <si>
    <t>USA</t>
  </si>
  <si>
    <t>Lahn</t>
  </si>
  <si>
    <t>Datteln-Hamm-Kanal</t>
  </si>
  <si>
    <t>Küstenkanal</t>
  </si>
  <si>
    <t>Stichkanal nach Osnabrück</t>
  </si>
  <si>
    <t>Stichkanal nach Hildesheim</t>
  </si>
  <si>
    <t>Stichkanal nach Salzgitter</t>
  </si>
  <si>
    <t>Spree-Oder Wasserstraße</t>
  </si>
  <si>
    <t>-</t>
  </si>
  <si>
    <t>http://afdj.ro/en/content/inland-enc</t>
  </si>
  <si>
    <t>26.01.2015</t>
  </si>
  <si>
    <t>Dnipro</t>
  </si>
  <si>
    <t>Boudewijnkanaal</t>
  </si>
  <si>
    <t xml:space="preserve">Franse grens-Oostende  (Estuarian navigation) </t>
  </si>
  <si>
    <t>Danube River</t>
  </si>
  <si>
    <t>Sava River</t>
  </si>
  <si>
    <t>http://www.plovput.rs/electronic-navigational-charts</t>
  </si>
  <si>
    <t>Albertkanaal </t>
  </si>
  <si>
    <t>OISE</t>
  </si>
  <si>
    <t>CANAL DU RHONE AU RHIN, BRANCHE SUD</t>
  </si>
  <si>
    <t>RHIN</t>
  </si>
  <si>
    <t>272 km²</t>
  </si>
  <si>
    <r>
      <t>GRANDE SAONE</t>
    </r>
    <r>
      <rPr>
        <i/>
        <sz val="11"/>
        <color theme="1"/>
        <rFont val="Arial"/>
        <family val="2"/>
      </rPr>
      <t xml:space="preserve"> - de Saint-Symphorien à Lyon</t>
    </r>
  </si>
  <si>
    <r>
      <t>GARONNE</t>
    </r>
    <r>
      <rPr>
        <i/>
        <sz val="11"/>
        <color rgb="FF000000"/>
        <rFont val="Arial"/>
        <family val="2"/>
      </rPr>
      <t xml:space="preserve"> - du pont de Pierre à Bordeaux à Castets-en-Dorthe</t>
    </r>
  </si>
  <si>
    <r>
      <t>MOSELLE CANALISEE</t>
    </r>
    <r>
      <rPr>
        <i/>
        <sz val="11"/>
        <color rgb="FF000000"/>
        <rFont val="Arial"/>
        <family val="2"/>
      </rPr>
      <t xml:space="preserve"> - de Neuves-Maisons à Apach</t>
    </r>
  </si>
  <si>
    <t>Eemskanaal; (FwId: 00001 ) ; CEMT : Va</t>
  </si>
  <si>
    <t>depends on region</t>
  </si>
  <si>
    <t>2.3.6</t>
  </si>
  <si>
    <t>Oude Eemskanaal; (FwId: 0001A ) ; CEMT : Va</t>
  </si>
  <si>
    <t>Zeehavenkanaal en havens van Delfzijl; (FwId: 00002 ) ; CEMT : Va</t>
  </si>
  <si>
    <t>Eemshaven; (FwId: 0002B ) ; CEMT : Va</t>
  </si>
  <si>
    <t>Van Starkenborghkanaal; (FwId: 00003 ) ; CEMT : Va</t>
  </si>
  <si>
    <t>Vaarwegen in de stad Groningen, Reitdiep en Lauwersmeer; (FwId: 00006 ) ; CEMT : IV;Va</t>
  </si>
  <si>
    <t>Prinses Margrietkanaal; (FwId: 00021 ) ; CEMT : Va</t>
  </si>
  <si>
    <t>Haven van Harlingen; (FwId: 00023 ) ; CEMT : Va</t>
  </si>
  <si>
    <t>Havens te Lemmer, Zijlroede en Stroomkanaal; (FwId: 00046 ) ; CEMT : Va</t>
  </si>
  <si>
    <t>Kanaal Zutphen-Enschede van de Twenthekanalen; (FwId: 00081 ) ; CEMT : IV;Va</t>
  </si>
  <si>
    <t>Geldersche IJssel, Keteldiep en Ketelmeer; (FwId: 00084 ) ; CEMT : Va</t>
  </si>
  <si>
    <t>Oude Rivierarm bij De Steeg; (FwId: 0084A ) ; CEMT : Va</t>
  </si>
  <si>
    <t>Voorhaven Prins Bernhardsluis en havens te Deventer; (FwId: 0084B ) ; CEMT : Va</t>
  </si>
  <si>
    <t>Zwolle-IJsselkanaal, Zwarte Water, Zwolsche Diep, Ramsdiep en Schokkerhaven; (FwId: 00086 ) ; CEMT : Va</t>
  </si>
  <si>
    <t>Stadsgrachten en havens te Zwolle; (FwId: 00087 ) ; CEMT : Va</t>
  </si>
  <si>
    <t>Meppelerdiep; (FwId: 00088 ) ; CEMT : IV;Va</t>
  </si>
  <si>
    <t>Zwanendiep en Vollenhoverkanaal; (FwId: 00093 ) ; CEMT : IV;Va</t>
  </si>
  <si>
    <t>Haven van Urk; (FwId: 00096 ) ; CEMT : Va</t>
  </si>
  <si>
    <t>Australiehaven; (FwId: 01005 ) ; CEMT : VIa</t>
  </si>
  <si>
    <t>Aziehaven; (FwId: 01006 ) ; CEMT : VIa</t>
  </si>
  <si>
    <t>Binnenspuikanaal; (FwId: 01007 ) ; CEMT : Va</t>
  </si>
  <si>
    <t>Boven-Rijn, Waal, Boven-Merwede, Beneden-Merwede en Noord; (FwId: 00101 ) ; CEMT : VIc</t>
  </si>
  <si>
    <t>Isaac Baarthaven; (FwId: 01014 ) ; CEMT : Va</t>
  </si>
  <si>
    <t>Kanaal van Sint Andries; (FwId: 0101A ) ; CEMT : Va</t>
  </si>
  <si>
    <t>Rietbaan; (FwId: 0101C ) ; CEMT : Va</t>
  </si>
  <si>
    <t>Nieuwe Maas, Nieuwe Waterweg en Maasmond; (FwId: 00102 ) ; CEMT : Va;VIb</t>
  </si>
  <si>
    <t>Koningshaven; (FwId: 0102C ) ; CEMT : VIc</t>
  </si>
  <si>
    <t>Waalhaven; (FwId: 0102F ) ; CEMT : VIc</t>
  </si>
  <si>
    <t>Merwehaven; (FwId: 0102G ) ; CEMT : Va</t>
  </si>
  <si>
    <t>Eemhaven en aanliggende Havens; (FwId: 0102H ) ; CEMT : Va</t>
  </si>
  <si>
    <t>2e Petroleumhaven; (FwId: 0102I ) ; CEMT : VIb</t>
  </si>
  <si>
    <t>1e Petroleumhaven; (FwId: 0102J ) ; CEMT : VIb</t>
  </si>
  <si>
    <t>Botlek en aanliggende havens; (FwId: 0102K ) ; CEMT : VIb</t>
  </si>
  <si>
    <t>3e Petroleumhaven; (FwId: 102K1 ) ; CEMT : VIb</t>
  </si>
  <si>
    <t>Haven van Maassluis; (FwId: 0102L ) ; CEMT : IV;Va</t>
  </si>
  <si>
    <t>Pannerdensch Kanaal, Neder-Rijn en Lek; (FwId: 00103 ) ; CEMT : Va;VIa</t>
  </si>
  <si>
    <t>Haven van Malburgen; (FwId: 0103A ) ; CEMT : Va</t>
  </si>
  <si>
    <t>Rijnhaven van Wageningen; (FwId: 0103B ) ; CEMT : Va</t>
  </si>
  <si>
    <t>Stuwkanaal Driel; (FwId: 0103D ) ; CEMT : Va</t>
  </si>
  <si>
    <t>Stuwkanaal Amerongen; (FwId: 0103E ) ; CEMT : Va</t>
  </si>
  <si>
    <t>Stuwkanaal Hagestein; (FwId: 0103F ) ; CEMT : Va</t>
  </si>
  <si>
    <t>Rijnhaven te Rotterdam; (FwId: 01042 ) ; CEMT : VIb</t>
  </si>
  <si>
    <t>Maashaven te Rotterdam; (FwId: 01044 ) ; CEMT : VIb</t>
  </si>
  <si>
    <t>Wilhelminahaven te Schiedam; (FwId: 01070 ) ; CEMT : VIb</t>
  </si>
  <si>
    <t>Wiltonhaven; (FwId: 01074 ) ; CEMT : Va</t>
  </si>
  <si>
    <t>Nieuwe Merwede en Hollandsch Diep; (FwId: 00108 ) ; CEMT : VIc</t>
  </si>
  <si>
    <t>Waalhaven Pier 1; (FwId: 01089 ) ; CEMT : VIc</t>
  </si>
  <si>
    <t>Vaarweg Nieuwe Merwede-Amer door de Spieringsluis; (FwId: 0108A ) ; CEMT : VIc</t>
  </si>
  <si>
    <t>Zuid Hollandsch Diep; (FwId: 0108B ) ; CEMT : VIc</t>
  </si>
  <si>
    <t>Roode Vaart of Zevenbergsche Haven; (FwId: 108B1 ) ; CEMT : Va</t>
  </si>
  <si>
    <t>Noord Hollandsch Diep; (FwId: 0108C ) ; CEMT : Va</t>
  </si>
  <si>
    <t>Waalhaven Pier 1 / 2; (FwId: 01091 ) ; CEMT : VIc</t>
  </si>
  <si>
    <t>1e Eemhaven; (FwId: 01097 ) ; CEMT : Va</t>
  </si>
  <si>
    <t>Wantij en Otterkanaal; (FwId: 00110 ) ; CEMT : Va</t>
  </si>
  <si>
    <t>St. Laurenshaven; (FwId: 01101 ) ; CEMT : Va</t>
  </si>
  <si>
    <t>Chemiehaven; (FwId: 01102 ) ; CEMT : Va</t>
  </si>
  <si>
    <t>Oude Maas; (FwId: 00111 ) ; CEMT : VIc</t>
  </si>
  <si>
    <t>Prins Johan Frisohaven; (FwId: 01115 ) ; CEMT : Va</t>
  </si>
  <si>
    <t>Prinses Beatrixhaven te Rotterdam; (FwId: 01116 ) ; CEMT : Va</t>
  </si>
  <si>
    <t>Prins Willem Alexanderhaven te Rotterdam; (FwId: 01118 ) ; CEMT : Va</t>
  </si>
  <si>
    <t>Zeehavens te Dordrecht; (FwId: 0111B ) ; CEMT : VIc</t>
  </si>
  <si>
    <t>Dordtsche Kil; (FwId: 00112 ) ; CEMT : VIc</t>
  </si>
  <si>
    <t>Spui en Beningen; (FwId: 00113 ) ; CEMT : Va</t>
  </si>
  <si>
    <t>Droogte voor de Hoorn; (FwId: 0113A ) ; CEMT : VIa</t>
  </si>
  <si>
    <t>Hartelkanaal; (FwId: 00115 ) ; CEMT : VIc</t>
  </si>
  <si>
    <t>Dintelhaven; (FwId: 0115A ) ; CEMT : VIc</t>
  </si>
  <si>
    <t>Hartelsluis; (FwId: 0115B ) ; CEMT : VIb</t>
  </si>
  <si>
    <t>Calandkanaal met aanliggende havens; (FwId: 00116 ) ; CEMT : VIc</t>
  </si>
  <si>
    <t>Beerkanaal; (FwId: 0116A ) ; CEMT : VIc</t>
  </si>
  <si>
    <t>Mississippihaven; (FwId: 116A1 ) ; CEMT : VIc</t>
  </si>
  <si>
    <t>Beneluxhaven; (FwId: 0116B ) ; CEMT : VIc</t>
  </si>
  <si>
    <t>Vaarweg van het Hollandsch Diep via de Goereesesluis naar de Noordzee; (FwId: 00117 ) ; CEMT : Va;VIa</t>
  </si>
  <si>
    <t>Haringvliet bezuiden Tiengemeten; (FwId: 0117A ) ; CEMT : VIa</t>
  </si>
  <si>
    <t>Korendijksche Geul; (FwId: 0117B ) ; CEMT : VIa</t>
  </si>
  <si>
    <t>Aardappelengat; (FwId: 0117D ) ; CEMT : VIa</t>
  </si>
  <si>
    <t>Haringvliet, zuidelijke doorvaart Haringvlietbrug; (FwId: 0117H ) ; CEMT : VIa</t>
  </si>
  <si>
    <t>Maas-Waalkanaal; (FwId: 00119 ) ; CEMT : Vb</t>
  </si>
  <si>
    <t>Karel Reynierszhaven; (FwId: 01195 ) ; CEMT : Va</t>
  </si>
  <si>
    <t>Heusdensch Kanaal en Afgedamde Maas; (FwId: 00120 ) ; CEMT : Va</t>
  </si>
  <si>
    <t>Geulhaven; (FwId: 01201 ) ; CEMT : Va</t>
  </si>
  <si>
    <t>Insteekhaven 3e Petroleumhaven in de Botlek; (FwId: 01202 ) ; CEMT : VIb</t>
  </si>
  <si>
    <t>Hartelhaven; (FwId: 01203 ) ; CEMT : VIc</t>
  </si>
  <si>
    <t>Gekan. Dieze, Zuid-Willemsvaart, Verbindingskanaal in het Bossche Veld; (FwId: 00121 ) ; CEMT : IV;Va</t>
  </si>
  <si>
    <t>Amertak en Wilhelminakanaal; (FwId: 00124 ) ; CEMT : IV;Va</t>
  </si>
  <si>
    <t>Donge en Noordergat; (FwId: 0124A ) ; CEMT : Va</t>
  </si>
  <si>
    <t>Mark en Dintel; (FwId: 00126 ) ; CEMT : IV;Va</t>
  </si>
  <si>
    <t>Haven van Bergen op Zoom of Theodorushaven; (FwId: 00128 ) ; CEMT : Va</t>
  </si>
  <si>
    <t>Schelde-Rijnverbinding; (FwId: 00129 ) ; CEMT : VIb</t>
  </si>
  <si>
    <t>Kanaal van Gent naar Terneuzen met de Zijkanalen en havens; (FwId: 00130 ) ; CEMT : Va;VIb</t>
  </si>
  <si>
    <t>Route via Middensluis/Westbuitenhaven naar de Westerschelde; (FwId: 0130B ) ; CEMT : Va</t>
  </si>
  <si>
    <t>Toeleidingskanaal via de Oostsluis/Oostbuitenhaven naar de Westerschelde; (FwId: 130B2 ) ; CEMT : VIb</t>
  </si>
  <si>
    <t>Grootdok en aanliggende havens; (FwId: 0130C ) ; CEMT : VIb</t>
  </si>
  <si>
    <t>Westerschelde; (FwId: 00131 ) ; CEMT : VIc</t>
  </si>
  <si>
    <t>Schaar van Waarde; (FwId: 0131B ) ; CEMT : Va</t>
  </si>
  <si>
    <t>Middelgat; (FwId: 0131C ) ; CEMT : VIb</t>
  </si>
  <si>
    <t>Everingen; (FwId: 0131D ) ; CEMT : VIb</t>
  </si>
  <si>
    <t>Zuid Everingen; (FwId: 0131E ) ; CEMT : VIb</t>
  </si>
  <si>
    <t>Braakmanhaven; (FwId: 0131F ) ; CEMT : VIb</t>
  </si>
  <si>
    <t>Vaarwater langs Hoofdplaat; (FwId: 0131G ) ; CEMT : VIb</t>
  </si>
  <si>
    <t>Schaar van Spijkerplaat; (FwId: 0131H ) ; CEMT : VIb</t>
  </si>
  <si>
    <t>Havens Vlissingen-Oost (Sloehaven); (FwId: 00132 ) ; CEMT : Va</t>
  </si>
  <si>
    <t>Van Cittershaven; (FwId: 0132A ) ; CEMT : Va</t>
  </si>
  <si>
    <t>Scaldiahaven; (FwId: 132A1 ) ; CEMT : Va</t>
  </si>
  <si>
    <t>Kanaal door Walcheren; (FwId: 00134 ) ; CEMT : Va</t>
  </si>
  <si>
    <t>Zandkreek en Veerse Meer; (FwId: 00135 ) ; CEMT : IV;Va</t>
  </si>
  <si>
    <t>Kanaal door Zuid-Beveland; (FwId: 00137 ) ; CEMT : VIb</t>
  </si>
  <si>
    <t>Oosterschelde; (FwId: 00138 ) ; CEMT : Va;VIb</t>
  </si>
  <si>
    <t>Voortzetting Oosterschelde en Schaar van Colijnsplaat; (FwId: 0138D ) ; CEMT : VIb</t>
  </si>
  <si>
    <t>Overloop van Zierikzee; (FwId: 0138E ) ; CEMT : VIb</t>
  </si>
  <si>
    <t>Hammen; (FwId: 0138G ) ; CEMT : Va</t>
  </si>
  <si>
    <t>Geul van de Roggenplaat; (FwId: 0138H ) ; CEMT : Va</t>
  </si>
  <si>
    <t>Geul naar de Betonhaven; (FwId: 0138I ) ; CEMT : Va</t>
  </si>
  <si>
    <t>Witte Tonnen Vlije en Brabantsche Vaarwater; (FwId: 00139 ) ; CEMT : VIb</t>
  </si>
  <si>
    <t>Brabantsche Vaarwater, noordwestelijke uitloop naar het Keeten; (FwId: 0139A ) ; CEMT : VIb</t>
  </si>
  <si>
    <t>Zuid-Grevelingen, Grevelingen, Geul van Bommenede, Rede Brouwershaven; (FwId: 00141 ) ; CEMT : Va</t>
  </si>
  <si>
    <t>Grevelingen; (FwId: 0141D ) ; CEMT : Va</t>
  </si>
  <si>
    <t>Vaarweg van de Krammersluizen naar de Oosterschelde en de Roompot; (FwId: 00142 ) ; CEMT : VIb</t>
  </si>
  <si>
    <t>Vaarweg van het Hollandsch Diep naar de Schelde-Rijnverbinding, Krammer en Grevelingenmeer; (FwId: 00143 ) ; CEMT : VIb</t>
  </si>
  <si>
    <t>Jachtensluis-Volkeraksluizen en Hellegat; (FwId: 0143A ) ; CEMT : Va</t>
  </si>
  <si>
    <t>Zuid Vlije, Jachtensluis Krammersluizen en Krammer-Sport; (FwId: 0143B ) ; CEMT : VIb</t>
  </si>
  <si>
    <t>Maas, Julianakanaal, Bergsche Maas en Amer; (FwId: 00150 ) ; CEMT : Va;VIc</t>
  </si>
  <si>
    <t>Toeleidingskanaal en sluizen van Ternaaien; (FwId: 0150B ) ; CEMT : Va</t>
  </si>
  <si>
    <t>Maas van Wessem naar Ohe en Laak; (FwId: 0150C ) ; CEMT : Va</t>
  </si>
  <si>
    <t>Verlengde Oude Maas; (FwId: 150C1 ) ; CEMT : Va</t>
  </si>
  <si>
    <t>Haven van Cuijk; (FwId: 0150F ) ; CEMT : Va</t>
  </si>
  <si>
    <t>Kraaijenbergse Plassen; (FwId: 150F1 ) ; CEMT : Va;Va</t>
  </si>
  <si>
    <t>Burgemeester Delenkanaal en havens van Oss; (FwId: 0150G ) ; CEMT : Va</t>
  </si>
  <si>
    <t>Oude Maasje; (FwId: 0150I ) ; CEMT : Va</t>
  </si>
  <si>
    <t>Haven van Waspik; (FwId: 0150I1 ) ; CEMT : Va</t>
  </si>
  <si>
    <t>?</t>
  </si>
  <si>
    <t>June 2016</t>
  </si>
  <si>
    <t>Stuwkanaal Belfeld; (FwId: 0150N ) ; CEMT : Va</t>
  </si>
  <si>
    <t>Industriehaven te Venlo; (FwId: 0150P ) ; CEMT : Va</t>
  </si>
  <si>
    <t>Haven van Wanssum; (FwId: 0150Q ) ; CEMT : Va</t>
  </si>
  <si>
    <t>Stuwkanaal Sambeek; (FwId: 0150R ) ; CEMT : Va</t>
  </si>
  <si>
    <t>Stuwkanaal Grave; (FwId: 0150S ) ; CEMT : Va</t>
  </si>
  <si>
    <t>Stuwkanaal Lith; (FwId: 0150T ) ; CEMT : Va</t>
  </si>
  <si>
    <t>Watersportgebied Leukerheide; (FwId: 0150U ) ; CEMT : Va</t>
  </si>
  <si>
    <t>Afgesneden Maas en havengebied te Roermond; (FwId: 0152A ) ; CEMT : Va</t>
  </si>
  <si>
    <t>Maas, afgesneden rivierbocht bij Linne; (FwId: 152A1 ) ; CEMT : Va</t>
  </si>
  <si>
    <t>Prins Willem-Alexanderhaven te Roermond; (FwId: 152A2 ) ; CEMT : Va</t>
  </si>
  <si>
    <t>Stuwkanaal Roermond; (FwId: 152A3 ) ; CEMT : Va</t>
  </si>
  <si>
    <t>Vaarweg Noordzeekanaal-Spaarne-Kagerplassen; (FwId: 00202 ) ; CEMT : Va</t>
  </si>
  <si>
    <t>Hollandsche IJssel; (FwId: 00211 ) ; CEMT : Va</t>
  </si>
  <si>
    <t>Amsterdam-Rijnkanaal; (FwId: 00225 ) ; CEMT : VIb</t>
  </si>
  <si>
    <t>Uraniumkanaal met aanliggende havens; (FwId: 0225B ) ; CEMT : Va</t>
  </si>
  <si>
    <t>Lekkanaal; (FwId: 0225E ) ; CEMT : Vb</t>
  </si>
  <si>
    <t>Merwedekanaal (benoorden de Lek); (FwId: 00226 ) ; CEMT : Va</t>
  </si>
  <si>
    <t>Vaarweg van Amsterdam via de Houtribsluizen naar Lemmer; (FwId: 00230 ) ; CEMT : Vb</t>
  </si>
  <si>
    <t>Oostvaardersdiep; (FwId: 0230D ) ; CEMT : Va</t>
  </si>
  <si>
    <t>Noordzeekanaal, Afgesloten-IJ en Buiten-IJ; (FwId: 00233 ) ; CEMT : VIa;VIb</t>
  </si>
  <si>
    <t>Afrikahaven; (FwId: 0233A ) ; CEMT : VIa</t>
  </si>
  <si>
    <t>1e Rijksbinnenhaven, Binnenkanaal en Staalhaven; (FwId: 0233B ) ; CEMT : Va</t>
  </si>
  <si>
    <t>Zijkanaal A en de haven van Beverwijk (De Pijp); (FwId: 0233C ) ; CEMT : Va</t>
  </si>
  <si>
    <t>Westhaven met aanliggende havens; (FwId: 0233D ) ; CEMT : Va</t>
  </si>
  <si>
    <t>Jan van Riebeeckhaven met aanliggende havens; (FwId: 0233E ) ; CEMT : Vb</t>
  </si>
  <si>
    <t>Mercuriushaven met aanliggende havens; (FwId: 0233G ) ; CEMT : Va</t>
  </si>
  <si>
    <t>Zijkanaal I; (FwId: 0233H ) ; CEMT : Va</t>
  </si>
  <si>
    <t>Amerikahaven met aanliggende havens; (FwId: 0233M ) ; CEMT : VIb</t>
  </si>
  <si>
    <t>Zijkanaal K of Zijkanaal naar Nieuwendam; (FwId: 0233T ) ; CEMT : Va</t>
  </si>
  <si>
    <t>Zuiderbuitenkanaal C.A.; (FwId: 233Y1 ) ; CEMT : Va</t>
  </si>
  <si>
    <t>Zuidersluis en Kleine Sluis met toeleidingskanalen; (FwId: 233Y2 ) ; CEMT : Va</t>
  </si>
  <si>
    <t>Vissershaven te IJmuiden; (FwId: 233Y4 ) ; CEMT : Va</t>
  </si>
  <si>
    <t>Havens van Den Helder; (FwId: 00235 ) ; CEMT : IV;Va</t>
  </si>
  <si>
    <t>Zaan, Tap- of Tochtsloot, Markervaart en Alkmaardermeer; (FwId: 00236 ) ; CEMT : Va</t>
  </si>
  <si>
    <t>Zijkanaal D en Nauernasche Vaart; (FwId: 00237 ) ; CEMT : Va</t>
  </si>
  <si>
    <t>Vaarweg van Amsterdam via de Krabbersgatsluizen naar Lemmer; (FwId: 00251 ) ; CEMT : Va;Vb</t>
  </si>
  <si>
    <t>Vaarweg door het naviduct Krabbersgat; (FwId: 0251E ) ; CEMT : Va</t>
  </si>
  <si>
    <t>Vaarweg van Urk naar Kornwerderzand; (FwId: 00301 ) ; CEMT : Va;Vb</t>
  </si>
  <si>
    <t>Vaarweg van Enkhuizen naar Den Oever; (FwId: 00302 ) ; CEMT : Va;Vb</t>
  </si>
  <si>
    <t>Vaarweg van de Ketelbrug naar de Houtrib; (FwId: 00303 ) ; CEMT : Va</t>
  </si>
  <si>
    <t>Vaarroute van de Ketelbrug naar de Val van Urk; (FwId: 0303A ) ; CEMT : Va</t>
  </si>
  <si>
    <t>Schulpengat; (FwId: 00401 ) ; CEMT : Va</t>
  </si>
  <si>
    <t>Gat van de Stier; (FwId: 0401D ) ; CEMT : Va</t>
  </si>
  <si>
    <t>Gat van de Stier; (FwId: 401D1 ) ; CEMT : Va</t>
  </si>
  <si>
    <t>Molengat Zuid; (FwId: 401E1 ) ; CEMT : Va</t>
  </si>
  <si>
    <t>Boontjes, Doove Balg, Texelstroom; (FwId: 00402 ) ; CEMT : Va</t>
  </si>
  <si>
    <t>Veerhaven 't Horntje; (FwId: 0402D ) ; CEMT : Vb</t>
  </si>
  <si>
    <t>Vaargeul langs Pollendam, Blauwe Slenk, Vliestroom en Zuider Stortemelk; (FwId: 00403 ) ; CEMT : VIb</t>
  </si>
  <si>
    <t>Zoutkamperlaag en Westgat; (FwId: 00405 ) ; CEMT : VIa</t>
  </si>
  <si>
    <t>IJ-Haven; (FwId: 00622 ) ; CEMT : VIa</t>
  </si>
  <si>
    <t>Cornelis Douweskanaal-West; (FwId: 00624 ) ; CEMT : Va</t>
  </si>
  <si>
    <t>Petroleumhaven te Amsterdam; (FwId: 00626 ) ; CEMT : Va</t>
  </si>
  <si>
    <t>Overnachtingshaven IJzendoorn; (FwId: 00658 ) ; CEMT : VIb</t>
  </si>
  <si>
    <t>Uitwijkhaven Haaften; (FwId: 00664 ) ; CEMT : VIc</t>
  </si>
  <si>
    <t>Seinehaven; (FwId: 00692 ) ; CEMT : VIc</t>
  </si>
  <si>
    <t>Brittanniehaven; (FwId: 00704 ) ; CEMT : VIc</t>
  </si>
  <si>
    <t>Centrale Insteekhaven in het Industriegebied Moerdijk; (FwId: 00750 ) ; CEMT : VIc</t>
  </si>
  <si>
    <t>Westelijke Insteekhaven in het Industriegebied Moerdijk; (FwId: 00754 ) ; CEMT : VIc</t>
  </si>
  <si>
    <t>Julianahaven (Eemshaven); (FwId: 00764 ) ; CEMT : Va</t>
  </si>
  <si>
    <t>Wilhelminahaven (Eemshaven); (FwId: 00765 ) ; CEMT : Va</t>
  </si>
  <si>
    <t>Zevenaarhaven; (FwId: 00875 ) ; CEMT : VIb</t>
  </si>
  <si>
    <t>Bijleveldhaven; (FwId: 00882 ) ; CEMT : Va</t>
  </si>
  <si>
    <t>Buitenhaven te Vlissingen; (FwId: 00887 ) ; CEMT : Va</t>
  </si>
  <si>
    <t>Rijksvluchthaven Paesplas; (FwId: 00907 ) ; CEMT : Vb</t>
  </si>
  <si>
    <t>Prins Mauritshaven; (FwId: 00910 ) ; CEMT : Va</t>
  </si>
  <si>
    <t>Entrepothaven; (FwId: 00954 ) ; CEMT : Va</t>
  </si>
  <si>
    <t>unknown yet</t>
  </si>
  <si>
    <t>http://www.vaarweginformatie.nl/fdd/main/infra/enc</t>
  </si>
  <si>
    <t>22.03.2017</t>
  </si>
  <si>
    <t>Tisza River</t>
  </si>
  <si>
    <t>Yes (once a year if necessary)</t>
  </si>
  <si>
    <t>https://www.svp.sk/sk/uvodna-stranka/odstepne-zavody/oz-bratislava/riecne-informacne-sluzby/</t>
  </si>
  <si>
    <t>minimum once a year update</t>
  </si>
  <si>
    <t>BE-NL grens tot Zeebrugge
(Estuarian navigation)</t>
  </si>
  <si>
    <t>Haven Zeebrugge</t>
  </si>
  <si>
    <t>15 km²</t>
  </si>
  <si>
    <t>Zeebrugge-Oostende
(Estuarian navigation)</t>
  </si>
  <si>
    <t xml:space="preserve">Haven Oostende
</t>
  </si>
  <si>
    <t>6.5km²</t>
  </si>
  <si>
    <t>67km²</t>
  </si>
  <si>
    <t xml:space="preserve">Oostende - Middelkerke (Estuarian navigation) </t>
  </si>
  <si>
    <t>176km²</t>
  </si>
  <si>
    <t>Albertkanaal/Canal Albert</t>
  </si>
  <si>
    <t>Maas/La Meuse</t>
  </si>
  <si>
    <t>Samber/Sambre</t>
  </si>
  <si>
    <t>Nimy-Blaton-Péronnes</t>
  </si>
  <si>
    <t>Brussel/Bruxelles - Charleroi</t>
  </si>
  <si>
    <t>Leie/La Lys</t>
  </si>
  <si>
    <t>Haute Escaut</t>
  </si>
  <si>
    <t>Canal du Centre</t>
  </si>
  <si>
    <t>Other waterways</t>
  </si>
  <si>
    <t>31.10.2013</t>
  </si>
  <si>
    <t>https://www.elwis.de/DE/dynamisch/IENC/</t>
  </si>
  <si>
    <t>Oder</t>
  </si>
  <si>
    <t>Teltowkanal</t>
  </si>
  <si>
    <t>Flanders</t>
  </si>
  <si>
    <t>Wallonia</t>
  </si>
  <si>
    <t>http://geoportail.wallonie.be/catalogue/3d57a714-7786-4da0-a144-2813fcc8a0b1.html</t>
  </si>
  <si>
    <t>21-05-2018</t>
  </si>
  <si>
    <t xml:space="preserve"> (1-2) weekly</t>
  </si>
  <si>
    <t>rKm175 - rKm297</t>
  </si>
  <si>
    <t>16.01.2018</t>
  </si>
  <si>
    <t>rKm297 - rKm375</t>
  </si>
  <si>
    <t>rKm610 - rKm845</t>
  </si>
  <si>
    <t>rKm845 - rKm1075</t>
  </si>
  <si>
    <t>http://appd-bg.org/navigation#data_enc</t>
  </si>
  <si>
    <t>http://www.vnf.fr/ecdis/</t>
  </si>
  <si>
    <t>http://www.charts.gov.ua</t>
  </si>
  <si>
    <t>under discussion</t>
  </si>
  <si>
    <t>2.0, (2.3-2.4 planned in nearest time)</t>
  </si>
  <si>
    <t>25.01.2018</t>
  </si>
  <si>
    <t>21.06.2018</t>
  </si>
  <si>
    <t>11.09.2018</t>
  </si>
  <si>
    <t>http://acn.ro/index.php/en/locks-ports-bridges-charts/241-electronic-maps</t>
  </si>
  <si>
    <t>https://port-of-switzerland.ch/hafenservice/schifffahrtsservice/inland-enc-hochrhein/</t>
  </si>
  <si>
    <t>last publication/update Issue date</t>
  </si>
  <si>
    <t>NM47 - rKm175</t>
  </si>
  <si>
    <t>Sulina Channel  (NM0 - NM47)</t>
  </si>
  <si>
    <t>planned (2019)</t>
  </si>
  <si>
    <t>27.11.2018</t>
  </si>
  <si>
    <t>26.10.2018</t>
  </si>
  <si>
    <t>SEINE AVAL</t>
  </si>
  <si>
    <t>RHONE DANS LYON</t>
  </si>
  <si>
    <t>http://vodniputovi.hr/en/ris/enc-charts/
https://www.vodniputovi.hr/ris/enc-karte/</t>
  </si>
  <si>
    <t>Havelkanal</t>
  </si>
  <si>
    <t>Potsdamer Havel</t>
  </si>
  <si>
    <t>Elbe-Lübeck-Kanal</t>
  </si>
  <si>
    <t>31.01.2019</t>
  </si>
  <si>
    <t>13.12.2018</t>
  </si>
  <si>
    <t>24.04.2019</t>
  </si>
  <si>
    <t>29.11.2018</t>
  </si>
  <si>
    <t>2.4</t>
  </si>
  <si>
    <t>02.09.2019</t>
  </si>
  <si>
    <t>04.11.2019</t>
  </si>
  <si>
    <t>Westoder</t>
  </si>
  <si>
    <t>Saale</t>
  </si>
  <si>
    <t>http://www.visuris.be</t>
  </si>
  <si>
    <t>Brussels</t>
  </si>
  <si>
    <t>Port of Brussels</t>
  </si>
  <si>
    <t>27-04-2020</t>
  </si>
  <si>
    <t>http://www.doris.bmk.gv.at/karten/inland-encs/downloads/inland-encs-inland-ecdis-standard-24/</t>
  </si>
  <si>
    <t>16-09-2020</t>
  </si>
  <si>
    <t>23-11-2020</t>
  </si>
  <si>
    <t>Beneden Zeeschelde (Antwerpen Noord – Westerschelde)</t>
  </si>
  <si>
    <t>Beneden Zeeschelde (Antwerpen Zuid)</t>
  </si>
  <si>
    <t>03-03-2021</t>
  </si>
  <si>
    <t>02.06.2021</t>
  </si>
  <si>
    <t>Stichkanal nach Hannover-Linden</t>
  </si>
  <si>
    <t>Peene</t>
  </si>
  <si>
    <t>01.12.2020</t>
  </si>
  <si>
    <t>07.12.2020</t>
  </si>
  <si>
    <t>Kanaltrave</t>
  </si>
  <si>
    <t>Dahme-Wasserstraße</t>
  </si>
  <si>
    <t>Main</t>
  </si>
  <si>
    <t>Havel-Oder-Wasserstraße, Hohensaaten-Friedrichsthaler Wasserstraße</t>
  </si>
  <si>
    <t xml:space="preserve">http://ienccloud.us/
</t>
  </si>
  <si>
    <t>Volga-Don Rivers</t>
  </si>
  <si>
    <t>Ob' River</t>
  </si>
  <si>
    <t>Ob'-Irtysh Rivers</t>
  </si>
  <si>
    <t>Belomor Canal</t>
  </si>
  <si>
    <t>Volga-Baltic</t>
  </si>
  <si>
    <t>Sevvodput'</t>
  </si>
  <si>
    <t>Volga Basin</t>
  </si>
  <si>
    <t>Pechoravodput'</t>
  </si>
  <si>
    <t>Kamvodput'</t>
  </si>
  <si>
    <t>Eniseyrechtrans</t>
  </si>
  <si>
    <t>Baikal-Angara Basin</t>
  </si>
  <si>
    <t>Lena Basin</t>
  </si>
  <si>
    <t>Amurvodput'</t>
  </si>
  <si>
    <t>Azov-Don Basin</t>
  </si>
  <si>
    <t>Canal of Moscow</t>
  </si>
  <si>
    <t>Sino Russian boundary river</t>
  </si>
  <si>
    <t>Heilongjiang river</t>
  </si>
  <si>
    <t>Pearl river system</t>
  </si>
  <si>
    <t>Estreitos</t>
  </si>
  <si>
    <t>data encoded</t>
  </si>
  <si>
    <t>https://www.marinha.mil.br/chm/dados-dodo-segnav/cartassegnav/cartas-iencienc</t>
  </si>
  <si>
    <t xml:space="preserve">https://port.brussels/en/electronic-navigational-charts https://www.visuris.be </t>
  </si>
  <si>
    <t>SEINE AMONT</t>
  </si>
  <si>
    <t>https://geoportal.plavebniurad.cz/web/NavigationMap/InlandECDIS</t>
  </si>
  <si>
    <t>Landwehrkanal</t>
  </si>
  <si>
    <t>Teupitzer Gewässer</t>
  </si>
  <si>
    <t>Storkower Gewässer</t>
  </si>
  <si>
    <t>17.03.2021</t>
  </si>
  <si>
    <t>27.05.2021</t>
  </si>
  <si>
    <t>01.06.2021</t>
  </si>
  <si>
    <t>31.05.2021</t>
  </si>
  <si>
    <t>18.05.2021</t>
  </si>
  <si>
    <t>17.05.2021</t>
  </si>
  <si>
    <t>15.09.2022</t>
  </si>
  <si>
    <t>29.07.2022</t>
  </si>
  <si>
    <t>22.08.2022</t>
  </si>
  <si>
    <t>28.09.2020</t>
  </si>
  <si>
    <t>31.03.2022</t>
  </si>
  <si>
    <t>17.06.2021</t>
  </si>
  <si>
    <t>04.08.2021</t>
  </si>
  <si>
    <t>21.12.2020</t>
  </si>
  <si>
    <t>19.12.2020</t>
  </si>
  <si>
    <t>12.07.2022</t>
  </si>
  <si>
    <t>17-03-2022</t>
  </si>
  <si>
    <t>06-12-2022</t>
  </si>
  <si>
    <t>01-08-2022</t>
  </si>
  <si>
    <t>https://www.cjhy.com.cn/home</t>
    <phoneticPr fontId="0" type="noConversion"/>
  </si>
  <si>
    <t xml:space="preserve">Hanjiang River         </t>
    <phoneticPr fontId="0" type="noConversion"/>
  </si>
  <si>
    <t>Ganjiang River</t>
  </si>
  <si>
    <t>Xinjiang River</t>
  </si>
  <si>
    <t>Xiangjiang River</t>
    <phoneticPr fontId="0" type="noConversion"/>
  </si>
  <si>
    <t xml:space="preserve">Beijing-Hangzhou Grand Canal </t>
  </si>
  <si>
    <t>Amazon watershed</t>
  </si>
  <si>
    <t>Paraguay watershed</t>
  </si>
  <si>
    <t>Cuiabá</t>
  </si>
  <si>
    <t>https://vpf.vizugy.hu/reg/ovf/pack/HU_D_2_4_ED_8_20230706.zip</t>
  </si>
  <si>
    <t>2023.07.06</t>
  </si>
  <si>
    <t>Szentendre-Danube (common package with Danube)</t>
  </si>
  <si>
    <t>Tisza</t>
  </si>
  <si>
    <t>http://vpf.vizugy.hu/reg/ovf/pack/HU_TI_IENC_2_3_ED2_20210906.zip</t>
  </si>
  <si>
    <t>08-08-2023</t>
  </si>
  <si>
    <t>31-08-2023</t>
  </si>
  <si>
    <t>14-09-2023</t>
  </si>
  <si>
    <t>22.03.2023</t>
  </si>
  <si>
    <t>28.06.2023</t>
  </si>
  <si>
    <t>2019, monthly updates</t>
  </si>
  <si>
    <t>17-05-2024</t>
  </si>
  <si>
    <t>03-03-2024</t>
  </si>
  <si>
    <t>10-06-2024</t>
  </si>
  <si>
    <t>20-02-2024</t>
  </si>
  <si>
    <t>12-04-2024</t>
  </si>
  <si>
    <t>Dabie Lake</t>
  </si>
  <si>
    <t>Odra River (eng. Oder), Odra Wschodnia River (eng. East Oder) and Regalica River</t>
  </si>
  <si>
    <t>Odra Zachodnia River (eng. West Oder)</t>
  </si>
  <si>
    <t>Przekop Klucz-Ustowo Canal</t>
  </si>
  <si>
    <t xml:space="preserve">Parnica River and Przekop Parnicki Canal </t>
  </si>
  <si>
    <t>Warta (the Warta River)</t>
  </si>
  <si>
    <t>yes, frequency dependent on needs</t>
  </si>
  <si>
    <t>https://www.szczecin.uzs.gov.pl/ris-odra/elektroniczne-mapy-nawigacyjne/pobierz-mapy/</t>
  </si>
  <si>
    <t>20.03.2024</t>
  </si>
  <si>
    <t>20.05.2024</t>
  </si>
  <si>
    <t>25.03.2024</t>
  </si>
  <si>
    <t>03.04.2024</t>
  </si>
  <si>
    <t>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</si>
</sst>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Tahoma"/>
      <family val="2"/>
    </font>
    <font>
      <u/>
      <sz val="11"/>
      <color rgb="FF3333CC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Tahoma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indexed="8"/>
      <name val="Arial"/>
      <family val="2"/>
    </font>
    <font>
      <i/>
      <sz val="11"/>
      <color rgb="FF000000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sz val="11"/>
      <color theme="1"/>
      <name val="Arial"/>
      <family val="2"/>
      <charset val="238"/>
    </font>
    <font>
      <u/>
      <sz val="11"/>
      <color theme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0">
    <xf numFmtId="0" fontId="0" fillId="0" borderId="0" xfId="0"/>
    <xf numFmtId="0" fontId="6" fillId="2" borderId="1" xfId="0" applyFont="1" applyFill="1" applyBorder="1" applyAlignment="1">
      <alignment horizont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49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1" xfId="0" applyBorder="1"/>
    <xf numFmtId="0" fontId="6" fillId="2" borderId="3" xfId="0" applyFont="1" applyFill="1" applyBorder="1" applyAlignment="1">
      <alignment horizont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0" fillId="0" borderId="3" xfId="0" applyBorder="1"/>
    <xf numFmtId="0" fontId="0" fillId="0" borderId="3" xfId="0" applyBorder="1" applyAlignment="1">
      <alignment vertical="center"/>
    </xf>
    <xf numFmtId="0" fontId="5" fillId="2" borderId="3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49" fontId="4" fillId="2" borderId="3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 applyAlignment="1">
      <alignment horizontal="right"/>
    </xf>
    <xf numFmtId="0" fontId="0" fillId="0" borderId="0" xfId="0" applyBorder="1"/>
    <xf numFmtId="0" fontId="4" fillId="2" borderId="0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0" fontId="3" fillId="0" borderId="3" xfId="1" applyBorder="1" applyAlignment="1">
      <alignment vertical="center" wrapText="1"/>
    </xf>
    <xf numFmtId="0" fontId="0" fillId="0" borderId="4" xfId="0" applyBorder="1"/>
    <xf numFmtId="2" fontId="0" fillId="0" borderId="3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center" wrapText="1" readingOrder="1"/>
    </xf>
    <xf numFmtId="1" fontId="11" fillId="0" borderId="1" xfId="0" applyNumberFormat="1" applyFont="1" applyBorder="1" applyAlignment="1">
      <alignment horizontal="right" vertical="center" wrapText="1" readingOrder="1"/>
    </xf>
    <xf numFmtId="1" fontId="0" fillId="0" borderId="0" xfId="0" applyNumberFormat="1" applyAlignment="1">
      <alignment horizontal="right" readingOrder="1"/>
    </xf>
    <xf numFmtId="0" fontId="11" fillId="0" borderId="3" xfId="0" applyFont="1" applyBorder="1" applyAlignment="1">
      <alignment horizontal="center" vertical="center" wrapText="1" readingOrder="1"/>
    </xf>
    <xf numFmtId="1" fontId="11" fillId="0" borderId="3" xfId="0" applyNumberFormat="1" applyFont="1" applyBorder="1" applyAlignment="1">
      <alignment horizontal="right" vertical="center" wrapText="1" readingOrder="1"/>
    </xf>
    <xf numFmtId="1" fontId="1" fillId="0" borderId="1" xfId="0" applyNumberFormat="1" applyFont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right" vertical="center" wrapText="1" readingOrder="1"/>
    </xf>
    <xf numFmtId="0" fontId="1" fillId="0" borderId="4" xfId="0" applyFont="1" applyBorder="1" applyAlignment="1">
      <alignment horizontal="right" vertical="center" wrapText="1" readingOrder="1"/>
    </xf>
    <xf numFmtId="0" fontId="0" fillId="0" borderId="0" xfId="0" applyAlignment="1">
      <alignment horizontal="right"/>
    </xf>
    <xf numFmtId="0" fontId="3" fillId="0" borderId="9" xfId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 readingOrder="1"/>
    </xf>
    <xf numFmtId="0" fontId="0" fillId="0" borderId="1" xfId="0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49" fontId="4" fillId="0" borderId="0" xfId="0" applyNumberFormat="1" applyFont="1" applyFill="1" applyBorder="1" applyAlignment="1">
      <alignment horizontal="left" vertical="center" wrapText="1" readingOrder="1"/>
    </xf>
    <xf numFmtId="0" fontId="0" fillId="0" borderId="0" xfId="0"/>
    <xf numFmtId="2" fontId="4" fillId="0" borderId="4" xfId="0" applyNumberFormat="1" applyFont="1" applyBorder="1" applyAlignment="1">
      <alignment horizontal="right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14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4" fillId="0" borderId="1" xfId="0" applyFont="1" applyFill="1" applyBorder="1" applyAlignment="1">
      <alignment vertical="center" wrapText="1" readingOrder="1"/>
    </xf>
    <xf numFmtId="0" fontId="9" fillId="0" borderId="1" xfId="0" applyFont="1" applyFill="1" applyBorder="1" applyAlignment="1">
      <alignment horizontal="left"/>
    </xf>
    <xf numFmtId="2" fontId="4" fillId="0" borderId="3" xfId="0" applyNumberFormat="1" applyFont="1" applyFill="1" applyBorder="1" applyAlignment="1">
      <alignment horizontal="right" vertical="center" wrapText="1" readingOrder="1"/>
    </xf>
    <xf numFmtId="0" fontId="4" fillId="0" borderId="8" xfId="0" applyFont="1" applyFill="1" applyBorder="1" applyAlignment="1">
      <alignment horizontal="center" vertical="center" wrapText="1" readingOrder="1"/>
    </xf>
    <xf numFmtId="2" fontId="8" fillId="0" borderId="1" xfId="0" applyNumberFormat="1" applyFont="1" applyFill="1" applyBorder="1" applyAlignment="1">
      <alignment horizontal="right" vertical="center" readingOrder="1"/>
    </xf>
    <xf numFmtId="0" fontId="8" fillId="0" borderId="1" xfId="0" applyFont="1" applyFill="1" applyBorder="1" applyAlignment="1">
      <alignment horizontal="center" vertical="center" readingOrder="1"/>
    </xf>
    <xf numFmtId="2" fontId="8" fillId="0" borderId="1" xfId="0" applyNumberFormat="1" applyFont="1" applyFill="1" applyBorder="1" applyAlignment="1">
      <alignment horizontal="right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 readingOrder="1"/>
    </xf>
    <xf numFmtId="49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8" fillId="0" borderId="3" xfId="0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right"/>
    </xf>
    <xf numFmtId="0" fontId="0" fillId="0" borderId="0" xfId="0" applyFill="1"/>
    <xf numFmtId="2" fontId="8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left" vertical="center" wrapText="1" readingOrder="1"/>
    </xf>
    <xf numFmtId="0" fontId="8" fillId="0" borderId="1" xfId="0" applyFont="1" applyFill="1" applyBorder="1"/>
    <xf numFmtId="0" fontId="3" fillId="0" borderId="1" xfId="1" applyFill="1" applyBorder="1" applyAlignment="1">
      <alignment horizontal="center" wrapText="1" readingOrder="1"/>
    </xf>
    <xf numFmtId="14" fontId="8" fillId="0" borderId="3" xfId="0" applyNumberFormat="1" applyFont="1" applyFill="1" applyBorder="1" applyAlignment="1">
      <alignment horizontal="center" vertical="center" readingOrder="1"/>
    </xf>
    <xf numFmtId="0" fontId="8" fillId="0" borderId="1" xfId="0" applyFont="1" applyFill="1" applyBorder="1" applyAlignment="1">
      <alignment vertical="center"/>
    </xf>
    <xf numFmtId="2" fontId="4" fillId="0" borderId="7" xfId="0" applyNumberFormat="1" applyFont="1" applyFill="1" applyBorder="1" applyAlignment="1">
      <alignment horizontal="right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2" fontId="8" fillId="0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 wrapText="1" readingOrder="1"/>
    </xf>
    <xf numFmtId="0" fontId="15" fillId="0" borderId="3" xfId="1" applyFont="1" applyFill="1" applyBorder="1" applyAlignment="1">
      <alignment horizontal="center" wrapText="1" readingOrder="1"/>
    </xf>
    <xf numFmtId="2" fontId="4" fillId="0" borderId="1" xfId="0" applyNumberFormat="1" applyFont="1" applyFill="1" applyBorder="1" applyAlignment="1">
      <alignment vertical="center" wrapText="1" readingOrder="1"/>
    </xf>
    <xf numFmtId="49" fontId="4" fillId="0" borderId="2" xfId="0" applyNumberFormat="1" applyFont="1" applyFill="1" applyBorder="1" applyAlignment="1">
      <alignment horizontal="center" vertical="center" wrapText="1" readingOrder="1"/>
    </xf>
    <xf numFmtId="0" fontId="3" fillId="0" borderId="1" xfId="1" applyFill="1" applyBorder="1" applyAlignment="1">
      <alignment horizontal="center" readingOrder="1"/>
    </xf>
    <xf numFmtId="0" fontId="13" fillId="0" borderId="3" xfId="0" applyFont="1" applyFill="1" applyBorder="1" applyAlignment="1">
      <alignment horizontal="left" vertical="center" wrapText="1" readingOrder="1"/>
    </xf>
    <xf numFmtId="2" fontId="13" fillId="0" borderId="3" xfId="0" applyNumberFormat="1" applyFont="1" applyFill="1" applyBorder="1" applyAlignment="1">
      <alignment horizontal="right" vertical="center" wrapText="1" readingOrder="1"/>
    </xf>
    <xf numFmtId="0" fontId="13" fillId="0" borderId="3" xfId="0" applyFont="1" applyFill="1" applyBorder="1" applyAlignment="1">
      <alignment horizontal="center" vertical="center" wrapText="1" readingOrder="1"/>
    </xf>
    <xf numFmtId="49" fontId="13" fillId="0" borderId="1" xfId="0" applyNumberFormat="1" applyFont="1" applyFill="1" applyBorder="1" applyAlignment="1">
      <alignment horizontal="center" vertical="center" wrapText="1" readingOrder="1"/>
    </xf>
    <xf numFmtId="0" fontId="13" fillId="0" borderId="1" xfId="0" applyFont="1" applyFill="1" applyBorder="1" applyAlignment="1">
      <alignment horizontal="left" vertical="center" wrapText="1" readingOrder="1"/>
    </xf>
    <xf numFmtId="2" fontId="8" fillId="0" borderId="11" xfId="0" applyNumberFormat="1" applyFont="1" applyFill="1" applyBorder="1" applyAlignment="1">
      <alignment horizontal="right" vertical="center"/>
    </xf>
    <xf numFmtId="0" fontId="4" fillId="0" borderId="13" xfId="0" applyFont="1" applyFill="1" applyBorder="1" applyAlignment="1">
      <alignment horizontal="left" vertical="center" wrapText="1" readingOrder="1"/>
    </xf>
    <xf numFmtId="0" fontId="4" fillId="0" borderId="12" xfId="0" applyFont="1" applyFill="1" applyBorder="1" applyAlignment="1">
      <alignment horizontal="left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4" fillId="0" borderId="5" xfId="0" applyFont="1" applyFill="1" applyBorder="1" applyAlignment="1">
      <alignment horizontal="center" vertical="center" wrapText="1" readingOrder="1"/>
    </xf>
    <xf numFmtId="49" fontId="4" fillId="0" borderId="9" xfId="0" applyNumberFormat="1" applyFont="1" applyFill="1" applyBorder="1" applyAlignment="1">
      <alignment horizontal="center" vertical="center" wrapText="1" readingOrder="1"/>
    </xf>
    <xf numFmtId="0" fontId="8" fillId="0" borderId="17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 wrapText="1" readingOrder="1"/>
    </xf>
    <xf numFmtId="0" fontId="15" fillId="0" borderId="1" xfId="1" applyFont="1" applyFill="1" applyBorder="1" applyAlignment="1">
      <alignment horizontal="center" vertical="center" wrapText="1" readingOrder="1"/>
    </xf>
    <xf numFmtId="14" fontId="8" fillId="0" borderId="18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 wrapText="1" readingOrder="1"/>
    </xf>
    <xf numFmtId="14" fontId="8" fillId="0" borderId="16" xfId="0" applyNumberFormat="1" applyFont="1" applyFill="1" applyBorder="1" applyAlignment="1">
      <alignment horizontal="center" vertical="center"/>
    </xf>
    <xf numFmtId="14" fontId="8" fillId="0" borderId="17" xfId="0" applyNumberFormat="1" applyFont="1" applyFill="1" applyBorder="1" applyAlignment="1">
      <alignment horizontal="center" vertical="center"/>
    </xf>
    <xf numFmtId="2" fontId="8" fillId="0" borderId="8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wrapText="1" readingOrder="1"/>
    </xf>
    <xf numFmtId="0" fontId="1" fillId="0" borderId="4" xfId="0" applyFont="1" applyFill="1" applyBorder="1" applyAlignment="1">
      <alignment horizontal="left" vertical="center" wrapText="1" readingOrder="1"/>
    </xf>
    <xf numFmtId="164" fontId="1" fillId="0" borderId="1" xfId="0" applyNumberFormat="1" applyFont="1" applyFill="1" applyBorder="1" applyAlignment="1">
      <alignment horizontal="left" vertical="center" wrapText="1" readingOrder="1"/>
    </xf>
    <xf numFmtId="9" fontId="1" fillId="0" borderId="1" xfId="0" applyNumberFormat="1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14" fontId="1" fillId="0" borderId="1" xfId="0" applyNumberFormat="1" applyFont="1" applyFill="1" applyBorder="1" applyAlignment="1">
      <alignment horizontal="center" vertical="center" wrapText="1" readingOrder="1"/>
    </xf>
    <xf numFmtId="17" fontId="1" fillId="0" borderId="1" xfId="0" applyNumberFormat="1" applyFont="1" applyFill="1" applyBorder="1" applyAlignment="1">
      <alignment horizontal="left" vertical="center" wrapText="1" readingOrder="1"/>
    </xf>
    <xf numFmtId="0" fontId="8" fillId="0" borderId="3" xfId="0" applyFont="1" applyFill="1" applyBorder="1" applyAlignment="1">
      <alignment vertical="center" readingOrder="1"/>
    </xf>
    <xf numFmtId="2" fontId="8" fillId="0" borderId="3" xfId="0" applyNumberFormat="1" applyFont="1" applyFill="1" applyBorder="1" applyAlignment="1">
      <alignment horizontal="right" vertical="center" readingOrder="1"/>
    </xf>
    <xf numFmtId="0" fontId="8" fillId="0" borderId="1" xfId="0" applyFont="1" applyFill="1" applyBorder="1" applyAlignment="1">
      <alignment vertical="center" readingOrder="1"/>
    </xf>
    <xf numFmtId="2" fontId="4" fillId="0" borderId="2" xfId="0" applyNumberFormat="1" applyFont="1" applyFill="1" applyBorder="1" applyAlignment="1">
      <alignment horizontal="center" vertical="center" wrapText="1" readingOrder="1"/>
    </xf>
    <xf numFmtId="2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10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2" fontId="4" fillId="0" borderId="7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8" fillId="0" borderId="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left" vertical="center" wrapText="1" readingOrder="1"/>
    </xf>
    <xf numFmtId="49" fontId="4" fillId="0" borderId="2" xfId="0" applyNumberFormat="1" applyFont="1" applyFill="1" applyBorder="1" applyAlignment="1">
      <alignment horizontal="center" vertical="center" wrapText="1" readingOrder="1"/>
    </xf>
    <xf numFmtId="49" fontId="4" fillId="0" borderId="3" xfId="0" applyNumberFormat="1" applyFont="1" applyFill="1" applyBorder="1" applyAlignment="1">
      <alignment horizontal="center" vertical="center" wrapText="1" readingOrder="1"/>
    </xf>
    <xf numFmtId="49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3" fillId="0" borderId="3" xfId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left" wrapText="1"/>
    </xf>
    <xf numFmtId="2" fontId="8" fillId="0" borderId="19" xfId="0" applyNumberFormat="1" applyFont="1" applyFill="1" applyBorder="1" applyAlignment="1">
      <alignment horizontal="right" vertical="center"/>
    </xf>
    <xf numFmtId="0" fontId="0" fillId="0" borderId="0" xfId="0"/>
    <xf numFmtId="49" fontId="4" fillId="0" borderId="1" xfId="0" applyNumberFormat="1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49" fontId="4" fillId="2" borderId="3" xfId="0" applyNumberFormat="1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49" fontId="4" fillId="2" borderId="7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left" vertical="center" wrapText="1" readingOrder="1"/>
    </xf>
    <xf numFmtId="2" fontId="4" fillId="2" borderId="8" xfId="0" applyNumberFormat="1" applyFont="1" applyFill="1" applyBorder="1" applyAlignment="1">
      <alignment horizontal="right" vertical="center" wrapText="1" readingOrder="1"/>
    </xf>
    <xf numFmtId="49" fontId="4" fillId="0" borderId="1" xfId="0" applyNumberFormat="1" applyFont="1" applyBorder="1" applyAlignment="1">
      <alignment horizontal="center" vertical="center" wrapText="1" readingOrder="1"/>
    </xf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wrapText="1" readingOrder="1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0" applyFont="1" applyFill="1" applyBorder="1" applyAlignment="1">
      <alignment horizontal="center" wrapText="1" readingOrder="1"/>
    </xf>
    <xf numFmtId="0" fontId="8" fillId="0" borderId="1" xfId="0" applyFont="1" applyBorder="1"/>
    <xf numFmtId="0" fontId="0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left" vertical="center" wrapText="1" indent="1" readingOrder="1"/>
    </xf>
    <xf numFmtId="49" fontId="4" fillId="2" borderId="1" xfId="0" applyNumberFormat="1" applyFont="1" applyFill="1" applyBorder="1" applyAlignment="1">
      <alignment horizontal="center" wrapText="1" readingOrder="1"/>
    </xf>
    <xf numFmtId="49" fontId="6" fillId="2" borderId="1" xfId="0" applyNumberFormat="1" applyFont="1" applyFill="1" applyBorder="1" applyAlignment="1">
      <alignment horizontal="center" wrapText="1" readingOrder="1"/>
    </xf>
    <xf numFmtId="49" fontId="4" fillId="2" borderId="1" xfId="0" applyNumberFormat="1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wrapText="1" indent="1" readingOrder="1"/>
    </xf>
    <xf numFmtId="0" fontId="4" fillId="2" borderId="3" xfId="0" applyFont="1" applyFill="1" applyBorder="1" applyAlignment="1">
      <alignment horizontal="center" wrapText="1" readingOrder="1"/>
    </xf>
    <xf numFmtId="0" fontId="6" fillId="2" borderId="3" xfId="0" applyFont="1" applyFill="1" applyBorder="1" applyAlignment="1">
      <alignment horizontal="center" wrapText="1" readingOrder="1"/>
    </xf>
    <xf numFmtId="0" fontId="7" fillId="2" borderId="3" xfId="0" applyFont="1" applyFill="1" applyBorder="1" applyAlignment="1">
      <alignment horizontal="center" wrapText="1" readingOrder="1"/>
    </xf>
    <xf numFmtId="49" fontId="4" fillId="2" borderId="3" xfId="0" applyNumberFormat="1" applyFont="1" applyFill="1" applyBorder="1" applyAlignment="1">
      <alignment horizont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right" vertical="center" wrapText="1" readingOrder="1"/>
    </xf>
    <xf numFmtId="0" fontId="4" fillId="2" borderId="3" xfId="0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horizontal="right" wrapText="1" readingOrder="1"/>
    </xf>
    <xf numFmtId="0" fontId="6" fillId="2" borderId="1" xfId="0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horizontal="right" vertical="center" wrapText="1" readingOrder="1"/>
    </xf>
    <xf numFmtId="0" fontId="6" fillId="2" borderId="1" xfId="0" applyFont="1" applyFill="1" applyBorder="1" applyAlignment="1">
      <alignment horizontal="right" vertical="center" wrapText="1" readingOrder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3" fillId="2" borderId="1" xfId="1" applyFill="1" applyBorder="1" applyAlignment="1">
      <alignment horizontal="center" wrapText="1" readingOrder="1"/>
    </xf>
    <xf numFmtId="0" fontId="0" fillId="0" borderId="1" xfId="0" applyFont="1" applyBorder="1" applyAlignment="1">
      <alignment vertical="center"/>
    </xf>
    <xf numFmtId="0" fontId="3" fillId="2" borderId="1" xfId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9" fillId="3" borderId="1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49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14" fontId="1" fillId="0" borderId="1" xfId="0" applyNumberFormat="1" applyFont="1" applyFill="1" applyBorder="1" applyAlignment="1">
      <alignment horizontal="center" vertical="center" wrapText="1" readingOrder="1"/>
    </xf>
    <xf numFmtId="2" fontId="4" fillId="0" borderId="2" xfId="0" applyNumberFormat="1" applyFont="1" applyFill="1" applyBorder="1" applyAlignment="1">
      <alignment horizontal="center" vertical="center" wrapText="1" readingOrder="1"/>
    </xf>
    <xf numFmtId="2" fontId="4" fillId="0" borderId="3" xfId="0" applyNumberFormat="1" applyFont="1" applyFill="1" applyBorder="1" applyAlignment="1">
      <alignment horizontal="center" vertical="center" wrapText="1" readingOrder="1"/>
    </xf>
    <xf numFmtId="2" fontId="4" fillId="0" borderId="7" xfId="0" applyNumberFormat="1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vertical="center" wrapText="1" readingOrder="1"/>
    </xf>
    <xf numFmtId="0" fontId="3" fillId="0" borderId="1" xfId="1" applyFill="1" applyBorder="1" applyAlignment="1">
      <alignment horizontal="center" wrapText="1"/>
    </xf>
    <xf numFmtId="49" fontId="9" fillId="0" borderId="2" xfId="0" applyNumberFormat="1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right" vertical="center"/>
    </xf>
    <xf numFmtId="0" fontId="4" fillId="0" borderId="20" xfId="0" applyFont="1" applyFill="1" applyBorder="1" applyAlignment="1">
      <alignment horizontal="left" vertical="center" wrapText="1" readingOrder="1"/>
    </xf>
    <xf numFmtId="2" fontId="8" fillId="0" borderId="20" xfId="0" applyNumberFormat="1" applyFont="1" applyFill="1" applyBorder="1" applyAlignment="1">
      <alignment horizontal="right" vertical="center"/>
    </xf>
    <xf numFmtId="2" fontId="4" fillId="0" borderId="8" xfId="0" applyNumberFormat="1" applyFont="1" applyFill="1" applyBorder="1" applyAlignment="1">
      <alignment horizontal="right" vertical="center" wrapText="1" readingOrder="1"/>
    </xf>
    <xf numFmtId="0" fontId="4" fillId="0" borderId="7" xfId="0" applyFont="1" applyFill="1" applyBorder="1" applyAlignment="1">
      <alignment horizontal="left" vertical="center" wrapText="1" readingOrder="1"/>
    </xf>
    <xf numFmtId="2" fontId="4" fillId="0" borderId="20" xfId="0" applyNumberFormat="1" applyFont="1" applyFill="1" applyBorder="1" applyAlignment="1">
      <alignment horizontal="right" vertical="center" wrapText="1" readingOrder="1"/>
    </xf>
    <xf numFmtId="49" fontId="4" fillId="0" borderId="20" xfId="0" applyNumberFormat="1" applyFont="1" applyFill="1" applyBorder="1" applyAlignment="1">
      <alignment horizontal="center" vertical="center" wrapText="1" readingOrder="1"/>
    </xf>
    <xf numFmtId="49" fontId="9" fillId="0" borderId="2" xfId="0" applyNumberFormat="1" applyFont="1" applyFill="1" applyBorder="1" applyAlignment="1">
      <alignment horizontal="center" vertical="center" wrapText="1" readingOrder="1"/>
    </xf>
    <xf numFmtId="49" fontId="9" fillId="0" borderId="1" xfId="0" applyNumberFormat="1" applyFont="1" applyFill="1" applyBorder="1" applyAlignment="1">
      <alignment horizontal="center" vertical="center" wrapText="1" readingOrder="1"/>
    </xf>
    <xf numFmtId="14" fontId="9" fillId="0" borderId="1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 readingOrder="1"/>
    </xf>
    <xf numFmtId="0" fontId="4" fillId="0" borderId="7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wrapText="1" readingOrder="1"/>
    </xf>
    <xf numFmtId="0" fontId="8" fillId="0" borderId="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center" vertical="center" wrapText="1" readingOrder="1"/>
    </xf>
    <xf numFmtId="0" fontId="17" fillId="0" borderId="7" xfId="1" applyFont="1" applyFill="1" applyBorder="1" applyAlignment="1">
      <alignment horizontal="center" vertical="center" wrapText="1" readingOrder="1"/>
    </xf>
    <xf numFmtId="49" fontId="13" fillId="0" borderId="2" xfId="0" applyNumberFormat="1" applyFont="1" applyFill="1" applyBorder="1" applyAlignment="1">
      <alignment horizontal="center" vertical="center" wrapText="1" readingOrder="1"/>
    </xf>
    <xf numFmtId="49" fontId="13" fillId="0" borderId="3" xfId="0" applyNumberFormat="1" applyFont="1" applyFill="1" applyBorder="1" applyAlignment="1">
      <alignment horizontal="center" vertical="center" wrapText="1" readingOrder="1"/>
    </xf>
    <xf numFmtId="0" fontId="3" fillId="0" borderId="2" xfId="1" applyFill="1" applyBorder="1" applyAlignment="1">
      <alignment horizontal="center" wrapText="1" readingOrder="1"/>
    </xf>
    <xf numFmtId="0" fontId="3" fillId="0" borderId="3" xfId="1" applyFill="1" applyBorder="1" applyAlignment="1">
      <alignment horizontal="center" wrapText="1" readingOrder="1"/>
    </xf>
    <xf numFmtId="0" fontId="13" fillId="0" borderId="2" xfId="0" applyFont="1" applyFill="1" applyBorder="1" applyAlignment="1">
      <alignment horizontal="center" vertical="center" wrapText="1" readingOrder="1"/>
    </xf>
    <xf numFmtId="0" fontId="13" fillId="0" borderId="3" xfId="0" applyFont="1" applyFill="1" applyBorder="1" applyAlignment="1">
      <alignment horizontal="center" vertical="center" wrapText="1" readingOrder="1"/>
    </xf>
    <xf numFmtId="0" fontId="4" fillId="0" borderId="14" xfId="0" applyFont="1" applyFill="1" applyBorder="1" applyAlignment="1">
      <alignment horizontal="center" vertical="center" wrapText="1" readingOrder="1"/>
    </xf>
    <xf numFmtId="0" fontId="4" fillId="0" borderId="15" xfId="0" applyFont="1" applyFill="1" applyBorder="1" applyAlignment="1">
      <alignment horizontal="center" vertical="center" wrapText="1" readingOrder="1"/>
    </xf>
    <xf numFmtId="0" fontId="4" fillId="0" borderId="12" xfId="0" applyFont="1" applyFill="1" applyBorder="1" applyAlignment="1">
      <alignment horizontal="center" vertical="center" wrapText="1" readingOrder="1"/>
    </xf>
    <xf numFmtId="2" fontId="8" fillId="0" borderId="2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 wrapText="1" readingOrder="1"/>
    </xf>
    <xf numFmtId="0" fontId="3" fillId="0" borderId="7" xfId="1" applyFill="1" applyBorder="1" applyAlignment="1">
      <alignment horizontal="center" vertical="center" wrapText="1" readingOrder="1"/>
    </xf>
    <xf numFmtId="0" fontId="15" fillId="0" borderId="7" xfId="1" applyFont="1" applyFill="1" applyBorder="1" applyAlignment="1">
      <alignment horizontal="center" vertical="center" wrapText="1" readingOrder="1"/>
    </xf>
    <xf numFmtId="0" fontId="15" fillId="0" borderId="3" xfId="1" applyFont="1" applyFill="1" applyBorder="1" applyAlignment="1">
      <alignment horizontal="center" vertical="center" wrapText="1" readingOrder="1"/>
    </xf>
    <xf numFmtId="49" fontId="4" fillId="0" borderId="2" xfId="0" applyNumberFormat="1" applyFont="1" applyFill="1" applyBorder="1" applyAlignment="1">
      <alignment horizontal="center" vertical="center" wrapText="1" readingOrder="1"/>
    </xf>
    <xf numFmtId="49" fontId="4" fillId="0" borderId="3" xfId="0" applyNumberFormat="1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4" fillId="0" borderId="6" xfId="0" applyFont="1" applyFill="1" applyBorder="1" applyAlignment="1">
      <alignment horizontal="center" vertical="center" wrapText="1" readingOrder="1"/>
    </xf>
    <xf numFmtId="0" fontId="3" fillId="0" borderId="6" xfId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 wrapText="1" readingOrder="1"/>
    </xf>
    <xf numFmtId="0" fontId="3" fillId="0" borderId="0" xfId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1" applyFill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9" fillId="0" borderId="2" xfId="0" applyFont="1" applyFill="1" applyBorder="1" applyAlignment="1">
      <alignment horizontal="center" vertical="center" wrapText="1" readingOrder="1"/>
    </xf>
    <xf numFmtId="0" fontId="9" fillId="0" borderId="7" xfId="0" applyFont="1" applyFill="1" applyBorder="1" applyAlignment="1">
      <alignment horizontal="center" vertical="center" wrapText="1" readingOrder="1"/>
    </xf>
    <xf numFmtId="0" fontId="8" fillId="0" borderId="2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 readingOrder="1"/>
    </xf>
    <xf numFmtId="14" fontId="4" fillId="0" borderId="3" xfId="0" applyNumberFormat="1" applyFont="1" applyFill="1" applyBorder="1" applyAlignment="1">
      <alignment horizontal="center" vertical="center" wrapText="1" readingOrder="1"/>
    </xf>
    <xf numFmtId="0" fontId="15" fillId="0" borderId="2" xfId="1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 wrapText="1" readingOrder="1"/>
    </xf>
    <xf numFmtId="0" fontId="1" fillId="0" borderId="7" xfId="0" applyFont="1" applyFill="1" applyBorder="1" applyAlignment="1">
      <alignment horizontal="center" vertical="center" wrapText="1" readingOrder="1"/>
    </xf>
    <xf numFmtId="0" fontId="1" fillId="0" borderId="3" xfId="0" applyFont="1" applyFill="1" applyBorder="1" applyAlignment="1">
      <alignment horizontal="center" vertical="center" wrapText="1" readingOrder="1"/>
    </xf>
    <xf numFmtId="16" fontId="4" fillId="0" borderId="2" xfId="0" applyNumberFormat="1" applyFont="1" applyFill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49" fontId="4" fillId="2" borderId="7" xfId="0" applyNumberFormat="1" applyFont="1" applyFill="1" applyBorder="1" applyAlignment="1">
      <alignment horizontal="center" vertical="center" wrapText="1" readingOrder="1"/>
    </xf>
    <xf numFmtId="49" fontId="4" fillId="2" borderId="3" xfId="0" applyNumberFormat="1" applyFont="1" applyFill="1" applyBorder="1" applyAlignment="1">
      <alignment horizontal="center" vertical="center" wrapText="1" readingOrder="1"/>
    </xf>
    <xf numFmtId="0" fontId="9" fillId="2" borderId="7" xfId="0" applyFont="1" applyFill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0" fontId="3" fillId="0" borderId="7" xfId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49" fontId="4" fillId="2" borderId="6" xfId="0" applyNumberFormat="1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3" fillId="0" borderId="6" xfId="1" applyBorder="1" applyAlignment="1">
      <alignment vertical="center" wrapText="1"/>
    </xf>
    <xf numFmtId="0" fontId="3" fillId="0" borderId="7" xfId="1" applyBorder="1" applyAlignment="1">
      <alignment vertical="center" wrapText="1"/>
    </xf>
    <xf numFmtId="0" fontId="3" fillId="0" borderId="5" xfId="1" applyBorder="1" applyAlignment="1">
      <alignment vertical="center" wrapText="1"/>
    </xf>
    <xf numFmtId="0" fontId="9" fillId="2" borderId="6" xfId="0" applyFont="1" applyFill="1" applyBorder="1" applyAlignment="1">
      <alignment horizontal="center" vertical="center" wrapText="1" readingOrder="1"/>
    </xf>
    <xf numFmtId="0" fontId="4" fillId="0" borderId="14" xfId="0" applyFont="1" applyFill="1" applyBorder="1" applyAlignment="1">
      <alignment vertical="center" wrapText="1" readingOrder="1"/>
    </xf>
    <xf numFmtId="0" fontId="4" fillId="0" borderId="15" xfId="0" applyFont="1" applyFill="1" applyBorder="1" applyAlignment="1">
      <alignment vertical="center" wrapText="1" readingOrder="1"/>
    </xf>
    <xf numFmtId="0" fontId="4" fillId="0" borderId="12" xfId="0" applyFont="1" applyFill="1" applyBorder="1" applyAlignment="1">
      <alignment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2" fontId="4" fillId="0" borderId="9" xfId="0" applyNumberFormat="1" applyFont="1" applyBorder="1" applyAlignment="1">
      <alignment horizontal="right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2" fontId="4" fillId="0" borderId="3" xfId="0" applyNumberFormat="1" applyFont="1" applyBorder="1" applyAlignment="1">
      <alignment horizontal="right" vertical="center" wrapText="1" readingOrder="1"/>
    </xf>
    <xf numFmtId="0" fontId="19" fillId="0" borderId="4" xfId="0" applyFont="1" applyBorder="1"/>
    <xf numFmtId="2" fontId="19" fillId="0" borderId="4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 wrapText="1" readingOrder="1"/>
    </xf>
    <xf numFmtId="0" fontId="20" fillId="0" borderId="6" xfId="1" applyFont="1" applyFill="1" applyBorder="1" applyAlignment="1">
      <alignment horizontal="center" vertical="center" wrapText="1" readingOrder="1"/>
    </xf>
    <xf numFmtId="49" fontId="4" fillId="0" borderId="6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20" fillId="0" borderId="7" xfId="1" applyFont="1" applyFill="1" applyBorder="1" applyAlignment="1">
      <alignment horizontal="center" vertical="center" wrapText="1" readingOrder="1"/>
    </xf>
    <xf numFmtId="49" fontId="4" fillId="0" borderId="7" xfId="0" applyNumberFormat="1" applyFont="1" applyBorder="1" applyAlignment="1">
      <alignment horizontal="center" vertical="center" wrapText="1" readingOrder="1"/>
    </xf>
    <xf numFmtId="0" fontId="20" fillId="0" borderId="5" xfId="1" applyFont="1" applyFill="1" applyBorder="1" applyAlignment="1">
      <alignment horizontal="center" vertical="center" wrapText="1" readingOrder="1"/>
    </xf>
    <xf numFmtId="49" fontId="4" fillId="0" borderId="5" xfId="0" applyNumberFormat="1" applyFont="1" applyBorder="1" applyAlignment="1">
      <alignment horizontal="center" vertical="center" wrapText="1" readingOrder="1"/>
    </xf>
    <xf numFmtId="49" fontId="4" fillId="0" borderId="21" xfId="0" applyNumberFormat="1" applyFont="1" applyBorder="1" applyAlignment="1">
      <alignment horizontal="center" vertical="center" wrapText="1" readingOrder="1"/>
    </xf>
    <xf numFmtId="49" fontId="4" fillId="0" borderId="22" xfId="0" applyNumberFormat="1" applyFont="1" applyBorder="1" applyAlignment="1">
      <alignment horizontal="center" vertical="center" wrapText="1" readingOrder="1"/>
    </xf>
    <xf numFmtId="49" fontId="4" fillId="0" borderId="18" xfId="0" applyNumberFormat="1" applyFont="1" applyBorder="1" applyAlignment="1">
      <alignment horizontal="center" vertical="center" wrapText="1" readingOrder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244929</xdr:colOff>
      <xdr:row>327</xdr:row>
      <xdr:rowOff>68036</xdr:rowOff>
    </xdr:from>
    <xdr:to>
      <xdr:col>0</xdr:col>
      <xdr:colOff>629919</xdr:colOff>
      <xdr:row>327</xdr:row>
      <xdr:rowOff>325210</xdr:rowOff>
    </xdr:to>
    <xdr:pic>
      <xdr:nvPicPr>
        <xdr:cNvPr id="3" name="Picture 2" descr="Imagini pentru steagul romaniei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172756286"/>
          <a:ext cx="384990" cy="257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nf.fr/ecdis/" TargetMode="External"/><Relationship Id="rId13" Type="http://schemas.openxmlformats.org/officeDocument/2006/relationships/hyperlink" Target="http://www.doris.bmk.gv.at/karten/inland-encs/downloads/inland-encs-inland-ecdis-standard-24/" TargetMode="External"/><Relationship Id="rId18" Type="http://schemas.openxmlformats.org/officeDocument/2006/relationships/hyperlink" Target="https://vpf.vizugy.hu/reg/ovf/pack/HU_D_2_4_ED_8_20230706.zip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svp.sk/sk/uvodna-stranka/odstepne-zavody/oz-bratislava/riecne-informacne-sluzby/" TargetMode="External"/><Relationship Id="rId21" Type="http://schemas.openxmlformats.org/officeDocument/2006/relationships/hyperlink" Target="http://szczecin.uzs.gov.pl/itc3l_pobierz_mapy.htm" TargetMode="External"/><Relationship Id="rId7" Type="http://schemas.openxmlformats.org/officeDocument/2006/relationships/hyperlink" Target="http://afdj.ro/en/content/inland-enc" TargetMode="External"/><Relationship Id="rId12" Type="http://schemas.openxmlformats.org/officeDocument/2006/relationships/hyperlink" Target="http://www.visuris.be/" TargetMode="External"/><Relationship Id="rId17" Type="http://schemas.openxmlformats.org/officeDocument/2006/relationships/hyperlink" Target="https://geoportal.plavebniurad.cz/web/NavigationMap/InlandECDIS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elwis.de/DE/dynamisch/IENC/" TargetMode="External"/><Relationship Id="rId16" Type="http://schemas.openxmlformats.org/officeDocument/2006/relationships/hyperlink" Target="https://www.elwis.de/Service/Inland-ENC-der-WSV/IENC-Dateien/index.php.html" TargetMode="External"/><Relationship Id="rId20" Type="http://schemas.openxmlformats.org/officeDocument/2006/relationships/hyperlink" Target="http://vpf.vizugy.hu/reg/ovf/pack/HU_TI_IENC_2_3_ED2_20210906.zip" TargetMode="External"/><Relationship Id="rId1" Type="http://schemas.openxmlformats.org/officeDocument/2006/relationships/hyperlink" Target="http://www.appd-bg.org/" TargetMode="External"/><Relationship Id="rId6" Type="http://schemas.openxmlformats.org/officeDocument/2006/relationships/hyperlink" Target="http://www.charts.gov.ua/enc_cell_en.htm" TargetMode="External"/><Relationship Id="rId11" Type="http://schemas.openxmlformats.org/officeDocument/2006/relationships/hyperlink" Target="http://geoportail.wallonie.be/catalogue/3d57a714-7786-4da0-a144-2813fcc8a0b1.html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://www.charts.gov.ua/enc_cell_en.htm" TargetMode="External"/><Relationship Id="rId15" Type="http://schemas.openxmlformats.org/officeDocument/2006/relationships/hyperlink" Target="https://www.elwis.de/DE/dynamisch/IENC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port-of-switzerland.ch/hafenservice/schifffahrtsservice/inland-enc-hochrhein/" TargetMode="External"/><Relationship Id="rId19" Type="http://schemas.openxmlformats.org/officeDocument/2006/relationships/hyperlink" Target="https://vpf.vizugy.hu/reg/ovf/pack/HU_D_2_4_ED_8_20230706.zip" TargetMode="External"/><Relationship Id="rId4" Type="http://schemas.openxmlformats.org/officeDocument/2006/relationships/hyperlink" Target="http://www.plovput.rs/electronic-navigational-charts" TargetMode="External"/><Relationship Id="rId9" Type="http://schemas.openxmlformats.org/officeDocument/2006/relationships/hyperlink" Target="http://vodniputovi.hr/en/ris/enc-charts/" TargetMode="External"/><Relationship Id="rId14" Type="http://schemas.openxmlformats.org/officeDocument/2006/relationships/hyperlink" Target="https://www.elwis.de/Service/Inland-ENC-der-WSV/IENC-Dateien/index.php.html" TargetMode="External"/><Relationship Id="rId22" Type="http://schemas.openxmlformats.org/officeDocument/2006/relationships/hyperlink" Target="https://www.szczecin.uzs.gov.pl/ris-odra/elektroniczne-mapy-nawigacyjne/pobierz-map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enccloud.u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marinha.mil.br/chm/dados-dodo-segnav/cartassegnav/cartas-iencien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jhy.com.cn/hom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74"/>
  <sheetViews>
    <sheetView tabSelected="1" zoomScale="80" zoomScaleNormal="80" workbookViewId="0">
      <pane ySplit="2" topLeftCell="A315" activePane="bottomLeft" state="frozen"/>
      <selection pane="bottomLeft" activeCell="K318" sqref="K318:K323"/>
    </sheetView>
  </sheetViews>
  <sheetFormatPr baseColWidth="10" defaultColWidth="11.42578125" defaultRowHeight="15" x14ac:dyDescent="0.25"/>
  <cols>
    <col min="1" max="1" width="13" customWidth="1"/>
    <col min="2" max="2" width="30.28515625" bestFit="1" customWidth="1"/>
    <col min="3" max="3" width="8.7109375" style="13" bestFit="1" customWidth="1"/>
    <col min="4" max="4" width="45.42578125" style="46" bestFit="1" customWidth="1"/>
    <col min="5" max="5" width="11.42578125" style="13" customWidth="1"/>
    <col min="6" max="6" width="16.7109375" customWidth="1"/>
    <col min="7" max="7" width="17.140625" customWidth="1"/>
    <col min="8" max="8" width="48.28515625" style="36" customWidth="1"/>
    <col min="9" max="9" width="11.42578125" customWidth="1"/>
    <col min="10" max="10" width="27.85546875" style="5" customWidth="1"/>
    <col min="11" max="11" width="25.42578125" style="35" customWidth="1"/>
    <col min="12" max="12" width="30.140625" customWidth="1"/>
  </cols>
  <sheetData>
    <row r="1" spans="1:11" ht="14.25" customHeight="1" x14ac:dyDescent="0.25">
      <c r="A1" s="218" t="s">
        <v>0</v>
      </c>
      <c r="B1" s="229" t="s">
        <v>37</v>
      </c>
      <c r="C1" s="230"/>
      <c r="D1" s="108" t="s">
        <v>38</v>
      </c>
      <c r="E1" s="109"/>
      <c r="F1" s="218" t="s">
        <v>1</v>
      </c>
      <c r="G1" s="218" t="s">
        <v>2</v>
      </c>
      <c r="H1" s="218" t="s">
        <v>3</v>
      </c>
      <c r="I1" s="218" t="s">
        <v>4</v>
      </c>
      <c r="J1" s="218" t="s">
        <v>5</v>
      </c>
      <c r="K1" s="192" t="s">
        <v>416</v>
      </c>
    </row>
    <row r="2" spans="1:11" ht="32.25" customHeight="1" thickBot="1" x14ac:dyDescent="0.3">
      <c r="A2" s="219"/>
      <c r="B2" s="40" t="s">
        <v>22</v>
      </c>
      <c r="C2" s="39" t="s">
        <v>23</v>
      </c>
      <c r="D2" s="40" t="s">
        <v>22</v>
      </c>
      <c r="E2" s="39" t="s">
        <v>23</v>
      </c>
      <c r="F2" s="219"/>
      <c r="G2" s="219"/>
      <c r="H2" s="219"/>
      <c r="I2" s="219"/>
      <c r="J2" s="220"/>
      <c r="K2" s="194"/>
    </row>
    <row r="3" spans="1:11" ht="30" customHeight="1" x14ac:dyDescent="0.25">
      <c r="A3" s="221" t="s">
        <v>6</v>
      </c>
      <c r="B3" s="58"/>
      <c r="C3" s="61"/>
      <c r="D3" s="62" t="s">
        <v>41</v>
      </c>
      <c r="E3" s="49">
        <v>329</v>
      </c>
      <c r="F3" s="221" t="s">
        <v>7</v>
      </c>
      <c r="G3" s="221" t="s">
        <v>7</v>
      </c>
      <c r="H3" s="222" t="s">
        <v>441</v>
      </c>
      <c r="I3" s="221" t="s">
        <v>7</v>
      </c>
      <c r="J3" s="216" t="s">
        <v>432</v>
      </c>
      <c r="K3" s="216" t="s">
        <v>522</v>
      </c>
    </row>
    <row r="4" spans="1:11" x14ac:dyDescent="0.25">
      <c r="A4" s="194"/>
      <c r="B4" s="63"/>
      <c r="C4" s="96"/>
      <c r="D4" s="62" t="s">
        <v>44</v>
      </c>
      <c r="E4" s="96">
        <v>17</v>
      </c>
      <c r="F4" s="194"/>
      <c r="G4" s="194"/>
      <c r="H4" s="223"/>
      <c r="I4" s="194"/>
      <c r="J4" s="217"/>
      <c r="K4" s="217"/>
    </row>
    <row r="5" spans="1:11" ht="30" customHeight="1" x14ac:dyDescent="0.25">
      <c r="A5" s="192" t="s">
        <v>43</v>
      </c>
      <c r="B5" s="192" t="s">
        <v>396</v>
      </c>
      <c r="C5" s="95"/>
      <c r="D5" s="129" t="s">
        <v>160</v>
      </c>
      <c r="E5" s="130">
        <v>116.77</v>
      </c>
      <c r="F5" s="192" t="s">
        <v>7</v>
      </c>
      <c r="G5" s="192" t="s">
        <v>65</v>
      </c>
      <c r="H5" s="225" t="s">
        <v>437</v>
      </c>
      <c r="I5" s="192" t="s">
        <v>7</v>
      </c>
      <c r="J5" s="133" t="s">
        <v>432</v>
      </c>
      <c r="K5" s="133" t="s">
        <v>523</v>
      </c>
    </row>
    <row r="6" spans="1:11" ht="30" customHeight="1" x14ac:dyDescent="0.25">
      <c r="A6" s="193"/>
      <c r="B6" s="193"/>
      <c r="C6" s="95"/>
      <c r="D6" s="129" t="s">
        <v>45</v>
      </c>
      <c r="E6" s="130">
        <v>57.52</v>
      </c>
      <c r="F6" s="193"/>
      <c r="G6" s="193"/>
      <c r="H6" s="226"/>
      <c r="I6" s="193"/>
      <c r="J6" s="133" t="s">
        <v>432</v>
      </c>
      <c r="K6" s="133" t="s">
        <v>446</v>
      </c>
    </row>
    <row r="7" spans="1:11" ht="30" customHeight="1" x14ac:dyDescent="0.25">
      <c r="A7" s="193"/>
      <c r="B7" s="193"/>
      <c r="C7" s="95"/>
      <c r="D7" s="129" t="s">
        <v>49</v>
      </c>
      <c r="E7" s="130">
        <v>4.87</v>
      </c>
      <c r="F7" s="193"/>
      <c r="G7" s="193"/>
      <c r="H7" s="226"/>
      <c r="I7" s="193"/>
      <c r="J7" s="133" t="s">
        <v>432</v>
      </c>
      <c r="K7" s="133" t="s">
        <v>446</v>
      </c>
    </row>
    <row r="8" spans="1:11" ht="30" customHeight="1" x14ac:dyDescent="0.25">
      <c r="A8" s="193"/>
      <c r="B8" s="193"/>
      <c r="C8" s="95"/>
      <c r="D8" s="129" t="s">
        <v>46</v>
      </c>
      <c r="E8" s="130">
        <v>15.88</v>
      </c>
      <c r="F8" s="193"/>
      <c r="G8" s="193"/>
      <c r="H8" s="226"/>
      <c r="I8" s="193"/>
      <c r="J8" s="133" t="s">
        <v>432</v>
      </c>
      <c r="K8" s="133" t="s">
        <v>446</v>
      </c>
    </row>
    <row r="9" spans="1:11" ht="30" customHeight="1" x14ac:dyDescent="0.25">
      <c r="A9" s="193"/>
      <c r="B9" s="193"/>
      <c r="C9" s="95"/>
      <c r="D9" s="129" t="s">
        <v>66</v>
      </c>
      <c r="E9" s="130">
        <v>14.84</v>
      </c>
      <c r="F9" s="193"/>
      <c r="G9" s="193"/>
      <c r="H9" s="226"/>
      <c r="I9" s="193"/>
      <c r="J9" s="133" t="s">
        <v>432</v>
      </c>
      <c r="K9" s="133" t="s">
        <v>446</v>
      </c>
    </row>
    <row r="10" spans="1:11" ht="30" customHeight="1" x14ac:dyDescent="0.25">
      <c r="A10" s="193"/>
      <c r="B10" s="193"/>
      <c r="C10" s="95"/>
      <c r="D10" s="129" t="s">
        <v>47</v>
      </c>
      <c r="E10" s="130">
        <v>5.27</v>
      </c>
      <c r="F10" s="193"/>
      <c r="G10" s="193"/>
      <c r="H10" s="226"/>
      <c r="I10" s="193"/>
      <c r="J10" s="133" t="s">
        <v>432</v>
      </c>
      <c r="K10" s="133" t="s">
        <v>446</v>
      </c>
    </row>
    <row r="11" spans="1:11" ht="30" customHeight="1" x14ac:dyDescent="0.25">
      <c r="A11" s="193"/>
      <c r="B11" s="193"/>
      <c r="C11" s="95"/>
      <c r="D11" s="129" t="s">
        <v>67</v>
      </c>
      <c r="E11" s="130">
        <v>4.7699999999999996</v>
      </c>
      <c r="F11" s="193"/>
      <c r="G11" s="193"/>
      <c r="H11" s="226"/>
      <c r="I11" s="193"/>
      <c r="J11" s="133" t="s">
        <v>432</v>
      </c>
      <c r="K11" s="133" t="s">
        <v>446</v>
      </c>
    </row>
    <row r="12" spans="1:11" ht="30" customHeight="1" x14ac:dyDescent="0.25">
      <c r="A12" s="193"/>
      <c r="B12" s="193"/>
      <c r="C12" s="95"/>
      <c r="D12" s="129" t="s">
        <v>48</v>
      </c>
      <c r="E12" s="130">
        <v>39.1</v>
      </c>
      <c r="F12" s="193"/>
      <c r="G12" s="193"/>
      <c r="H12" s="226"/>
      <c r="I12" s="193"/>
      <c r="J12" s="133" t="s">
        <v>432</v>
      </c>
      <c r="K12" s="133" t="s">
        <v>446</v>
      </c>
    </row>
    <row r="13" spans="1:11" ht="30" customHeight="1" x14ac:dyDescent="0.25">
      <c r="A13" s="193"/>
      <c r="B13" s="193"/>
      <c r="C13" s="95"/>
      <c r="D13" s="129" t="s">
        <v>69</v>
      </c>
      <c r="E13" s="130">
        <v>1.19</v>
      </c>
      <c r="F13" s="193"/>
      <c r="G13" s="193"/>
      <c r="H13" s="226"/>
      <c r="I13" s="193"/>
      <c r="J13" s="133" t="s">
        <v>432</v>
      </c>
      <c r="K13" s="133" t="s">
        <v>446</v>
      </c>
    </row>
    <row r="14" spans="1:11" ht="30" customHeight="1" x14ac:dyDescent="0.25">
      <c r="A14" s="193"/>
      <c r="B14" s="193"/>
      <c r="C14" s="95"/>
      <c r="D14" s="129" t="s">
        <v>50</v>
      </c>
      <c r="E14" s="130">
        <v>13.78</v>
      </c>
      <c r="F14" s="193"/>
      <c r="G14" s="193"/>
      <c r="H14" s="226"/>
      <c r="I14" s="193"/>
      <c r="J14" s="133" t="s">
        <v>432</v>
      </c>
      <c r="K14" s="133" t="s">
        <v>446</v>
      </c>
    </row>
    <row r="15" spans="1:11" ht="30" customHeight="1" x14ac:dyDescent="0.25">
      <c r="A15" s="193"/>
      <c r="B15" s="193"/>
      <c r="C15" s="95"/>
      <c r="D15" s="129" t="s">
        <v>51</v>
      </c>
      <c r="E15" s="130">
        <v>29.13</v>
      </c>
      <c r="F15" s="193"/>
      <c r="G15" s="193"/>
      <c r="H15" s="226"/>
      <c r="I15" s="193"/>
      <c r="J15" s="133" t="s">
        <v>432</v>
      </c>
      <c r="K15" s="133" t="s">
        <v>446</v>
      </c>
    </row>
    <row r="16" spans="1:11" ht="30" customHeight="1" x14ac:dyDescent="0.25">
      <c r="A16" s="193"/>
      <c r="B16" s="193"/>
      <c r="C16" s="95"/>
      <c r="D16" s="129" t="s">
        <v>52</v>
      </c>
      <c r="E16" s="130">
        <v>29.86</v>
      </c>
      <c r="F16" s="193"/>
      <c r="G16" s="193"/>
      <c r="H16" s="226"/>
      <c r="I16" s="193"/>
      <c r="J16" s="133" t="s">
        <v>432</v>
      </c>
      <c r="K16" s="133" t="s">
        <v>446</v>
      </c>
    </row>
    <row r="17" spans="1:11" ht="30" customHeight="1" x14ac:dyDescent="0.25">
      <c r="A17" s="193"/>
      <c r="B17" s="193"/>
      <c r="C17" s="95"/>
      <c r="D17" s="129" t="s">
        <v>74</v>
      </c>
      <c r="E17" s="130">
        <v>48.27</v>
      </c>
      <c r="F17" s="193"/>
      <c r="G17" s="193"/>
      <c r="H17" s="226"/>
      <c r="I17" s="193"/>
      <c r="J17" s="133" t="s">
        <v>432</v>
      </c>
      <c r="K17" s="133" t="s">
        <v>446</v>
      </c>
    </row>
    <row r="18" spans="1:11" ht="30" customHeight="1" x14ac:dyDescent="0.25">
      <c r="A18" s="193"/>
      <c r="B18" s="193"/>
      <c r="C18" s="95"/>
      <c r="D18" s="129" t="s">
        <v>75</v>
      </c>
      <c r="E18" s="130">
        <v>55.69</v>
      </c>
      <c r="F18" s="193"/>
      <c r="G18" s="193"/>
      <c r="H18" s="226"/>
      <c r="I18" s="193"/>
      <c r="J18" s="133" t="s">
        <v>432</v>
      </c>
      <c r="K18" s="133" t="s">
        <v>446</v>
      </c>
    </row>
    <row r="19" spans="1:11" ht="30" customHeight="1" x14ac:dyDescent="0.25">
      <c r="A19" s="193"/>
      <c r="B19" s="193"/>
      <c r="C19" s="95"/>
      <c r="D19" s="129" t="s">
        <v>53</v>
      </c>
      <c r="E19" s="130">
        <v>15.55</v>
      </c>
      <c r="F19" s="193"/>
      <c r="G19" s="193"/>
      <c r="H19" s="226"/>
      <c r="I19" s="193"/>
      <c r="J19" s="133" t="s">
        <v>432</v>
      </c>
      <c r="K19" s="133" t="s">
        <v>446</v>
      </c>
    </row>
    <row r="20" spans="1:11" ht="30" customHeight="1" x14ac:dyDescent="0.25">
      <c r="A20" s="193"/>
      <c r="B20" s="193"/>
      <c r="C20" s="95"/>
      <c r="D20" s="129" t="s">
        <v>76</v>
      </c>
      <c r="E20" s="130">
        <v>8.1</v>
      </c>
      <c r="F20" s="193"/>
      <c r="G20" s="193"/>
      <c r="H20" s="226"/>
      <c r="I20" s="193"/>
      <c r="J20" s="133" t="s">
        <v>432</v>
      </c>
      <c r="K20" s="133" t="s">
        <v>446</v>
      </c>
    </row>
    <row r="21" spans="1:11" ht="30" customHeight="1" x14ac:dyDescent="0.25">
      <c r="A21" s="193"/>
      <c r="B21" s="193"/>
      <c r="C21" s="95"/>
      <c r="D21" s="129" t="s">
        <v>54</v>
      </c>
      <c r="E21" s="130">
        <v>67.62</v>
      </c>
      <c r="F21" s="193"/>
      <c r="G21" s="193"/>
      <c r="H21" s="226"/>
      <c r="I21" s="193"/>
      <c r="J21" s="133" t="s">
        <v>432</v>
      </c>
      <c r="K21" s="133" t="s">
        <v>446</v>
      </c>
    </row>
    <row r="22" spans="1:11" ht="30" customHeight="1" x14ac:dyDescent="0.25">
      <c r="A22" s="193"/>
      <c r="B22" s="193"/>
      <c r="C22" s="95"/>
      <c r="D22" s="129" t="s">
        <v>55</v>
      </c>
      <c r="E22" s="130">
        <v>16.670000000000002</v>
      </c>
      <c r="F22" s="193"/>
      <c r="G22" s="193"/>
      <c r="H22" s="226"/>
      <c r="I22" s="193"/>
      <c r="J22" s="133" t="s">
        <v>432</v>
      </c>
      <c r="K22" s="133" t="s">
        <v>446</v>
      </c>
    </row>
    <row r="23" spans="1:11" ht="30" customHeight="1" x14ac:dyDescent="0.25">
      <c r="A23" s="193"/>
      <c r="B23" s="193"/>
      <c r="C23" s="95"/>
      <c r="D23" s="129" t="s">
        <v>77</v>
      </c>
      <c r="E23" s="130">
        <v>1.44</v>
      </c>
      <c r="F23" s="193"/>
      <c r="G23" s="193"/>
      <c r="H23" s="226"/>
      <c r="I23" s="193"/>
      <c r="J23" s="133" t="s">
        <v>432</v>
      </c>
      <c r="K23" s="133" t="s">
        <v>446</v>
      </c>
    </row>
    <row r="24" spans="1:11" ht="30" customHeight="1" x14ac:dyDescent="0.25">
      <c r="A24" s="193"/>
      <c r="B24" s="193"/>
      <c r="C24" s="95"/>
      <c r="D24" s="129" t="s">
        <v>78</v>
      </c>
      <c r="E24" s="130">
        <v>2.5</v>
      </c>
      <c r="F24" s="193"/>
      <c r="G24" s="193"/>
      <c r="H24" s="226"/>
      <c r="I24" s="193"/>
      <c r="J24" s="133" t="s">
        <v>432</v>
      </c>
      <c r="K24" s="133" t="s">
        <v>446</v>
      </c>
    </row>
    <row r="25" spans="1:11" ht="30" customHeight="1" x14ac:dyDescent="0.25">
      <c r="A25" s="193"/>
      <c r="B25" s="193"/>
      <c r="C25" s="95"/>
      <c r="D25" s="181" t="s">
        <v>56</v>
      </c>
      <c r="E25" s="182">
        <v>21.11</v>
      </c>
      <c r="F25" s="193"/>
      <c r="G25" s="193"/>
      <c r="H25" s="226"/>
      <c r="I25" s="193"/>
      <c r="J25" s="123" t="s">
        <v>432</v>
      </c>
      <c r="K25" s="123" t="s">
        <v>517</v>
      </c>
    </row>
    <row r="26" spans="1:11" ht="30" customHeight="1" x14ac:dyDescent="0.25">
      <c r="A26" s="193"/>
      <c r="B26" s="193"/>
      <c r="C26" s="95"/>
      <c r="D26" s="181" t="s">
        <v>57</v>
      </c>
      <c r="E26" s="182">
        <v>45.06</v>
      </c>
      <c r="F26" s="193"/>
      <c r="G26" s="193"/>
      <c r="H26" s="226"/>
      <c r="I26" s="193"/>
      <c r="J26" s="123" t="s">
        <v>432</v>
      </c>
      <c r="K26" s="123" t="s">
        <v>517</v>
      </c>
    </row>
    <row r="27" spans="1:11" ht="30" customHeight="1" x14ac:dyDescent="0.25">
      <c r="A27" s="193"/>
      <c r="B27" s="193"/>
      <c r="C27" s="95"/>
      <c r="D27" s="181" t="s">
        <v>79</v>
      </c>
      <c r="E27" s="182">
        <v>27.56</v>
      </c>
      <c r="F27" s="193"/>
      <c r="G27" s="193"/>
      <c r="H27" s="226"/>
      <c r="I27" s="193"/>
      <c r="J27" s="123" t="s">
        <v>432</v>
      </c>
      <c r="K27" s="123" t="s">
        <v>446</v>
      </c>
    </row>
    <row r="28" spans="1:11" ht="30" customHeight="1" x14ac:dyDescent="0.25">
      <c r="A28" s="193"/>
      <c r="B28" s="193"/>
      <c r="C28" s="95"/>
      <c r="D28" s="181" t="s">
        <v>58</v>
      </c>
      <c r="E28" s="182">
        <v>7.36</v>
      </c>
      <c r="F28" s="193"/>
      <c r="G28" s="193"/>
      <c r="H28" s="226"/>
      <c r="I28" s="193"/>
      <c r="J28" s="123" t="s">
        <v>432</v>
      </c>
      <c r="K28" s="123" t="s">
        <v>523</v>
      </c>
    </row>
    <row r="29" spans="1:11" ht="30" customHeight="1" x14ac:dyDescent="0.25">
      <c r="A29" s="193"/>
      <c r="B29" s="193"/>
      <c r="C29" s="95"/>
      <c r="D29" s="181" t="s">
        <v>80</v>
      </c>
      <c r="E29" s="182">
        <v>1.64</v>
      </c>
      <c r="F29" s="193"/>
      <c r="G29" s="193"/>
      <c r="H29" s="226"/>
      <c r="I29" s="193"/>
      <c r="J29" s="123" t="s">
        <v>432</v>
      </c>
      <c r="K29" s="123" t="s">
        <v>524</v>
      </c>
    </row>
    <row r="30" spans="1:11" ht="30" customHeight="1" x14ac:dyDescent="0.25">
      <c r="A30" s="193"/>
      <c r="B30" s="193"/>
      <c r="C30" s="95"/>
      <c r="D30" s="181" t="s">
        <v>59</v>
      </c>
      <c r="E30" s="182">
        <v>21.84</v>
      </c>
      <c r="F30" s="193"/>
      <c r="G30" s="193"/>
      <c r="H30" s="226"/>
      <c r="I30" s="193"/>
      <c r="J30" s="123" t="s">
        <v>432</v>
      </c>
      <c r="K30" s="123" t="s">
        <v>446</v>
      </c>
    </row>
    <row r="31" spans="1:11" ht="30" customHeight="1" x14ac:dyDescent="0.25">
      <c r="A31" s="193"/>
      <c r="B31" s="193"/>
      <c r="C31" s="95"/>
      <c r="D31" s="62" t="s">
        <v>68</v>
      </c>
      <c r="E31" s="95">
        <v>63.2</v>
      </c>
      <c r="F31" s="193"/>
      <c r="G31" s="193"/>
      <c r="H31" s="226"/>
      <c r="I31" s="193"/>
      <c r="J31" s="123" t="s">
        <v>432</v>
      </c>
      <c r="K31" s="123" t="s">
        <v>446</v>
      </c>
    </row>
    <row r="32" spans="1:11" ht="30" customHeight="1" x14ac:dyDescent="0.25">
      <c r="A32" s="193"/>
      <c r="B32" s="193"/>
      <c r="C32" s="95"/>
      <c r="D32" s="62" t="s">
        <v>70</v>
      </c>
      <c r="E32" s="95">
        <v>30.27</v>
      </c>
      <c r="F32" s="193"/>
      <c r="G32" s="193"/>
      <c r="H32" s="226"/>
      <c r="I32" s="193"/>
      <c r="J32" s="123" t="s">
        <v>432</v>
      </c>
      <c r="K32" s="123" t="s">
        <v>446</v>
      </c>
    </row>
    <row r="33" spans="1:11" ht="30" customHeight="1" x14ac:dyDescent="0.25">
      <c r="A33" s="193"/>
      <c r="B33" s="193"/>
      <c r="C33" s="95"/>
      <c r="D33" s="62" t="s">
        <v>71</v>
      </c>
      <c r="E33" s="95">
        <v>11.98</v>
      </c>
      <c r="F33" s="193"/>
      <c r="G33" s="193"/>
      <c r="H33" s="226"/>
      <c r="I33" s="193"/>
      <c r="J33" s="123" t="s">
        <v>432</v>
      </c>
      <c r="K33" s="123" t="s">
        <v>446</v>
      </c>
    </row>
    <row r="34" spans="1:11" ht="30" customHeight="1" x14ac:dyDescent="0.25">
      <c r="A34" s="193"/>
      <c r="B34" s="193"/>
      <c r="C34" s="95"/>
      <c r="D34" s="62" t="s">
        <v>72</v>
      </c>
      <c r="E34" s="95">
        <v>2.2999999999999998</v>
      </c>
      <c r="F34" s="193"/>
      <c r="G34" s="193"/>
      <c r="H34" s="226"/>
      <c r="I34" s="193"/>
      <c r="J34" s="123" t="s">
        <v>432</v>
      </c>
      <c r="K34" s="123" t="s">
        <v>446</v>
      </c>
    </row>
    <row r="35" spans="1:11" ht="30" customHeight="1" x14ac:dyDescent="0.25">
      <c r="A35" s="193"/>
      <c r="B35" s="193"/>
      <c r="C35" s="95"/>
      <c r="D35" s="62" t="s">
        <v>73</v>
      </c>
      <c r="E35" s="95">
        <v>23.5</v>
      </c>
      <c r="F35" s="193"/>
      <c r="G35" s="193"/>
      <c r="H35" s="226"/>
      <c r="I35" s="193"/>
      <c r="J35" s="123" t="s">
        <v>432</v>
      </c>
      <c r="K35" s="123" t="s">
        <v>446</v>
      </c>
    </row>
    <row r="36" spans="1:11" ht="30" customHeight="1" x14ac:dyDescent="0.25">
      <c r="A36" s="193"/>
      <c r="B36" s="193"/>
      <c r="C36" s="95"/>
      <c r="D36" s="62" t="s">
        <v>81</v>
      </c>
      <c r="E36" s="95">
        <v>43.92</v>
      </c>
      <c r="F36" s="193"/>
      <c r="G36" s="193"/>
      <c r="H36" s="226"/>
      <c r="I36" s="193"/>
      <c r="J36" s="123" t="s">
        <v>432</v>
      </c>
      <c r="K36" s="123" t="s">
        <v>446</v>
      </c>
    </row>
    <row r="37" spans="1:11" ht="30" customHeight="1" x14ac:dyDescent="0.25">
      <c r="A37" s="193"/>
      <c r="B37" s="193"/>
      <c r="C37" s="95"/>
      <c r="D37" s="62" t="s">
        <v>82</v>
      </c>
      <c r="E37" s="95">
        <v>15.2</v>
      </c>
      <c r="F37" s="193"/>
      <c r="G37" s="193"/>
      <c r="H37" s="226"/>
      <c r="I37" s="193"/>
      <c r="J37" s="123" t="s">
        <v>432</v>
      </c>
      <c r="K37" s="123" t="s">
        <v>446</v>
      </c>
    </row>
    <row r="38" spans="1:11" ht="30" customHeight="1" x14ac:dyDescent="0.25">
      <c r="A38" s="193"/>
      <c r="B38" s="193"/>
      <c r="C38" s="95"/>
      <c r="D38" s="62" t="s">
        <v>83</v>
      </c>
      <c r="E38" s="95">
        <v>14.53</v>
      </c>
      <c r="F38" s="193"/>
      <c r="G38" s="193"/>
      <c r="H38" s="226"/>
      <c r="I38" s="193"/>
      <c r="J38" s="123" t="s">
        <v>432</v>
      </c>
      <c r="K38" s="123" t="s">
        <v>446</v>
      </c>
    </row>
    <row r="39" spans="1:11" ht="30" customHeight="1" x14ac:dyDescent="0.25">
      <c r="A39" s="193"/>
      <c r="B39" s="193"/>
      <c r="C39" s="95"/>
      <c r="D39" s="62" t="s">
        <v>84</v>
      </c>
      <c r="E39" s="95">
        <v>40.08</v>
      </c>
      <c r="F39" s="193"/>
      <c r="G39" s="193"/>
      <c r="H39" s="226"/>
      <c r="I39" s="193"/>
      <c r="J39" s="123" t="s">
        <v>432</v>
      </c>
      <c r="K39" s="123" t="s">
        <v>518</v>
      </c>
    </row>
    <row r="40" spans="1:11" s="46" customFormat="1" ht="30" customHeight="1" thickBot="1" x14ac:dyDescent="0.3">
      <c r="A40" s="193"/>
      <c r="B40" s="193"/>
      <c r="C40" s="70"/>
      <c r="D40" s="183" t="s">
        <v>85</v>
      </c>
      <c r="E40" s="184">
        <v>0.77</v>
      </c>
      <c r="F40" s="193"/>
      <c r="G40" s="193"/>
      <c r="H40" s="226"/>
      <c r="I40" s="193"/>
      <c r="J40" s="188" t="s">
        <v>432</v>
      </c>
      <c r="K40" s="188" t="s">
        <v>500</v>
      </c>
    </row>
    <row r="41" spans="1:11" s="122" customFormat="1" ht="30" customHeight="1" thickTop="1" x14ac:dyDescent="0.25">
      <c r="A41" s="193"/>
      <c r="B41" s="193"/>
      <c r="C41" s="121"/>
      <c r="D41" s="62" t="s">
        <v>58</v>
      </c>
      <c r="E41" s="185">
        <v>15</v>
      </c>
      <c r="F41" s="192" t="s">
        <v>7</v>
      </c>
      <c r="G41" s="192" t="s">
        <v>371</v>
      </c>
      <c r="H41" s="226"/>
      <c r="I41" s="193"/>
      <c r="J41" s="170" t="s">
        <v>432</v>
      </c>
      <c r="K41" s="170" t="s">
        <v>519</v>
      </c>
    </row>
    <row r="42" spans="1:11" ht="30" customHeight="1" x14ac:dyDescent="0.25">
      <c r="A42" s="193"/>
      <c r="B42" s="193"/>
      <c r="C42" s="71"/>
      <c r="D42" s="62" t="s">
        <v>444</v>
      </c>
      <c r="E42" s="185">
        <v>23.5</v>
      </c>
      <c r="F42" s="193"/>
      <c r="G42" s="193"/>
      <c r="H42" s="226"/>
      <c r="I42" s="193"/>
      <c r="J42" s="123" t="s">
        <v>432</v>
      </c>
      <c r="K42" s="123" t="s">
        <v>501</v>
      </c>
    </row>
    <row r="43" spans="1:11" ht="30" customHeight="1" x14ac:dyDescent="0.25">
      <c r="A43" s="193"/>
      <c r="B43" s="193"/>
      <c r="C43" s="61"/>
      <c r="D43" s="62" t="s">
        <v>445</v>
      </c>
      <c r="E43" s="185">
        <v>14.4</v>
      </c>
      <c r="F43" s="193"/>
      <c r="G43" s="193"/>
      <c r="H43" s="226"/>
      <c r="I43" s="193"/>
      <c r="J43" s="123" t="s">
        <v>432</v>
      </c>
      <c r="K43" s="123" t="s">
        <v>501</v>
      </c>
    </row>
    <row r="44" spans="1:11" ht="30" customHeight="1" x14ac:dyDescent="0.25">
      <c r="A44" s="193"/>
      <c r="B44" s="193"/>
      <c r="C44" s="61"/>
      <c r="D44" s="62" t="s">
        <v>374</v>
      </c>
      <c r="E44" s="185" t="s">
        <v>60</v>
      </c>
      <c r="F44" s="193"/>
      <c r="G44" s="193"/>
      <c r="H44" s="226"/>
      <c r="I44" s="193"/>
      <c r="J44" s="123" t="s">
        <v>432</v>
      </c>
      <c r="K44" s="123" t="s">
        <v>525</v>
      </c>
    </row>
    <row r="45" spans="1:11" ht="42.75" customHeight="1" x14ac:dyDescent="0.25">
      <c r="A45" s="193"/>
      <c r="B45" s="193"/>
      <c r="C45" s="61"/>
      <c r="D45" s="62" t="s">
        <v>375</v>
      </c>
      <c r="E45" s="185" t="s">
        <v>376</v>
      </c>
      <c r="F45" s="193"/>
      <c r="G45" s="193"/>
      <c r="H45" s="226"/>
      <c r="I45" s="193"/>
      <c r="J45" s="123" t="s">
        <v>432</v>
      </c>
      <c r="K45" s="123" t="s">
        <v>526</v>
      </c>
    </row>
    <row r="46" spans="1:11" s="38" customFormat="1" ht="30" customHeight="1" x14ac:dyDescent="0.25">
      <c r="A46" s="193"/>
      <c r="B46" s="193"/>
      <c r="C46" s="61"/>
      <c r="D46" s="62" t="s">
        <v>377</v>
      </c>
      <c r="E46" s="185" t="s">
        <v>61</v>
      </c>
      <c r="F46" s="193"/>
      <c r="G46" s="193"/>
      <c r="H46" s="226"/>
      <c r="I46" s="193"/>
      <c r="J46" s="123" t="s">
        <v>432</v>
      </c>
      <c r="K46" s="123" t="s">
        <v>525</v>
      </c>
    </row>
    <row r="47" spans="1:11" s="38" customFormat="1" ht="30" customHeight="1" x14ac:dyDescent="0.25">
      <c r="A47" s="193"/>
      <c r="B47" s="193"/>
      <c r="C47" s="61"/>
      <c r="D47" s="62" t="s">
        <v>378</v>
      </c>
      <c r="E47" s="185" t="s">
        <v>379</v>
      </c>
      <c r="F47" s="193"/>
      <c r="G47" s="193"/>
      <c r="H47" s="226"/>
      <c r="I47" s="193"/>
      <c r="J47" s="123" t="s">
        <v>432</v>
      </c>
      <c r="K47" s="170" t="s">
        <v>502</v>
      </c>
    </row>
    <row r="48" spans="1:11" s="38" customFormat="1" ht="30" customHeight="1" x14ac:dyDescent="0.25">
      <c r="A48" s="193"/>
      <c r="B48" s="193"/>
      <c r="C48" s="61"/>
      <c r="D48" s="62" t="s">
        <v>62</v>
      </c>
      <c r="E48" s="185">
        <v>6.5</v>
      </c>
      <c r="F48" s="193"/>
      <c r="G48" s="193"/>
      <c r="H48" s="226"/>
      <c r="I48" s="193"/>
      <c r="J48" s="123" t="s">
        <v>432</v>
      </c>
      <c r="K48" s="123" t="s">
        <v>440</v>
      </c>
    </row>
    <row r="49" spans="1:12" s="38" customFormat="1" ht="30" customHeight="1" x14ac:dyDescent="0.25">
      <c r="A49" s="193"/>
      <c r="B49" s="193"/>
      <c r="C49" s="61"/>
      <c r="D49" s="62" t="s">
        <v>155</v>
      </c>
      <c r="E49" s="185" t="s">
        <v>380</v>
      </c>
      <c r="F49" s="193"/>
      <c r="G49" s="193"/>
      <c r="H49" s="226"/>
      <c r="I49" s="193"/>
      <c r="J49" s="123" t="s">
        <v>432</v>
      </c>
      <c r="K49" s="123" t="s">
        <v>442</v>
      </c>
    </row>
    <row r="50" spans="1:12" ht="30" customHeight="1" x14ac:dyDescent="0.25">
      <c r="A50" s="193"/>
      <c r="B50" s="193"/>
      <c r="C50" s="61"/>
      <c r="D50" s="62" t="s">
        <v>381</v>
      </c>
      <c r="E50" s="185" t="s">
        <v>382</v>
      </c>
      <c r="F50" s="193"/>
      <c r="G50" s="193"/>
      <c r="H50" s="226"/>
      <c r="I50" s="193"/>
      <c r="J50" s="123" t="s">
        <v>432</v>
      </c>
      <c r="K50" s="123" t="s">
        <v>525</v>
      </c>
    </row>
    <row r="51" spans="1:12" ht="30" customHeight="1" thickBot="1" x14ac:dyDescent="0.3">
      <c r="A51" s="193"/>
      <c r="B51" s="193"/>
      <c r="C51" s="61"/>
      <c r="D51" s="186" t="s">
        <v>156</v>
      </c>
      <c r="E51" s="187" t="s">
        <v>164</v>
      </c>
      <c r="F51" s="193"/>
      <c r="G51" s="193"/>
      <c r="H51" s="226"/>
      <c r="I51" s="193"/>
      <c r="J51" s="188" t="s">
        <v>432</v>
      </c>
      <c r="K51" s="123" t="s">
        <v>525</v>
      </c>
    </row>
    <row r="52" spans="1:12" ht="30" customHeight="1" thickTop="1" x14ac:dyDescent="0.25">
      <c r="A52" s="193"/>
      <c r="B52" s="194"/>
      <c r="C52" s="61"/>
      <c r="D52" s="131" t="s">
        <v>63</v>
      </c>
      <c r="E52" s="132" t="s">
        <v>64</v>
      </c>
      <c r="F52" s="68" t="s">
        <v>7</v>
      </c>
      <c r="G52" s="47"/>
      <c r="H52" s="226"/>
      <c r="I52" s="194"/>
      <c r="J52" s="128" t="s">
        <v>432</v>
      </c>
      <c r="K52" s="133" t="s">
        <v>527</v>
      </c>
    </row>
    <row r="53" spans="1:12" s="38" customFormat="1" ht="30" customHeight="1" x14ac:dyDescent="0.25">
      <c r="A53" s="193"/>
      <c r="B53" s="233" t="s">
        <v>397</v>
      </c>
      <c r="C53" s="61"/>
      <c r="D53" s="113" t="s">
        <v>383</v>
      </c>
      <c r="E53" s="61">
        <v>18.7</v>
      </c>
      <c r="F53" s="57" t="s">
        <v>7</v>
      </c>
      <c r="G53" s="92"/>
      <c r="H53" s="227" t="s">
        <v>398</v>
      </c>
      <c r="I53" s="192" t="s">
        <v>7</v>
      </c>
      <c r="J53" s="55" t="s">
        <v>34</v>
      </c>
      <c r="K53" s="4" t="s">
        <v>399</v>
      </c>
    </row>
    <row r="54" spans="1:12" s="38" customFormat="1" ht="30" customHeight="1" x14ac:dyDescent="0.25">
      <c r="A54" s="193"/>
      <c r="B54" s="234"/>
      <c r="C54" s="61"/>
      <c r="D54" s="113" t="s">
        <v>384</v>
      </c>
      <c r="E54" s="61">
        <v>127.2</v>
      </c>
      <c r="F54" s="57" t="s">
        <v>7</v>
      </c>
      <c r="G54" s="92"/>
      <c r="H54" s="228"/>
      <c r="I54" s="193"/>
      <c r="J54" s="55" t="s">
        <v>34</v>
      </c>
      <c r="K54" s="115" t="s">
        <v>399</v>
      </c>
    </row>
    <row r="55" spans="1:12" s="38" customFormat="1" ht="30" customHeight="1" x14ac:dyDescent="0.25">
      <c r="A55" s="193"/>
      <c r="B55" s="234"/>
      <c r="C55" s="61"/>
      <c r="D55" s="113" t="s">
        <v>385</v>
      </c>
      <c r="E55" s="61">
        <v>55.5</v>
      </c>
      <c r="F55" s="57" t="s">
        <v>7</v>
      </c>
      <c r="G55" s="92"/>
      <c r="H55" s="228"/>
      <c r="I55" s="193"/>
      <c r="J55" s="55" t="s">
        <v>34</v>
      </c>
      <c r="K55" s="115" t="s">
        <v>399</v>
      </c>
    </row>
    <row r="56" spans="1:12" s="38" customFormat="1" ht="30" customHeight="1" x14ac:dyDescent="0.25">
      <c r="A56" s="193"/>
      <c r="B56" s="234"/>
      <c r="C56" s="61"/>
      <c r="D56" s="113" t="s">
        <v>386</v>
      </c>
      <c r="E56" s="61">
        <v>38.9</v>
      </c>
      <c r="F56" s="57" t="s">
        <v>7</v>
      </c>
      <c r="G56" s="92"/>
      <c r="H56" s="228"/>
      <c r="I56" s="193"/>
      <c r="J56" s="55" t="s">
        <v>34</v>
      </c>
      <c r="K56" s="115" t="s">
        <v>399</v>
      </c>
    </row>
    <row r="57" spans="1:12" s="38" customFormat="1" ht="30" customHeight="1" x14ac:dyDescent="0.25">
      <c r="A57" s="193"/>
      <c r="B57" s="234"/>
      <c r="C57" s="61"/>
      <c r="D57" s="113" t="s">
        <v>387</v>
      </c>
      <c r="E57" s="61">
        <v>45.3</v>
      </c>
      <c r="F57" s="57" t="s">
        <v>7</v>
      </c>
      <c r="G57" s="92"/>
      <c r="H57" s="228"/>
      <c r="I57" s="193"/>
      <c r="J57" s="55" t="s">
        <v>34</v>
      </c>
      <c r="K57" s="115" t="s">
        <v>399</v>
      </c>
    </row>
    <row r="58" spans="1:12" s="38" customFormat="1" ht="30" customHeight="1" x14ac:dyDescent="0.25">
      <c r="A58" s="193"/>
      <c r="B58" s="234"/>
      <c r="C58" s="61"/>
      <c r="D58" s="113" t="s">
        <v>388</v>
      </c>
      <c r="E58" s="61">
        <v>7.7</v>
      </c>
      <c r="F58" s="57" t="s">
        <v>7</v>
      </c>
      <c r="G58" s="92"/>
      <c r="H58" s="228"/>
      <c r="I58" s="193"/>
      <c r="J58" s="55" t="s">
        <v>34</v>
      </c>
      <c r="K58" s="115" t="s">
        <v>399</v>
      </c>
    </row>
    <row r="59" spans="1:12" s="38" customFormat="1" ht="30" customHeight="1" x14ac:dyDescent="0.25">
      <c r="A59" s="193"/>
      <c r="B59" s="234"/>
      <c r="C59" s="61"/>
      <c r="D59" s="113" t="s">
        <v>389</v>
      </c>
      <c r="E59" s="61">
        <v>31</v>
      </c>
      <c r="F59" s="57" t="s">
        <v>7</v>
      </c>
      <c r="G59" s="92"/>
      <c r="H59" s="228"/>
      <c r="I59" s="193"/>
      <c r="J59" s="55" t="s">
        <v>34</v>
      </c>
      <c r="K59" s="115" t="s">
        <v>399</v>
      </c>
    </row>
    <row r="60" spans="1:12" s="38" customFormat="1" ht="30" customHeight="1" x14ac:dyDescent="0.25">
      <c r="A60" s="193"/>
      <c r="B60" s="234"/>
      <c r="C60" s="61"/>
      <c r="D60" s="113" t="s">
        <v>390</v>
      </c>
      <c r="E60" s="61">
        <v>24.3</v>
      </c>
      <c r="F60" s="57" t="s">
        <v>7</v>
      </c>
      <c r="G60" s="92"/>
      <c r="H60" s="228"/>
      <c r="I60" s="193"/>
      <c r="J60" s="55" t="s">
        <v>34</v>
      </c>
      <c r="K60" s="115" t="s">
        <v>399</v>
      </c>
    </row>
    <row r="61" spans="1:12" ht="30" customHeight="1" x14ac:dyDescent="0.25">
      <c r="A61" s="193"/>
      <c r="B61" s="235"/>
      <c r="C61" s="61"/>
      <c r="D61" s="113" t="s">
        <v>391</v>
      </c>
      <c r="E61" s="61">
        <v>16.5</v>
      </c>
      <c r="F61" s="57" t="s">
        <v>7</v>
      </c>
      <c r="G61" s="92"/>
      <c r="H61" s="223"/>
      <c r="I61" s="194"/>
      <c r="J61" s="55" t="s">
        <v>34</v>
      </c>
      <c r="K61" s="115" t="s">
        <v>399</v>
      </c>
    </row>
    <row r="62" spans="1:12" s="46" customFormat="1" ht="30" customHeight="1" x14ac:dyDescent="0.25">
      <c r="A62" s="194"/>
      <c r="B62" s="112" t="s">
        <v>438</v>
      </c>
      <c r="C62" s="61"/>
      <c r="D62" s="113" t="s">
        <v>439</v>
      </c>
      <c r="E62" s="61">
        <v>14</v>
      </c>
      <c r="F62" s="111" t="s">
        <v>7</v>
      </c>
      <c r="G62" s="92"/>
      <c r="H62" s="118" t="s">
        <v>478</v>
      </c>
      <c r="I62" s="117" t="s">
        <v>7</v>
      </c>
      <c r="J62" s="116" t="s">
        <v>432</v>
      </c>
      <c r="K62" s="116" t="s">
        <v>443</v>
      </c>
    </row>
    <row r="63" spans="1:12" ht="30" customHeight="1" x14ac:dyDescent="0.25">
      <c r="A63" s="68" t="s">
        <v>8</v>
      </c>
      <c r="B63" s="66"/>
      <c r="C63" s="70"/>
      <c r="D63" s="69" t="s">
        <v>41</v>
      </c>
      <c r="E63" s="71">
        <v>235</v>
      </c>
      <c r="F63" s="57" t="s">
        <v>7</v>
      </c>
      <c r="G63" s="57">
        <v>2018</v>
      </c>
      <c r="H63" s="72" t="s">
        <v>406</v>
      </c>
      <c r="I63" s="68" t="s">
        <v>7</v>
      </c>
      <c r="J63" s="56" t="s">
        <v>34</v>
      </c>
      <c r="K63" s="115" t="s">
        <v>430</v>
      </c>
      <c r="L63" s="46"/>
    </row>
    <row r="64" spans="1:12" ht="30" customHeight="1" x14ac:dyDescent="0.25">
      <c r="A64" s="192" t="s">
        <v>12</v>
      </c>
      <c r="B64" s="62" t="s">
        <v>41</v>
      </c>
      <c r="C64" s="61">
        <v>139</v>
      </c>
      <c r="D64" s="62" t="s">
        <v>41</v>
      </c>
      <c r="E64" s="49">
        <v>139</v>
      </c>
      <c r="F64" s="192" t="s">
        <v>7</v>
      </c>
      <c r="G64" s="192" t="s">
        <v>16</v>
      </c>
      <c r="H64" s="212" t="s">
        <v>424</v>
      </c>
      <c r="I64" s="192" t="s">
        <v>7</v>
      </c>
      <c r="J64" s="56" t="s">
        <v>34</v>
      </c>
      <c r="K64" s="115" t="s">
        <v>413</v>
      </c>
      <c r="L64" s="43"/>
    </row>
    <row r="65" spans="1:12" ht="30" customHeight="1" x14ac:dyDescent="0.25">
      <c r="A65" s="193"/>
      <c r="B65" s="62" t="s">
        <v>111</v>
      </c>
      <c r="C65" s="61">
        <v>384</v>
      </c>
      <c r="D65" s="62" t="s">
        <v>111</v>
      </c>
      <c r="E65" s="49">
        <v>382</v>
      </c>
      <c r="F65" s="193"/>
      <c r="G65" s="193"/>
      <c r="H65" s="213"/>
      <c r="I65" s="193"/>
      <c r="J65" s="56" t="s">
        <v>34</v>
      </c>
      <c r="K65" s="115" t="s">
        <v>431</v>
      </c>
      <c r="L65" s="43"/>
    </row>
    <row r="66" spans="1:12" ht="30" customHeight="1" x14ac:dyDescent="0.25">
      <c r="A66" s="194"/>
      <c r="B66" s="62" t="s">
        <v>112</v>
      </c>
      <c r="C66" s="61">
        <v>23</v>
      </c>
      <c r="D66" s="62" t="s">
        <v>112</v>
      </c>
      <c r="E66" s="49">
        <v>23</v>
      </c>
      <c r="F66" s="194"/>
      <c r="G66" s="194"/>
      <c r="H66" s="224"/>
      <c r="I66" s="194"/>
      <c r="J66" s="56" t="s">
        <v>34</v>
      </c>
      <c r="K66" s="115" t="s">
        <v>431</v>
      </c>
      <c r="L66" s="43"/>
    </row>
    <row r="67" spans="1:12" ht="30" customHeight="1" x14ac:dyDescent="0.25">
      <c r="A67" s="192" t="s">
        <v>86</v>
      </c>
      <c r="B67" s="62"/>
      <c r="C67" s="62"/>
      <c r="D67" s="62" t="s">
        <v>95</v>
      </c>
      <c r="E67" s="62">
        <v>223</v>
      </c>
      <c r="F67" s="192" t="s">
        <v>7</v>
      </c>
      <c r="G67" s="192" t="s">
        <v>7</v>
      </c>
      <c r="H67" s="212" t="s">
        <v>480</v>
      </c>
      <c r="I67" s="192" t="s">
        <v>7</v>
      </c>
      <c r="J67" s="242" t="s">
        <v>432</v>
      </c>
      <c r="K67" s="236">
        <v>44727</v>
      </c>
      <c r="L67" s="46"/>
    </row>
    <row r="68" spans="1:12" ht="30" customHeight="1" x14ac:dyDescent="0.25">
      <c r="A68" s="194"/>
      <c r="B68" s="62"/>
      <c r="C68" s="62"/>
      <c r="D68" s="62" t="s">
        <v>142</v>
      </c>
      <c r="E68" s="62">
        <v>91.6</v>
      </c>
      <c r="F68" s="194"/>
      <c r="G68" s="194"/>
      <c r="H68" s="224"/>
      <c r="I68" s="194"/>
      <c r="J68" s="194"/>
      <c r="K68" s="237"/>
      <c r="L68" s="43"/>
    </row>
    <row r="69" spans="1:12" s="45" customFormat="1" ht="42.75" customHeight="1" x14ac:dyDescent="0.25">
      <c r="A69" s="192" t="s">
        <v>11</v>
      </c>
      <c r="B69" s="58"/>
      <c r="C69" s="61"/>
      <c r="D69" s="62" t="s">
        <v>166</v>
      </c>
      <c r="E69" s="73">
        <v>60</v>
      </c>
      <c r="F69" s="192" t="s">
        <v>7</v>
      </c>
      <c r="G69" s="192" t="s">
        <v>7</v>
      </c>
      <c r="H69" s="227" t="s">
        <v>407</v>
      </c>
      <c r="I69" s="192" t="s">
        <v>7</v>
      </c>
      <c r="J69" s="55" t="s">
        <v>42</v>
      </c>
      <c r="K69" s="65">
        <v>42030</v>
      </c>
    </row>
    <row r="70" spans="1:12" s="45" customFormat="1" ht="51.75" customHeight="1" x14ac:dyDescent="0.25">
      <c r="A70" s="193"/>
      <c r="B70" s="58"/>
      <c r="C70" s="61"/>
      <c r="D70" s="62" t="s">
        <v>165</v>
      </c>
      <c r="E70" s="73">
        <v>263</v>
      </c>
      <c r="F70" s="193"/>
      <c r="G70" s="193"/>
      <c r="H70" s="228"/>
      <c r="I70" s="193"/>
      <c r="J70" s="55" t="s">
        <v>34</v>
      </c>
      <c r="K70" s="65">
        <v>43318</v>
      </c>
    </row>
    <row r="71" spans="1:12" s="45" customFormat="1" ht="41.25" customHeight="1" x14ac:dyDescent="0.25">
      <c r="A71" s="193"/>
      <c r="B71" s="58"/>
      <c r="C71" s="61"/>
      <c r="D71" s="62" t="s">
        <v>110</v>
      </c>
      <c r="E71" s="73">
        <v>240</v>
      </c>
      <c r="F71" s="193"/>
      <c r="G71" s="193"/>
      <c r="H71" s="228"/>
      <c r="I71" s="193"/>
      <c r="J71" s="55" t="s">
        <v>34</v>
      </c>
      <c r="K71" s="65">
        <v>42093</v>
      </c>
    </row>
    <row r="72" spans="1:12" s="45" customFormat="1" ht="41.25" customHeight="1" x14ac:dyDescent="0.25">
      <c r="A72" s="193"/>
      <c r="B72" s="58"/>
      <c r="C72" s="61"/>
      <c r="D72" s="62" t="s">
        <v>161</v>
      </c>
      <c r="E72" s="73">
        <f>101-4</f>
        <v>97</v>
      </c>
      <c r="F72" s="193"/>
      <c r="G72" s="193"/>
      <c r="H72" s="228"/>
      <c r="I72" s="193"/>
      <c r="J72" s="55" t="s">
        <v>34</v>
      </c>
      <c r="K72" s="65">
        <v>42542</v>
      </c>
    </row>
    <row r="73" spans="1:12" s="45" customFormat="1" ht="41.25" customHeight="1" x14ac:dyDescent="0.25">
      <c r="A73" s="193"/>
      <c r="B73" s="58"/>
      <c r="C73" s="61"/>
      <c r="D73" s="62" t="s">
        <v>162</v>
      </c>
      <c r="E73" s="73">
        <v>16</v>
      </c>
      <c r="F73" s="193"/>
      <c r="G73" s="193"/>
      <c r="H73" s="228"/>
      <c r="I73" s="193"/>
      <c r="J73" s="55" t="s">
        <v>34</v>
      </c>
      <c r="K73" s="65">
        <v>42585</v>
      </c>
    </row>
    <row r="74" spans="1:12" s="45" customFormat="1" ht="41.25" customHeight="1" x14ac:dyDescent="0.25">
      <c r="A74" s="193"/>
      <c r="B74" s="58"/>
      <c r="C74" s="61"/>
      <c r="D74" s="62" t="s">
        <v>163</v>
      </c>
      <c r="E74" s="73">
        <f>310-168</f>
        <v>142</v>
      </c>
      <c r="F74" s="193"/>
      <c r="G74" s="193"/>
      <c r="H74" s="228"/>
      <c r="I74" s="193"/>
      <c r="J74" s="55" t="s">
        <v>34</v>
      </c>
      <c r="K74" s="65">
        <v>42585</v>
      </c>
    </row>
    <row r="75" spans="1:12" s="45" customFormat="1" ht="41.25" customHeight="1" x14ac:dyDescent="0.25">
      <c r="A75" s="193"/>
      <c r="B75" s="58"/>
      <c r="C75" s="61"/>
      <c r="D75" s="62" t="s">
        <v>422</v>
      </c>
      <c r="E75" s="73">
        <v>83</v>
      </c>
      <c r="F75" s="193"/>
      <c r="G75" s="193"/>
      <c r="H75" s="228"/>
      <c r="I75" s="193"/>
      <c r="J75" s="55" t="s">
        <v>432</v>
      </c>
      <c r="K75" s="65">
        <v>44404</v>
      </c>
    </row>
    <row r="76" spans="1:12" s="60" customFormat="1" ht="41.25" customHeight="1" x14ac:dyDescent="0.25">
      <c r="A76" s="193"/>
      <c r="B76" s="58"/>
      <c r="C76" s="61"/>
      <c r="D76" s="62" t="s">
        <v>479</v>
      </c>
      <c r="E76" s="73">
        <v>139</v>
      </c>
      <c r="F76" s="193"/>
      <c r="G76" s="193"/>
      <c r="H76" s="228"/>
      <c r="I76" s="193"/>
      <c r="J76" s="123" t="s">
        <v>432</v>
      </c>
      <c r="K76" s="65">
        <v>44404</v>
      </c>
    </row>
    <row r="77" spans="1:12" s="45" customFormat="1" ht="41.25" customHeight="1" x14ac:dyDescent="0.25">
      <c r="A77" s="193"/>
      <c r="B77" s="58"/>
      <c r="C77" s="61"/>
      <c r="D77" s="62" t="s">
        <v>423</v>
      </c>
      <c r="E77" s="73">
        <v>7</v>
      </c>
      <c r="F77" s="193"/>
      <c r="G77" s="193"/>
      <c r="H77" s="228"/>
      <c r="I77" s="193"/>
      <c r="J77" s="55" t="s">
        <v>34</v>
      </c>
      <c r="K77" s="65">
        <v>43427</v>
      </c>
    </row>
    <row r="78" spans="1:12" s="45" customFormat="1" ht="41.25" customHeight="1" x14ac:dyDescent="0.25">
      <c r="A78" s="194"/>
      <c r="B78" s="58"/>
      <c r="C78" s="61"/>
      <c r="D78" s="62" t="s">
        <v>167</v>
      </c>
      <c r="E78" s="73">
        <v>150</v>
      </c>
      <c r="F78" s="194"/>
      <c r="G78" s="194"/>
      <c r="H78" s="223"/>
      <c r="I78" s="194"/>
      <c r="J78" s="55" t="s">
        <v>42</v>
      </c>
      <c r="K78" s="65">
        <v>41367</v>
      </c>
    </row>
    <row r="79" spans="1:12" ht="30" customHeight="1" x14ac:dyDescent="0.25">
      <c r="A79" s="192" t="s">
        <v>10</v>
      </c>
      <c r="B79" s="58"/>
      <c r="C79" s="61"/>
      <c r="D79" s="48" t="s">
        <v>104</v>
      </c>
      <c r="E79" s="48">
        <v>12.2</v>
      </c>
      <c r="F79" s="231" t="s">
        <v>7</v>
      </c>
      <c r="G79" s="231" t="s">
        <v>7</v>
      </c>
      <c r="H79" s="198" t="s">
        <v>393</v>
      </c>
      <c r="I79" s="231" t="s">
        <v>7</v>
      </c>
      <c r="J79" s="119" t="s">
        <v>432</v>
      </c>
      <c r="K79" s="189" t="s">
        <v>484</v>
      </c>
      <c r="L79" s="46"/>
    </row>
    <row r="80" spans="1:12" ht="30" customHeight="1" x14ac:dyDescent="0.25">
      <c r="A80" s="193"/>
      <c r="B80" s="58"/>
      <c r="C80" s="61"/>
      <c r="D80" s="48" t="s">
        <v>103</v>
      </c>
      <c r="E80" s="48">
        <v>45.5</v>
      </c>
      <c r="F80" s="232"/>
      <c r="G80" s="232"/>
      <c r="H80" s="199"/>
      <c r="I80" s="232"/>
      <c r="J80" s="119" t="s">
        <v>432</v>
      </c>
      <c r="K80" s="189" t="s">
        <v>520</v>
      </c>
      <c r="L80" s="44"/>
    </row>
    <row r="81" spans="1:12" ht="30" customHeight="1" x14ac:dyDescent="0.25">
      <c r="A81" s="193"/>
      <c r="B81" s="58"/>
      <c r="C81" s="61"/>
      <c r="D81" s="48" t="s">
        <v>107</v>
      </c>
      <c r="E81" s="48">
        <v>60</v>
      </c>
      <c r="F81" s="232"/>
      <c r="G81" s="232"/>
      <c r="H81" s="199"/>
      <c r="I81" s="232"/>
      <c r="J81" s="119" t="s">
        <v>432</v>
      </c>
      <c r="K81" s="189" t="s">
        <v>520</v>
      </c>
      <c r="L81" s="44"/>
    </row>
    <row r="82" spans="1:12" ht="30" customHeight="1" x14ac:dyDescent="0.25">
      <c r="A82" s="193"/>
      <c r="B82" s="58"/>
      <c r="C82" s="61"/>
      <c r="D82" s="48" t="s">
        <v>145</v>
      </c>
      <c r="E82" s="48">
        <v>47.2</v>
      </c>
      <c r="F82" s="232"/>
      <c r="G82" s="232"/>
      <c r="H82" s="199"/>
      <c r="I82" s="232"/>
      <c r="J82" s="119" t="s">
        <v>432</v>
      </c>
      <c r="K82" s="189" t="s">
        <v>520</v>
      </c>
      <c r="L82" s="44"/>
    </row>
    <row r="83" spans="1:12" ht="30" customHeight="1" x14ac:dyDescent="0.25">
      <c r="A83" s="193"/>
      <c r="B83" s="58"/>
      <c r="C83" s="61"/>
      <c r="D83" s="48" t="s">
        <v>94</v>
      </c>
      <c r="E83" s="48">
        <v>224.4</v>
      </c>
      <c r="F83" s="232"/>
      <c r="G83" s="232"/>
      <c r="H83" s="199"/>
      <c r="I83" s="232"/>
      <c r="J83" s="119" t="s">
        <v>432</v>
      </c>
      <c r="K83" s="189" t="s">
        <v>520</v>
      </c>
      <c r="L83" s="44"/>
    </row>
    <row r="84" spans="1:12" ht="30" customHeight="1" x14ac:dyDescent="0.25">
      <c r="A84" s="193"/>
      <c r="B84" s="58"/>
      <c r="C84" s="61"/>
      <c r="D84" s="48" t="s">
        <v>146</v>
      </c>
      <c r="E84" s="48">
        <v>69.599999999999994</v>
      </c>
      <c r="F84" s="232"/>
      <c r="G84" s="232"/>
      <c r="H84" s="199"/>
      <c r="I84" s="232"/>
      <c r="J84" s="119" t="s">
        <v>432</v>
      </c>
      <c r="K84" s="189" t="s">
        <v>520</v>
      </c>
      <c r="L84" s="44"/>
    </row>
    <row r="85" spans="1:12" ht="30" customHeight="1" x14ac:dyDescent="0.25">
      <c r="A85" s="193"/>
      <c r="B85" s="58"/>
      <c r="C85" s="61"/>
      <c r="D85" s="48" t="s">
        <v>97</v>
      </c>
      <c r="E85" s="48">
        <v>115.2</v>
      </c>
      <c r="F85" s="232"/>
      <c r="G85" s="232"/>
      <c r="H85" s="199"/>
      <c r="I85" s="232"/>
      <c r="J85" s="119" t="s">
        <v>432</v>
      </c>
      <c r="K85" s="189" t="s">
        <v>485</v>
      </c>
      <c r="L85" s="44"/>
    </row>
    <row r="86" spans="1:12" ht="30" customHeight="1" x14ac:dyDescent="0.25">
      <c r="A86" s="193"/>
      <c r="B86" s="58"/>
      <c r="C86" s="61"/>
      <c r="D86" s="48" t="s">
        <v>99</v>
      </c>
      <c r="E86" s="48">
        <v>318.39999999999998</v>
      </c>
      <c r="F86" s="232"/>
      <c r="G86" s="232"/>
      <c r="H86" s="199"/>
      <c r="I86" s="232"/>
      <c r="J86" s="119" t="s">
        <v>432</v>
      </c>
      <c r="K86" s="189" t="s">
        <v>486</v>
      </c>
      <c r="L86" s="44"/>
    </row>
    <row r="87" spans="1:12" ht="30" customHeight="1" x14ac:dyDescent="0.25">
      <c r="A87" s="193"/>
      <c r="B87" s="58"/>
      <c r="C87" s="61"/>
      <c r="D87" s="48" t="s">
        <v>147</v>
      </c>
      <c r="E87" s="48">
        <v>13</v>
      </c>
      <c r="F87" s="232"/>
      <c r="G87" s="232"/>
      <c r="H87" s="199"/>
      <c r="I87" s="232"/>
      <c r="J87" s="119" t="s">
        <v>432</v>
      </c>
      <c r="K87" s="190" t="s">
        <v>487</v>
      </c>
      <c r="L87" s="44"/>
    </row>
    <row r="88" spans="1:12" ht="30" customHeight="1" x14ac:dyDescent="0.25">
      <c r="A88" s="193"/>
      <c r="B88" s="58"/>
      <c r="C88" s="61"/>
      <c r="D88" s="48" t="s">
        <v>448</v>
      </c>
      <c r="E88" s="48">
        <v>10.8</v>
      </c>
      <c r="F88" s="232"/>
      <c r="G88" s="232"/>
      <c r="H88" s="199"/>
      <c r="I88" s="232"/>
      <c r="J88" s="119" t="s">
        <v>432</v>
      </c>
      <c r="K88" s="190" t="s">
        <v>488</v>
      </c>
      <c r="L88" s="44"/>
    </row>
    <row r="89" spans="1:12" ht="30" customHeight="1" x14ac:dyDescent="0.25">
      <c r="A89" s="193"/>
      <c r="B89" s="58"/>
      <c r="C89" s="61"/>
      <c r="D89" s="48" t="s">
        <v>148</v>
      </c>
      <c r="E89" s="48">
        <v>14.4</v>
      </c>
      <c r="F89" s="232"/>
      <c r="G89" s="232"/>
      <c r="H89" s="199"/>
      <c r="I89" s="232"/>
      <c r="J89" s="119" t="s">
        <v>432</v>
      </c>
      <c r="K89" s="190" t="s">
        <v>489</v>
      </c>
      <c r="L89" s="44"/>
    </row>
    <row r="90" spans="1:12" ht="30" customHeight="1" x14ac:dyDescent="0.25">
      <c r="A90" s="193"/>
      <c r="B90" s="58"/>
      <c r="C90" s="61"/>
      <c r="D90" s="48" t="s">
        <v>149</v>
      </c>
      <c r="E90" s="48">
        <v>18</v>
      </c>
      <c r="F90" s="232"/>
      <c r="G90" s="232"/>
      <c r="H90" s="199"/>
      <c r="I90" s="232"/>
      <c r="J90" s="119" t="s">
        <v>432</v>
      </c>
      <c r="K90" s="190" t="s">
        <v>488</v>
      </c>
      <c r="L90" s="44"/>
    </row>
    <row r="91" spans="1:12" ht="30" customHeight="1" x14ac:dyDescent="0.25">
      <c r="A91" s="193"/>
      <c r="B91" s="58"/>
      <c r="C91" s="61"/>
      <c r="D91" s="48" t="s">
        <v>108</v>
      </c>
      <c r="E91" s="48">
        <v>156.69999999999999</v>
      </c>
      <c r="F91" s="232"/>
      <c r="G91" s="232"/>
      <c r="H91" s="199"/>
      <c r="I91" s="232"/>
      <c r="J91" s="119" t="s">
        <v>432</v>
      </c>
      <c r="K91" s="190" t="s">
        <v>447</v>
      </c>
      <c r="L91" s="44"/>
    </row>
    <row r="92" spans="1:12" ht="30" customHeight="1" x14ac:dyDescent="0.25">
      <c r="A92" s="193"/>
      <c r="B92" s="58"/>
      <c r="C92" s="61"/>
      <c r="D92" s="48" t="s">
        <v>95</v>
      </c>
      <c r="E92" s="48">
        <v>619.20000000000005</v>
      </c>
      <c r="F92" s="232"/>
      <c r="G92" s="232"/>
      <c r="H92" s="199"/>
      <c r="I92" s="232"/>
      <c r="J92" s="119" t="s">
        <v>432</v>
      </c>
      <c r="K92" s="191">
        <v>45191</v>
      </c>
      <c r="L92" s="44"/>
    </row>
    <row r="93" spans="1:12" s="31" customFormat="1" ht="30" customHeight="1" x14ac:dyDescent="0.25">
      <c r="A93" s="193"/>
      <c r="B93" s="58"/>
      <c r="C93" s="61"/>
      <c r="D93" s="48" t="s">
        <v>96</v>
      </c>
      <c r="E93" s="48">
        <v>54.9</v>
      </c>
      <c r="F93" s="232"/>
      <c r="G93" s="232"/>
      <c r="H93" s="199"/>
      <c r="I93" s="232"/>
      <c r="J93" s="119" t="s">
        <v>432</v>
      </c>
      <c r="K93" s="191">
        <v>45189</v>
      </c>
      <c r="L93" s="41"/>
    </row>
    <row r="94" spans="1:12" s="31" customFormat="1" ht="30" customHeight="1" x14ac:dyDescent="0.25">
      <c r="A94" s="193"/>
      <c r="B94" s="58"/>
      <c r="C94" s="61"/>
      <c r="D94" s="48" t="s">
        <v>106</v>
      </c>
      <c r="E94" s="48">
        <v>155</v>
      </c>
      <c r="F94" s="232"/>
      <c r="G94" s="232"/>
      <c r="H94" s="199"/>
      <c r="I94" s="232"/>
      <c r="J94" s="119" t="s">
        <v>432</v>
      </c>
      <c r="K94" s="191">
        <v>45197</v>
      </c>
      <c r="L94" s="44"/>
    </row>
    <row r="95" spans="1:12" s="46" customFormat="1" ht="30" customHeight="1" x14ac:dyDescent="0.25">
      <c r="A95" s="193"/>
      <c r="B95" s="58"/>
      <c r="C95" s="61"/>
      <c r="D95" s="120" t="s">
        <v>455</v>
      </c>
      <c r="E95" s="48">
        <v>134.96</v>
      </c>
      <c r="F95" s="232"/>
      <c r="G95" s="232"/>
      <c r="H95" s="199"/>
      <c r="I95" s="232"/>
      <c r="J95" s="119" t="s">
        <v>432</v>
      </c>
      <c r="K95" s="191">
        <v>45105</v>
      </c>
    </row>
    <row r="96" spans="1:12" s="31" customFormat="1" ht="30" customHeight="1" x14ac:dyDescent="0.25">
      <c r="A96" s="193"/>
      <c r="B96" s="58"/>
      <c r="C96" s="61"/>
      <c r="D96" s="48" t="s">
        <v>435</v>
      </c>
      <c r="E96" s="48">
        <v>10.65</v>
      </c>
      <c r="F96" s="232"/>
      <c r="G96" s="232"/>
      <c r="H96" s="199"/>
      <c r="I96" s="232"/>
      <c r="J96" s="119" t="s">
        <v>432</v>
      </c>
      <c r="K96" s="189" t="s">
        <v>450</v>
      </c>
      <c r="L96" s="41"/>
    </row>
    <row r="97" spans="1:11" s="31" customFormat="1" ht="30" customHeight="1" x14ac:dyDescent="0.25">
      <c r="A97" s="193"/>
      <c r="B97" s="58"/>
      <c r="C97" s="61"/>
      <c r="D97" s="48" t="s">
        <v>92</v>
      </c>
      <c r="E97" s="48">
        <v>10.719999999999999</v>
      </c>
      <c r="F97" s="232"/>
      <c r="G97" s="232"/>
      <c r="H97" s="199"/>
      <c r="I97" s="232"/>
      <c r="J97" s="119" t="s">
        <v>432</v>
      </c>
      <c r="K97" s="189" t="s">
        <v>490</v>
      </c>
    </row>
    <row r="98" spans="1:11" s="42" customFormat="1" ht="30" customHeight="1" x14ac:dyDescent="0.25">
      <c r="A98" s="193"/>
      <c r="B98" s="58"/>
      <c r="C98" s="61"/>
      <c r="D98" s="48" t="s">
        <v>395</v>
      </c>
      <c r="E98" s="48">
        <v>37.840000000000003</v>
      </c>
      <c r="F98" s="232"/>
      <c r="G98" s="232"/>
      <c r="H98" s="199"/>
      <c r="I98" s="232"/>
      <c r="J98" s="119" t="s">
        <v>432</v>
      </c>
      <c r="K98" s="189" t="s">
        <v>491</v>
      </c>
    </row>
    <row r="99" spans="1:11" ht="30" customHeight="1" x14ac:dyDescent="0.25">
      <c r="A99" s="193"/>
      <c r="B99" s="58"/>
      <c r="C99" s="61"/>
      <c r="D99" s="48" t="s">
        <v>150</v>
      </c>
      <c r="E99" s="48">
        <v>49</v>
      </c>
      <c r="F99" s="232"/>
      <c r="G99" s="232"/>
      <c r="H99" s="199"/>
      <c r="I99" s="232"/>
      <c r="J99" s="119" t="s">
        <v>432</v>
      </c>
      <c r="K99" s="191">
        <v>45198</v>
      </c>
    </row>
    <row r="100" spans="1:11" s="38" customFormat="1" ht="30" customHeight="1" x14ac:dyDescent="0.25">
      <c r="A100" s="193"/>
      <c r="B100" s="58"/>
      <c r="C100" s="61"/>
      <c r="D100" s="48" t="s">
        <v>425</v>
      </c>
      <c r="E100" s="48">
        <v>30</v>
      </c>
      <c r="F100" s="232"/>
      <c r="G100" s="232"/>
      <c r="H100" s="199"/>
      <c r="I100" s="232"/>
      <c r="J100" s="119" t="s">
        <v>432</v>
      </c>
      <c r="K100" s="191">
        <v>45092</v>
      </c>
    </row>
    <row r="101" spans="1:11" s="46" customFormat="1" ht="30" customHeight="1" x14ac:dyDescent="0.25">
      <c r="A101" s="193"/>
      <c r="B101" s="58"/>
      <c r="C101" s="61"/>
      <c r="D101" s="48" t="s">
        <v>426</v>
      </c>
      <c r="E101" s="48">
        <v>25.8</v>
      </c>
      <c r="F101" s="232"/>
      <c r="G101" s="232"/>
      <c r="H101" s="199"/>
      <c r="I101" s="232"/>
      <c r="J101" s="119" t="s">
        <v>432</v>
      </c>
      <c r="K101" s="191">
        <v>45197</v>
      </c>
    </row>
    <row r="102" spans="1:11" ht="29.45" customHeight="1" x14ac:dyDescent="0.25">
      <c r="A102" s="193"/>
      <c r="B102" s="58"/>
      <c r="C102" s="61"/>
      <c r="D102" s="48" t="s">
        <v>481</v>
      </c>
      <c r="E102" s="48">
        <v>10</v>
      </c>
      <c r="F102" s="232"/>
      <c r="G102" s="232"/>
      <c r="H102" s="199"/>
      <c r="I102" s="232"/>
      <c r="J102" s="119" t="s">
        <v>432</v>
      </c>
      <c r="K102" s="189" t="s">
        <v>492</v>
      </c>
    </row>
    <row r="103" spans="1:11" s="32" customFormat="1" ht="30" customHeight="1" x14ac:dyDescent="0.25">
      <c r="A103" s="193"/>
      <c r="B103" s="58"/>
      <c r="C103" s="61"/>
      <c r="D103" s="48" t="s">
        <v>482</v>
      </c>
      <c r="E103" s="48">
        <v>15</v>
      </c>
      <c r="F103" s="232"/>
      <c r="G103" s="232"/>
      <c r="H103" s="199"/>
      <c r="I103" s="232"/>
      <c r="J103" s="119" t="s">
        <v>432</v>
      </c>
      <c r="K103" s="189" t="s">
        <v>490</v>
      </c>
    </row>
    <row r="104" spans="1:11" s="32" customFormat="1" ht="30" customHeight="1" x14ac:dyDescent="0.25">
      <c r="A104" s="193"/>
      <c r="B104" s="58"/>
      <c r="C104" s="61"/>
      <c r="D104" s="48" t="s">
        <v>483</v>
      </c>
      <c r="E104" s="48">
        <v>30</v>
      </c>
      <c r="F104" s="232"/>
      <c r="G104" s="232"/>
      <c r="H104" s="199"/>
      <c r="I104" s="232"/>
      <c r="J104" s="119" t="s">
        <v>432</v>
      </c>
      <c r="K104" s="189" t="s">
        <v>490</v>
      </c>
    </row>
    <row r="105" spans="1:11" s="32" customFormat="1" ht="30" customHeight="1" x14ac:dyDescent="0.25">
      <c r="A105" s="193"/>
      <c r="B105" s="58"/>
      <c r="C105" s="61"/>
      <c r="D105" s="48" t="s">
        <v>449</v>
      </c>
      <c r="E105" s="48">
        <v>68.11</v>
      </c>
      <c r="F105" s="232"/>
      <c r="G105" s="232"/>
      <c r="H105" s="199"/>
      <c r="I105" s="232"/>
      <c r="J105" s="119" t="s">
        <v>432</v>
      </c>
      <c r="K105" s="189" t="s">
        <v>493</v>
      </c>
    </row>
    <row r="106" spans="1:11" s="32" customFormat="1" ht="30" customHeight="1" x14ac:dyDescent="0.25">
      <c r="A106" s="193"/>
      <c r="B106" s="58"/>
      <c r="C106" s="61"/>
      <c r="D106" s="48" t="s">
        <v>394</v>
      </c>
      <c r="E106" s="48">
        <v>162.5</v>
      </c>
      <c r="F106" s="232"/>
      <c r="G106" s="232"/>
      <c r="H106" s="199"/>
      <c r="I106" s="232"/>
      <c r="J106" s="119" t="s">
        <v>432</v>
      </c>
      <c r="K106" s="189" t="s">
        <v>494</v>
      </c>
    </row>
    <row r="107" spans="1:11" s="32" customFormat="1" ht="30" customHeight="1" x14ac:dyDescent="0.25">
      <c r="A107" s="193"/>
      <c r="B107" s="58"/>
      <c r="C107" s="61"/>
      <c r="D107" s="48" t="s">
        <v>436</v>
      </c>
      <c r="E107" s="48">
        <v>90</v>
      </c>
      <c r="F107" s="232"/>
      <c r="G107" s="232"/>
      <c r="H107" s="199"/>
      <c r="I107" s="232"/>
      <c r="J107" s="119" t="s">
        <v>432</v>
      </c>
      <c r="K107" s="191">
        <v>45189</v>
      </c>
    </row>
    <row r="108" spans="1:11" s="46" customFormat="1" ht="30" customHeight="1" x14ac:dyDescent="0.25">
      <c r="A108" s="193"/>
      <c r="B108" s="58"/>
      <c r="C108" s="61"/>
      <c r="D108" s="48" t="s">
        <v>427</v>
      </c>
      <c r="E108" s="48">
        <v>61.6</v>
      </c>
      <c r="F108" s="232"/>
      <c r="G108" s="232"/>
      <c r="H108" s="199"/>
      <c r="I108" s="232"/>
      <c r="J108" s="119" t="s">
        <v>432</v>
      </c>
      <c r="K108" s="189" t="s">
        <v>451</v>
      </c>
    </row>
    <row r="109" spans="1:11" s="31" customFormat="1" ht="30" customHeight="1" x14ac:dyDescent="0.25">
      <c r="A109" s="193"/>
      <c r="B109" s="58"/>
      <c r="C109" s="61"/>
      <c r="D109" s="48" t="s">
        <v>452</v>
      </c>
      <c r="E109" s="48">
        <v>5.56</v>
      </c>
      <c r="F109" s="232"/>
      <c r="G109" s="232"/>
      <c r="H109" s="199"/>
      <c r="I109" s="232"/>
      <c r="J109" s="119" t="s">
        <v>432</v>
      </c>
      <c r="K109" s="189" t="s">
        <v>451</v>
      </c>
    </row>
    <row r="110" spans="1:11" s="33" customFormat="1" ht="30" customHeight="1" x14ac:dyDescent="0.25">
      <c r="A110" s="193"/>
      <c r="B110" s="58"/>
      <c r="C110" s="61"/>
      <c r="D110" s="48" t="s">
        <v>453</v>
      </c>
      <c r="E110" s="48">
        <v>26</v>
      </c>
      <c r="F110" s="232"/>
      <c r="G110" s="232"/>
      <c r="H110" s="199"/>
      <c r="I110" s="232"/>
      <c r="J110" s="119" t="s">
        <v>432</v>
      </c>
      <c r="K110" s="189" t="s">
        <v>490</v>
      </c>
    </row>
    <row r="111" spans="1:11" s="46" customFormat="1" ht="30" customHeight="1" x14ac:dyDescent="0.25">
      <c r="A111" s="193"/>
      <c r="B111" s="58"/>
      <c r="C111" s="61"/>
      <c r="D111" s="48" t="s">
        <v>102</v>
      </c>
      <c r="E111" s="48">
        <v>555.4</v>
      </c>
      <c r="F111" s="232"/>
      <c r="G111" s="232"/>
      <c r="H111" s="199"/>
      <c r="I111" s="232"/>
      <c r="J111" s="119" t="s">
        <v>432</v>
      </c>
      <c r="K111" s="189" t="s">
        <v>520</v>
      </c>
    </row>
    <row r="112" spans="1:11" s="46" customFormat="1" ht="30" customHeight="1" x14ac:dyDescent="0.25">
      <c r="A112" s="193"/>
      <c r="B112" s="58"/>
      <c r="C112" s="61"/>
      <c r="D112" s="48" t="s">
        <v>101</v>
      </c>
      <c r="E112" s="48">
        <v>202.9</v>
      </c>
      <c r="F112" s="232"/>
      <c r="G112" s="232"/>
      <c r="H112" s="199"/>
      <c r="I112" s="232"/>
      <c r="J112" s="119" t="s">
        <v>432</v>
      </c>
      <c r="K112" s="189" t="s">
        <v>521</v>
      </c>
    </row>
    <row r="113" spans="1:12" s="46" customFormat="1" ht="30" customHeight="1" x14ac:dyDescent="0.25">
      <c r="A113" s="193"/>
      <c r="B113" s="58"/>
      <c r="C113" s="61"/>
      <c r="D113" s="48" t="s">
        <v>100</v>
      </c>
      <c r="E113" s="48">
        <v>242</v>
      </c>
      <c r="F113" s="232"/>
      <c r="G113" s="232"/>
      <c r="H113" s="199"/>
      <c r="I113" s="232"/>
      <c r="J113" s="119" t="s">
        <v>432</v>
      </c>
      <c r="K113" s="189" t="s">
        <v>495</v>
      </c>
    </row>
    <row r="114" spans="1:12" s="46" customFormat="1" ht="30" customHeight="1" x14ac:dyDescent="0.25">
      <c r="A114" s="193"/>
      <c r="B114" s="58"/>
      <c r="C114" s="61"/>
      <c r="D114" s="48" t="s">
        <v>105</v>
      </c>
      <c r="E114" s="48">
        <v>104</v>
      </c>
      <c r="F114" s="232"/>
      <c r="G114" s="232"/>
      <c r="H114" s="199"/>
      <c r="I114" s="232"/>
      <c r="J114" s="119" t="s">
        <v>432</v>
      </c>
      <c r="K114" s="190" t="s">
        <v>495</v>
      </c>
    </row>
    <row r="115" spans="1:12" s="46" customFormat="1" ht="30" customHeight="1" x14ac:dyDescent="0.25">
      <c r="A115" s="193"/>
      <c r="B115" s="58"/>
      <c r="C115" s="61"/>
      <c r="D115" s="48" t="s">
        <v>144</v>
      </c>
      <c r="E115" s="48">
        <v>7</v>
      </c>
      <c r="F115" s="232"/>
      <c r="G115" s="232"/>
      <c r="H115" s="199"/>
      <c r="I115" s="232"/>
      <c r="J115" s="119" t="s">
        <v>432</v>
      </c>
      <c r="K115" s="189" t="s">
        <v>496</v>
      </c>
    </row>
    <row r="116" spans="1:12" s="46" customFormat="1" ht="30" customHeight="1" x14ac:dyDescent="0.25">
      <c r="A116" s="193"/>
      <c r="B116" s="58"/>
      <c r="C116" s="61"/>
      <c r="D116" s="48" t="s">
        <v>454</v>
      </c>
      <c r="E116" s="48">
        <v>387.6</v>
      </c>
      <c r="F116" s="232"/>
      <c r="G116" s="232"/>
      <c r="H116" s="199"/>
      <c r="I116" s="232"/>
      <c r="J116" s="119" t="s">
        <v>432</v>
      </c>
      <c r="K116" s="189" t="s">
        <v>497</v>
      </c>
    </row>
    <row r="117" spans="1:12" s="46" customFormat="1" ht="30" customHeight="1" x14ac:dyDescent="0.25">
      <c r="A117" s="193"/>
      <c r="B117" s="58"/>
      <c r="C117" s="61"/>
      <c r="D117" s="48" t="s">
        <v>98</v>
      </c>
      <c r="E117" s="48">
        <v>171</v>
      </c>
      <c r="F117" s="232"/>
      <c r="G117" s="232"/>
      <c r="H117" s="199"/>
      <c r="I117" s="232"/>
      <c r="J117" s="119" t="s">
        <v>432</v>
      </c>
      <c r="K117" s="189" t="s">
        <v>498</v>
      </c>
    </row>
    <row r="118" spans="1:12" s="46" customFormat="1" ht="30" customHeight="1" x14ac:dyDescent="0.25">
      <c r="A118" s="193"/>
      <c r="B118" s="58"/>
      <c r="C118" s="61"/>
      <c r="D118" s="48" t="s">
        <v>93</v>
      </c>
      <c r="E118" s="48">
        <v>213</v>
      </c>
      <c r="F118" s="232"/>
      <c r="G118" s="232"/>
      <c r="H118" s="199"/>
      <c r="I118" s="232"/>
      <c r="J118" s="119" t="s">
        <v>432</v>
      </c>
      <c r="K118" s="189" t="s">
        <v>499</v>
      </c>
    </row>
    <row r="119" spans="1:12" ht="30" customHeight="1" x14ac:dyDescent="0.25">
      <c r="A119" s="192" t="s">
        <v>13</v>
      </c>
      <c r="B119" s="195"/>
      <c r="C119" s="195"/>
      <c r="D119" s="177" t="s">
        <v>41</v>
      </c>
      <c r="E119" s="174">
        <v>378</v>
      </c>
      <c r="F119" s="192"/>
      <c r="G119" s="172">
        <v>2023</v>
      </c>
      <c r="H119" s="178" t="s">
        <v>512</v>
      </c>
      <c r="I119" s="192" t="s">
        <v>7</v>
      </c>
      <c r="J119" s="179" t="s">
        <v>432</v>
      </c>
      <c r="K119" s="173" t="s">
        <v>513</v>
      </c>
    </row>
    <row r="120" spans="1:12" s="134" customFormat="1" ht="30" customHeight="1" x14ac:dyDescent="0.25">
      <c r="A120" s="193"/>
      <c r="B120" s="196"/>
      <c r="C120" s="196"/>
      <c r="D120" s="180" t="s">
        <v>514</v>
      </c>
      <c r="E120" s="176">
        <v>32</v>
      </c>
      <c r="F120" s="193"/>
      <c r="G120" s="172">
        <v>2021</v>
      </c>
      <c r="H120" s="178" t="s">
        <v>512</v>
      </c>
      <c r="I120" s="193"/>
      <c r="J120" s="179" t="s">
        <v>432</v>
      </c>
      <c r="K120" s="173" t="s">
        <v>513</v>
      </c>
    </row>
    <row r="121" spans="1:12" s="44" customFormat="1" ht="30" customHeight="1" x14ac:dyDescent="0.25">
      <c r="A121" s="194"/>
      <c r="B121" s="197"/>
      <c r="C121" s="197"/>
      <c r="D121" s="171" t="s">
        <v>515</v>
      </c>
      <c r="E121" s="175">
        <v>521</v>
      </c>
      <c r="F121" s="194"/>
      <c r="G121" s="172">
        <v>2021</v>
      </c>
      <c r="H121" s="178" t="s">
        <v>516</v>
      </c>
      <c r="I121" s="194"/>
      <c r="J121" s="179" t="s">
        <v>34</v>
      </c>
      <c r="K121" s="173">
        <v>44445</v>
      </c>
    </row>
    <row r="122" spans="1:12" ht="30" customHeight="1" x14ac:dyDescent="0.25">
      <c r="A122" s="57" t="s">
        <v>14</v>
      </c>
      <c r="B122" s="58"/>
      <c r="C122" s="61"/>
      <c r="D122" s="48" t="s">
        <v>100</v>
      </c>
      <c r="E122" s="59">
        <v>242</v>
      </c>
      <c r="F122" s="57"/>
      <c r="G122" s="57"/>
      <c r="H122" s="75" t="s">
        <v>393</v>
      </c>
      <c r="I122" s="50" t="s">
        <v>7</v>
      </c>
      <c r="J122" s="74" t="s">
        <v>34</v>
      </c>
      <c r="K122" s="114" t="s">
        <v>369</v>
      </c>
      <c r="L122" s="46"/>
    </row>
    <row r="123" spans="1:12" s="46" customFormat="1" ht="15.75" thickBot="1" x14ac:dyDescent="0.3">
      <c r="A123" s="192" t="s">
        <v>15</v>
      </c>
      <c r="B123" s="97"/>
      <c r="C123" s="98"/>
      <c r="D123" s="97" t="s">
        <v>168</v>
      </c>
      <c r="E123" s="98">
        <v>26.567</v>
      </c>
      <c r="F123" s="99">
        <v>0.85</v>
      </c>
      <c r="G123" s="100">
        <v>2020</v>
      </c>
      <c r="H123" s="238" t="s">
        <v>368</v>
      </c>
      <c r="I123" s="239" t="s">
        <v>7</v>
      </c>
      <c r="J123" s="100" t="s">
        <v>170</v>
      </c>
      <c r="K123" s="101">
        <v>43678</v>
      </c>
      <c r="L123" s="37"/>
    </row>
    <row r="124" spans="1:12" s="46" customFormat="1" ht="45.75" customHeight="1" thickBot="1" x14ac:dyDescent="0.3">
      <c r="A124" s="193"/>
      <c r="B124" s="97"/>
      <c r="C124" s="98"/>
      <c r="D124" s="97" t="s">
        <v>171</v>
      </c>
      <c r="E124" s="98">
        <v>2.4750000000000001</v>
      </c>
      <c r="F124" s="99"/>
      <c r="G124" s="100" t="s">
        <v>169</v>
      </c>
      <c r="H124" s="214"/>
      <c r="I124" s="240"/>
      <c r="J124" s="100" t="s">
        <v>170</v>
      </c>
      <c r="K124" s="101">
        <v>43678</v>
      </c>
      <c r="L124" s="37"/>
    </row>
    <row r="125" spans="1:12" s="46" customFormat="1" ht="60.75" customHeight="1" thickBot="1" x14ac:dyDescent="0.3">
      <c r="A125" s="193"/>
      <c r="B125" s="97"/>
      <c r="C125" s="98"/>
      <c r="D125" s="97" t="s">
        <v>172</v>
      </c>
      <c r="E125" s="98">
        <v>5.6740000000000004</v>
      </c>
      <c r="F125" s="99"/>
      <c r="G125" s="100" t="s">
        <v>169</v>
      </c>
      <c r="H125" s="214"/>
      <c r="I125" s="240"/>
      <c r="J125" s="100" t="s">
        <v>170</v>
      </c>
      <c r="K125" s="101">
        <v>43678</v>
      </c>
      <c r="L125" s="37"/>
    </row>
    <row r="126" spans="1:12" s="46" customFormat="1" ht="30.75" thickBot="1" x14ac:dyDescent="0.3">
      <c r="A126" s="193"/>
      <c r="B126" s="97"/>
      <c r="C126" s="98"/>
      <c r="D126" s="97" t="s">
        <v>173</v>
      </c>
      <c r="E126" s="98">
        <v>3.1440000000000001</v>
      </c>
      <c r="F126" s="99"/>
      <c r="G126" s="100" t="s">
        <v>169</v>
      </c>
      <c r="H126" s="214"/>
      <c r="I126" s="240"/>
      <c r="J126" s="100" t="s">
        <v>170</v>
      </c>
      <c r="K126" s="101">
        <v>43678</v>
      </c>
      <c r="L126" s="37"/>
    </row>
    <row r="127" spans="1:12" s="46" customFormat="1" ht="60.75" customHeight="1" thickBot="1" x14ac:dyDescent="0.3">
      <c r="A127" s="193"/>
      <c r="B127" s="97"/>
      <c r="C127" s="98"/>
      <c r="D127" s="97" t="s">
        <v>174</v>
      </c>
      <c r="E127" s="98">
        <v>27.42</v>
      </c>
      <c r="F127" s="99"/>
      <c r="G127" s="100" t="s">
        <v>169</v>
      </c>
      <c r="H127" s="214"/>
      <c r="I127" s="240"/>
      <c r="J127" s="100" t="s">
        <v>170</v>
      </c>
      <c r="K127" s="101">
        <v>43678</v>
      </c>
      <c r="L127" s="37"/>
    </row>
    <row r="128" spans="1:12" s="46" customFormat="1" ht="60.75" customHeight="1" thickBot="1" x14ac:dyDescent="0.3">
      <c r="A128" s="193"/>
      <c r="B128" s="97"/>
      <c r="C128" s="98"/>
      <c r="D128" s="97" t="s">
        <v>175</v>
      </c>
      <c r="E128" s="98">
        <v>2.9870000000000001</v>
      </c>
      <c r="F128" s="99"/>
      <c r="G128" s="100" t="s">
        <v>169</v>
      </c>
      <c r="H128" s="214"/>
      <c r="I128" s="240"/>
      <c r="J128" s="100" t="s">
        <v>170</v>
      </c>
      <c r="K128" s="101">
        <v>43678</v>
      </c>
      <c r="L128" s="37"/>
    </row>
    <row r="129" spans="1:12" s="46" customFormat="1" ht="45.75" customHeight="1" thickBot="1" x14ac:dyDescent="0.3">
      <c r="A129" s="193"/>
      <c r="B129" s="97"/>
      <c r="C129" s="98"/>
      <c r="D129" s="97" t="s">
        <v>176</v>
      </c>
      <c r="E129" s="98">
        <v>66.031000000000006</v>
      </c>
      <c r="F129" s="99"/>
      <c r="G129" s="100" t="s">
        <v>169</v>
      </c>
      <c r="H129" s="214"/>
      <c r="I129" s="240"/>
      <c r="J129" s="100" t="s">
        <v>170</v>
      </c>
      <c r="K129" s="101">
        <v>43678</v>
      </c>
      <c r="L129" s="37"/>
    </row>
    <row r="130" spans="1:12" s="46" customFormat="1" ht="45.75" customHeight="1" thickBot="1" x14ac:dyDescent="0.3">
      <c r="A130" s="193"/>
      <c r="B130" s="97"/>
      <c r="C130" s="98"/>
      <c r="D130" s="97" t="s">
        <v>177</v>
      </c>
      <c r="E130" s="98">
        <v>3.234</v>
      </c>
      <c r="F130" s="99"/>
      <c r="G130" s="100" t="s">
        <v>169</v>
      </c>
      <c r="H130" s="214"/>
      <c r="I130" s="240"/>
      <c r="J130" s="100" t="s">
        <v>170</v>
      </c>
      <c r="K130" s="101">
        <v>43678</v>
      </c>
      <c r="L130" s="37"/>
    </row>
    <row r="131" spans="1:12" s="46" customFormat="1" ht="60.75" customHeight="1" thickBot="1" x14ac:dyDescent="0.3">
      <c r="A131" s="193"/>
      <c r="B131" s="97"/>
      <c r="C131" s="98"/>
      <c r="D131" s="97" t="s">
        <v>178</v>
      </c>
      <c r="E131" s="98">
        <v>4.1100000000000003</v>
      </c>
      <c r="F131" s="99"/>
      <c r="G131" s="100" t="s">
        <v>169</v>
      </c>
      <c r="H131" s="214"/>
      <c r="I131" s="240"/>
      <c r="J131" s="100" t="s">
        <v>170</v>
      </c>
      <c r="K131" s="101">
        <v>43678</v>
      </c>
      <c r="L131" s="37"/>
    </row>
    <row r="132" spans="1:12" s="46" customFormat="1" ht="60.75" customHeight="1" thickBot="1" x14ac:dyDescent="0.3">
      <c r="A132" s="193"/>
      <c r="B132" s="97"/>
      <c r="C132" s="98"/>
      <c r="D132" s="97" t="s">
        <v>179</v>
      </c>
      <c r="E132" s="98">
        <v>49.802999999999997</v>
      </c>
      <c r="F132" s="99"/>
      <c r="G132" s="100" t="s">
        <v>169</v>
      </c>
      <c r="H132" s="214"/>
      <c r="I132" s="240"/>
      <c r="J132" s="100" t="s">
        <v>170</v>
      </c>
      <c r="K132" s="101">
        <v>43678</v>
      </c>
      <c r="L132" s="37"/>
    </row>
    <row r="133" spans="1:12" s="46" customFormat="1" ht="60.75" customHeight="1" thickBot="1" x14ac:dyDescent="0.3">
      <c r="A133" s="193"/>
      <c r="B133" s="60"/>
      <c r="C133" s="98"/>
      <c r="D133" s="97" t="s">
        <v>180</v>
      </c>
      <c r="E133" s="98">
        <v>128.69999999999999</v>
      </c>
      <c r="F133" s="99">
        <v>0.65</v>
      </c>
      <c r="G133" s="100" t="s">
        <v>169</v>
      </c>
      <c r="H133" s="214"/>
      <c r="I133" s="240"/>
      <c r="J133" s="100" t="s">
        <v>170</v>
      </c>
      <c r="K133" s="101">
        <v>43678</v>
      </c>
      <c r="L133" s="37"/>
    </row>
    <row r="134" spans="1:12" s="46" customFormat="1" ht="45.75" customHeight="1" thickBot="1" x14ac:dyDescent="0.3">
      <c r="A134" s="193"/>
      <c r="B134" s="60"/>
      <c r="C134" s="98"/>
      <c r="D134" s="97" t="s">
        <v>181</v>
      </c>
      <c r="E134" s="98">
        <v>1.8</v>
      </c>
      <c r="F134" s="99">
        <v>0.65</v>
      </c>
      <c r="G134" s="100" t="s">
        <v>169</v>
      </c>
      <c r="H134" s="214"/>
      <c r="I134" s="240"/>
      <c r="J134" s="100" t="s">
        <v>170</v>
      </c>
      <c r="K134" s="101">
        <v>43678</v>
      </c>
      <c r="L134" s="37"/>
    </row>
    <row r="135" spans="1:12" s="46" customFormat="1" ht="60.75" customHeight="1" thickBot="1" x14ac:dyDescent="0.3">
      <c r="A135" s="193"/>
      <c r="B135" s="60"/>
      <c r="C135" s="98"/>
      <c r="D135" s="97" t="s">
        <v>182</v>
      </c>
      <c r="E135" s="98">
        <v>2.2999999999999998</v>
      </c>
      <c r="F135" s="99">
        <v>0.65</v>
      </c>
      <c r="G135" s="100" t="s">
        <v>169</v>
      </c>
      <c r="H135" s="214"/>
      <c r="I135" s="240"/>
      <c r="J135" s="100" t="s">
        <v>170</v>
      </c>
      <c r="K135" s="101">
        <v>43678</v>
      </c>
      <c r="L135" s="37"/>
    </row>
    <row r="136" spans="1:12" s="46" customFormat="1" ht="75.75" customHeight="1" thickBot="1" x14ac:dyDescent="0.3">
      <c r="A136" s="193"/>
      <c r="B136" s="60"/>
      <c r="C136" s="98"/>
      <c r="D136" s="97" t="s">
        <v>183</v>
      </c>
      <c r="E136" s="98">
        <v>48.2</v>
      </c>
      <c r="F136" s="99">
        <v>0.65</v>
      </c>
      <c r="G136" s="100" t="s">
        <v>169</v>
      </c>
      <c r="H136" s="214"/>
      <c r="I136" s="240"/>
      <c r="J136" s="100" t="s">
        <v>170</v>
      </c>
      <c r="K136" s="101">
        <v>43678</v>
      </c>
      <c r="L136" s="37"/>
    </row>
    <row r="137" spans="1:12" s="46" customFormat="1" ht="45.75" customHeight="1" thickBot="1" x14ac:dyDescent="0.3">
      <c r="A137" s="193"/>
      <c r="B137" s="60"/>
      <c r="C137" s="98"/>
      <c r="D137" s="97" t="s">
        <v>184</v>
      </c>
      <c r="E137" s="98">
        <v>1.7</v>
      </c>
      <c r="F137" s="99">
        <v>0.65</v>
      </c>
      <c r="G137" s="100" t="s">
        <v>169</v>
      </c>
      <c r="H137" s="214"/>
      <c r="I137" s="240"/>
      <c r="J137" s="100" t="s">
        <v>170</v>
      </c>
      <c r="K137" s="101">
        <v>43678</v>
      </c>
      <c r="L137" s="37"/>
    </row>
    <row r="138" spans="1:12" s="46" customFormat="1" ht="30.75" thickBot="1" x14ac:dyDescent="0.3">
      <c r="A138" s="193"/>
      <c r="B138" s="60"/>
      <c r="C138" s="98"/>
      <c r="D138" s="97" t="s">
        <v>185</v>
      </c>
      <c r="E138" s="98">
        <v>11</v>
      </c>
      <c r="F138" s="99">
        <v>0.65</v>
      </c>
      <c r="G138" s="100" t="s">
        <v>169</v>
      </c>
      <c r="H138" s="214"/>
      <c r="I138" s="240"/>
      <c r="J138" s="100" t="s">
        <v>170</v>
      </c>
      <c r="K138" s="101">
        <v>43678</v>
      </c>
      <c r="L138" s="37"/>
    </row>
    <row r="139" spans="1:12" s="46" customFormat="1" ht="60.75" customHeight="1" thickBot="1" x14ac:dyDescent="0.3">
      <c r="A139" s="193"/>
      <c r="B139" s="60"/>
      <c r="C139" s="98"/>
      <c r="D139" s="97" t="s">
        <v>186</v>
      </c>
      <c r="E139" s="98">
        <v>7.3</v>
      </c>
      <c r="F139" s="99">
        <v>0.65</v>
      </c>
      <c r="G139" s="100" t="s">
        <v>169</v>
      </c>
      <c r="H139" s="214"/>
      <c r="I139" s="240"/>
      <c r="J139" s="100" t="s">
        <v>170</v>
      </c>
      <c r="K139" s="101">
        <v>43678</v>
      </c>
      <c r="L139" s="37"/>
    </row>
    <row r="140" spans="1:12" s="46" customFormat="1" ht="30.75" thickBot="1" x14ac:dyDescent="0.3">
      <c r="A140" s="193"/>
      <c r="B140" s="97"/>
      <c r="C140" s="98"/>
      <c r="D140" s="97" t="s">
        <v>187</v>
      </c>
      <c r="E140" s="98">
        <v>4.7320000000000002</v>
      </c>
      <c r="F140" s="99"/>
      <c r="G140" s="100" t="s">
        <v>169</v>
      </c>
      <c r="H140" s="214"/>
      <c r="I140" s="240"/>
      <c r="J140" s="100" t="s">
        <v>170</v>
      </c>
      <c r="K140" s="101">
        <v>43678</v>
      </c>
      <c r="L140" s="37"/>
    </row>
    <row r="141" spans="1:12" s="46" customFormat="1" ht="30.75" thickBot="1" x14ac:dyDescent="0.3">
      <c r="A141" s="193"/>
      <c r="B141" s="97" t="s">
        <v>188</v>
      </c>
      <c r="C141" s="98">
        <v>1.587</v>
      </c>
      <c r="D141" s="100"/>
      <c r="E141" s="98">
        <v>0</v>
      </c>
      <c r="F141" s="99"/>
      <c r="G141" s="100" t="s">
        <v>169</v>
      </c>
      <c r="H141" s="214"/>
      <c r="I141" s="240"/>
      <c r="J141" s="100" t="s">
        <v>170</v>
      </c>
      <c r="K141" s="100"/>
      <c r="L141" s="37"/>
    </row>
    <row r="142" spans="1:12" s="46" customFormat="1" ht="30.75" thickBot="1" x14ac:dyDescent="0.3">
      <c r="A142" s="193"/>
      <c r="B142" s="97" t="s">
        <v>189</v>
      </c>
      <c r="C142" s="98">
        <v>1.204</v>
      </c>
      <c r="D142" s="100"/>
      <c r="E142" s="98">
        <v>0</v>
      </c>
      <c r="F142" s="99"/>
      <c r="G142" s="100" t="s">
        <v>169</v>
      </c>
      <c r="H142" s="214"/>
      <c r="I142" s="240"/>
      <c r="J142" s="100" t="s">
        <v>170</v>
      </c>
      <c r="K142" s="100"/>
      <c r="L142" s="37"/>
    </row>
    <row r="143" spans="1:12" s="46" customFormat="1" ht="45.75" customHeight="1" thickBot="1" x14ac:dyDescent="0.3">
      <c r="A143" s="193"/>
      <c r="B143" s="97" t="s">
        <v>190</v>
      </c>
      <c r="C143" s="98">
        <v>1.0209999999999999</v>
      </c>
      <c r="D143" s="100"/>
      <c r="E143" s="98">
        <v>0</v>
      </c>
      <c r="F143" s="99"/>
      <c r="G143" s="100" t="s">
        <v>169</v>
      </c>
      <c r="H143" s="214"/>
      <c r="I143" s="240"/>
      <c r="J143" s="100" t="s">
        <v>170</v>
      </c>
      <c r="K143" s="100"/>
      <c r="L143" s="37"/>
    </row>
    <row r="144" spans="1:12" s="46" customFormat="1" ht="75.75" customHeight="1" thickBot="1" x14ac:dyDescent="0.3">
      <c r="A144" s="193"/>
      <c r="B144" s="97"/>
      <c r="C144" s="98"/>
      <c r="D144" s="100" t="s">
        <v>191</v>
      </c>
      <c r="E144" s="98">
        <v>125.548</v>
      </c>
      <c r="F144" s="99">
        <v>0.65</v>
      </c>
      <c r="G144" s="100" t="s">
        <v>169</v>
      </c>
      <c r="H144" s="214"/>
      <c r="I144" s="240"/>
      <c r="J144" s="100" t="s">
        <v>170</v>
      </c>
      <c r="K144" s="101">
        <v>43678</v>
      </c>
      <c r="L144" s="37"/>
    </row>
    <row r="145" spans="1:12" s="46" customFormat="1" ht="45.75" customHeight="1" thickBot="1" x14ac:dyDescent="0.3">
      <c r="A145" s="193"/>
      <c r="B145" s="97" t="s">
        <v>192</v>
      </c>
      <c r="C145" s="98">
        <v>1.2250000000000001</v>
      </c>
      <c r="D145" s="100"/>
      <c r="E145" s="98">
        <v>0</v>
      </c>
      <c r="F145" s="99"/>
      <c r="G145" s="100" t="s">
        <v>169</v>
      </c>
      <c r="H145" s="214"/>
      <c r="I145" s="240"/>
      <c r="J145" s="100" t="s">
        <v>170</v>
      </c>
      <c r="K145" s="100"/>
      <c r="L145" s="37"/>
    </row>
    <row r="146" spans="1:12" s="46" customFormat="1" ht="45" customHeight="1" x14ac:dyDescent="0.25">
      <c r="A146" s="193"/>
      <c r="B146" s="100"/>
      <c r="C146" s="100"/>
      <c r="D146" s="100" t="s">
        <v>193</v>
      </c>
      <c r="E146" s="98">
        <v>2.1280000000000001</v>
      </c>
      <c r="F146" s="99">
        <v>0.65</v>
      </c>
      <c r="G146" s="100" t="s">
        <v>169</v>
      </c>
      <c r="H146" s="214"/>
      <c r="I146" s="240"/>
      <c r="J146" s="100" t="s">
        <v>170</v>
      </c>
      <c r="K146" s="101">
        <v>43678</v>
      </c>
      <c r="L146" s="37"/>
    </row>
    <row r="147" spans="1:12" s="46" customFormat="1" ht="30" x14ac:dyDescent="0.25">
      <c r="A147" s="193"/>
      <c r="B147" s="100"/>
      <c r="C147" s="100"/>
      <c r="D147" s="100" t="s">
        <v>194</v>
      </c>
      <c r="E147" s="98">
        <v>2.613</v>
      </c>
      <c r="F147" s="99">
        <v>0.65</v>
      </c>
      <c r="G147" s="100" t="s">
        <v>169</v>
      </c>
      <c r="H147" s="214"/>
      <c r="I147" s="240"/>
      <c r="J147" s="100" t="s">
        <v>170</v>
      </c>
      <c r="K147" s="101">
        <v>43678</v>
      </c>
      <c r="L147" s="37"/>
    </row>
    <row r="148" spans="1:12" s="46" customFormat="1" ht="75.75" customHeight="1" thickBot="1" x14ac:dyDescent="0.3">
      <c r="A148" s="193"/>
      <c r="B148" s="100"/>
      <c r="C148" s="100"/>
      <c r="D148" s="97" t="s">
        <v>195</v>
      </c>
      <c r="E148" s="98">
        <v>39.953000000000003</v>
      </c>
      <c r="F148" s="99">
        <v>0.8</v>
      </c>
      <c r="G148" s="99" t="s">
        <v>367</v>
      </c>
      <c r="H148" s="214"/>
      <c r="I148" s="240"/>
      <c r="J148" s="100" t="s">
        <v>170</v>
      </c>
      <c r="K148" s="102">
        <v>43770</v>
      </c>
      <c r="L148" s="37"/>
    </row>
    <row r="149" spans="1:12" s="46" customFormat="1" ht="30.75" customHeight="1" thickBot="1" x14ac:dyDescent="0.3">
      <c r="A149" s="193"/>
      <c r="B149" s="100"/>
      <c r="C149" s="100"/>
      <c r="D149" s="97" t="s">
        <v>196</v>
      </c>
      <c r="E149" s="98">
        <v>1.87</v>
      </c>
      <c r="F149" s="99">
        <v>0.8</v>
      </c>
      <c r="G149" s="99" t="s">
        <v>367</v>
      </c>
      <c r="H149" s="214"/>
      <c r="I149" s="240"/>
      <c r="J149" s="100" t="s">
        <v>170</v>
      </c>
      <c r="K149" s="102">
        <v>43770</v>
      </c>
      <c r="L149" s="37"/>
    </row>
    <row r="150" spans="1:12" s="46" customFormat="1" ht="30.75" customHeight="1" thickBot="1" x14ac:dyDescent="0.3">
      <c r="A150" s="193"/>
      <c r="B150" s="100"/>
      <c r="C150" s="100"/>
      <c r="D150" s="97" t="s">
        <v>197</v>
      </c>
      <c r="E150" s="98">
        <v>2.7650000000000001</v>
      </c>
      <c r="F150" s="99">
        <v>0.8</v>
      </c>
      <c r="G150" s="99" t="s">
        <v>367</v>
      </c>
      <c r="H150" s="214"/>
      <c r="I150" s="240"/>
      <c r="J150" s="100" t="s">
        <v>170</v>
      </c>
      <c r="K150" s="102">
        <v>43770</v>
      </c>
      <c r="L150" s="37"/>
    </row>
    <row r="151" spans="1:12" s="46" customFormat="1" ht="30.75" customHeight="1" thickBot="1" x14ac:dyDescent="0.3">
      <c r="A151" s="193"/>
      <c r="B151" s="100"/>
      <c r="C151" s="100"/>
      <c r="D151" s="97" t="s">
        <v>198</v>
      </c>
      <c r="E151" s="98">
        <v>1.2909999999999999</v>
      </c>
      <c r="F151" s="99">
        <v>0.8</v>
      </c>
      <c r="G151" s="99" t="s">
        <v>367</v>
      </c>
      <c r="H151" s="214"/>
      <c r="I151" s="240"/>
      <c r="J151" s="100" t="s">
        <v>170</v>
      </c>
      <c r="K151" s="102">
        <v>43770</v>
      </c>
      <c r="L151" s="37"/>
    </row>
    <row r="152" spans="1:12" s="46" customFormat="1" ht="60.75" customHeight="1" thickBot="1" x14ac:dyDescent="0.3">
      <c r="A152" s="193"/>
      <c r="B152" s="100"/>
      <c r="C152" s="100"/>
      <c r="D152" s="97" t="s">
        <v>199</v>
      </c>
      <c r="E152" s="98">
        <v>2.081</v>
      </c>
      <c r="F152" s="99">
        <v>0.8</v>
      </c>
      <c r="G152" s="99" t="s">
        <v>367</v>
      </c>
      <c r="H152" s="214"/>
      <c r="I152" s="240"/>
      <c r="J152" s="100" t="s">
        <v>170</v>
      </c>
      <c r="K152" s="102">
        <v>43770</v>
      </c>
      <c r="L152" s="37"/>
    </row>
    <row r="153" spans="1:12" s="46" customFormat="1" ht="45.75" customHeight="1" thickBot="1" x14ac:dyDescent="0.3">
      <c r="A153" s="193"/>
      <c r="B153" s="100"/>
      <c r="C153" s="100"/>
      <c r="D153" s="97" t="s">
        <v>200</v>
      </c>
      <c r="E153" s="98">
        <v>2.2189999999999999</v>
      </c>
      <c r="F153" s="99">
        <v>0.8</v>
      </c>
      <c r="G153" s="99" t="s">
        <v>367</v>
      </c>
      <c r="H153" s="214"/>
      <c r="I153" s="240"/>
      <c r="J153" s="100" t="s">
        <v>170</v>
      </c>
      <c r="K153" s="102">
        <v>43770</v>
      </c>
      <c r="L153" s="37"/>
    </row>
    <row r="154" spans="1:12" s="46" customFormat="1" ht="45.75" customHeight="1" thickBot="1" x14ac:dyDescent="0.3">
      <c r="A154" s="193"/>
      <c r="B154" s="100"/>
      <c r="C154" s="100"/>
      <c r="D154" s="97" t="s">
        <v>201</v>
      </c>
      <c r="E154" s="98">
        <v>1.9139999999999999</v>
      </c>
      <c r="F154" s="99">
        <v>0.8</v>
      </c>
      <c r="G154" s="99" t="s">
        <v>367</v>
      </c>
      <c r="H154" s="214"/>
      <c r="I154" s="240"/>
      <c r="J154" s="100" t="s">
        <v>170</v>
      </c>
      <c r="K154" s="102">
        <v>43770</v>
      </c>
      <c r="L154" s="37"/>
    </row>
    <row r="155" spans="1:12" s="46" customFormat="1" ht="45.75" customHeight="1" thickBot="1" x14ac:dyDescent="0.3">
      <c r="A155" s="193"/>
      <c r="B155" s="100"/>
      <c r="C155" s="100"/>
      <c r="D155" s="97" t="s">
        <v>202</v>
      </c>
      <c r="E155" s="98">
        <v>3.84</v>
      </c>
      <c r="F155" s="99">
        <v>0.8</v>
      </c>
      <c r="G155" s="99" t="s">
        <v>367</v>
      </c>
      <c r="H155" s="214"/>
      <c r="I155" s="240"/>
      <c r="J155" s="100" t="s">
        <v>170</v>
      </c>
      <c r="K155" s="102">
        <v>43770</v>
      </c>
      <c r="L155" s="37"/>
    </row>
    <row r="156" spans="1:12" s="46" customFormat="1" ht="45.75" customHeight="1" thickBot="1" x14ac:dyDescent="0.3">
      <c r="A156" s="193"/>
      <c r="B156" s="100"/>
      <c r="C156" s="100"/>
      <c r="D156" s="97" t="s">
        <v>203</v>
      </c>
      <c r="E156" s="98">
        <v>2.121</v>
      </c>
      <c r="F156" s="99">
        <v>0.8</v>
      </c>
      <c r="G156" s="99" t="s">
        <v>367</v>
      </c>
      <c r="H156" s="214"/>
      <c r="I156" s="240"/>
      <c r="J156" s="100" t="s">
        <v>170</v>
      </c>
      <c r="K156" s="102">
        <v>43770</v>
      </c>
      <c r="L156" s="37"/>
    </row>
    <row r="157" spans="1:12" s="46" customFormat="1" ht="45.75" customHeight="1" thickBot="1" x14ac:dyDescent="0.3">
      <c r="A157" s="193"/>
      <c r="B157" s="100"/>
      <c r="C157" s="100"/>
      <c r="D157" s="97" t="s">
        <v>204</v>
      </c>
      <c r="E157" s="98">
        <v>1.5149999999999999</v>
      </c>
      <c r="F157" s="99">
        <v>0.8</v>
      </c>
      <c r="G157" s="99" t="s">
        <v>367</v>
      </c>
      <c r="H157" s="214"/>
      <c r="I157" s="240"/>
      <c r="J157" s="100" t="s">
        <v>170</v>
      </c>
      <c r="K157" s="102">
        <v>43770</v>
      </c>
      <c r="L157" s="37"/>
    </row>
    <row r="158" spans="1:12" s="46" customFormat="1" ht="60.75" customHeight="1" thickBot="1" x14ac:dyDescent="0.3">
      <c r="A158" s="193"/>
      <c r="B158" s="97"/>
      <c r="C158" s="98"/>
      <c r="D158" s="100" t="s">
        <v>205</v>
      </c>
      <c r="E158" s="98">
        <v>120.376</v>
      </c>
      <c r="F158" s="99">
        <v>0.65</v>
      </c>
      <c r="G158" s="100" t="s">
        <v>169</v>
      </c>
      <c r="H158" s="214"/>
      <c r="I158" s="240"/>
      <c r="J158" s="100" t="s">
        <v>170</v>
      </c>
      <c r="K158" s="101">
        <v>43678</v>
      </c>
      <c r="L158" s="37"/>
    </row>
    <row r="159" spans="1:12" s="46" customFormat="1" ht="45.75" customHeight="1" thickBot="1" x14ac:dyDescent="0.3">
      <c r="A159" s="193"/>
      <c r="B159" s="97"/>
      <c r="C159" s="98"/>
      <c r="D159" s="97" t="s">
        <v>206</v>
      </c>
      <c r="E159" s="98">
        <v>1.796</v>
      </c>
      <c r="F159" s="99" t="s">
        <v>299</v>
      </c>
      <c r="G159" s="100" t="s">
        <v>169</v>
      </c>
      <c r="H159" s="214"/>
      <c r="I159" s="240"/>
      <c r="J159" s="100" t="s">
        <v>170</v>
      </c>
      <c r="K159" s="101">
        <v>43678</v>
      </c>
      <c r="L159" s="37"/>
    </row>
    <row r="160" spans="1:12" s="46" customFormat="1" ht="45.75" customHeight="1" thickBot="1" x14ac:dyDescent="0.3">
      <c r="A160" s="193"/>
      <c r="B160" s="97"/>
      <c r="C160" s="98"/>
      <c r="D160" s="97" t="s">
        <v>207</v>
      </c>
      <c r="E160" s="98">
        <v>1.1839999999999999</v>
      </c>
      <c r="F160" s="99" t="s">
        <v>299</v>
      </c>
      <c r="G160" s="100" t="s">
        <v>169</v>
      </c>
      <c r="H160" s="214"/>
      <c r="I160" s="240"/>
      <c r="J160" s="100" t="s">
        <v>170</v>
      </c>
      <c r="K160" s="101">
        <v>43678</v>
      </c>
      <c r="L160" s="37"/>
    </row>
    <row r="161" spans="1:12" s="46" customFormat="1" ht="30.75" customHeight="1" thickBot="1" x14ac:dyDescent="0.3">
      <c r="A161" s="193"/>
      <c r="B161" s="97"/>
      <c r="C161" s="98"/>
      <c r="D161" s="100" t="s">
        <v>208</v>
      </c>
      <c r="E161" s="98">
        <v>2.91</v>
      </c>
      <c r="F161" s="99">
        <v>0.65</v>
      </c>
      <c r="G161" s="100" t="s">
        <v>169</v>
      </c>
      <c r="H161" s="214"/>
      <c r="I161" s="240"/>
      <c r="J161" s="100" t="s">
        <v>170</v>
      </c>
      <c r="K161" s="101">
        <v>43678</v>
      </c>
      <c r="L161" s="37"/>
    </row>
    <row r="162" spans="1:12" s="46" customFormat="1" ht="45.75" customHeight="1" thickBot="1" x14ac:dyDescent="0.3">
      <c r="A162" s="193"/>
      <c r="B162" s="97"/>
      <c r="C162" s="98"/>
      <c r="D162" s="100" t="s">
        <v>209</v>
      </c>
      <c r="E162" s="98">
        <v>2.7759999999999998</v>
      </c>
      <c r="F162" s="99">
        <v>0.65</v>
      </c>
      <c r="G162" s="100" t="s">
        <v>169</v>
      </c>
      <c r="H162" s="214"/>
      <c r="I162" s="240"/>
      <c r="J162" s="100" t="s">
        <v>170</v>
      </c>
      <c r="K162" s="101">
        <v>43678</v>
      </c>
      <c r="L162" s="37"/>
    </row>
    <row r="163" spans="1:12" s="46" customFormat="1" ht="45.75" customHeight="1" thickBot="1" x14ac:dyDescent="0.3">
      <c r="A163" s="193"/>
      <c r="B163" s="97"/>
      <c r="C163" s="98"/>
      <c r="D163" s="100" t="s">
        <v>210</v>
      </c>
      <c r="E163" s="98">
        <v>2.3109999999999999</v>
      </c>
      <c r="F163" s="99">
        <v>0.65</v>
      </c>
      <c r="G163" s="100" t="s">
        <v>169</v>
      </c>
      <c r="H163" s="214"/>
      <c r="I163" s="240"/>
      <c r="J163" s="100" t="s">
        <v>170</v>
      </c>
      <c r="K163" s="101">
        <v>43678</v>
      </c>
      <c r="L163" s="37"/>
    </row>
    <row r="164" spans="1:12" s="46" customFormat="1" ht="45.75" customHeight="1" thickBot="1" x14ac:dyDescent="0.3">
      <c r="A164" s="193"/>
      <c r="B164" s="100"/>
      <c r="C164" s="100"/>
      <c r="D164" s="97" t="s">
        <v>211</v>
      </c>
      <c r="E164" s="98">
        <v>1.1419999999999999</v>
      </c>
      <c r="F164" s="99">
        <v>0.8</v>
      </c>
      <c r="G164" s="99" t="s">
        <v>367</v>
      </c>
      <c r="H164" s="214"/>
      <c r="I164" s="240"/>
      <c r="J164" s="100" t="s">
        <v>170</v>
      </c>
      <c r="K164" s="102">
        <v>43770</v>
      </c>
      <c r="L164" s="37"/>
    </row>
    <row r="165" spans="1:12" s="46" customFormat="1" ht="45.75" customHeight="1" thickBot="1" x14ac:dyDescent="0.3">
      <c r="A165" s="193"/>
      <c r="B165" s="100"/>
      <c r="C165" s="100"/>
      <c r="D165" s="97" t="s">
        <v>212</v>
      </c>
      <c r="E165" s="98">
        <v>2.1960000000000002</v>
      </c>
      <c r="F165" s="99">
        <v>0.8</v>
      </c>
      <c r="G165" s="99" t="s">
        <v>367</v>
      </c>
      <c r="H165" s="214"/>
      <c r="I165" s="240"/>
      <c r="J165" s="100" t="s">
        <v>170</v>
      </c>
      <c r="K165" s="102">
        <v>43770</v>
      </c>
      <c r="L165" s="37"/>
    </row>
    <row r="166" spans="1:12" s="46" customFormat="1" ht="45.75" customHeight="1" thickBot="1" x14ac:dyDescent="0.3">
      <c r="A166" s="193"/>
      <c r="B166" s="100"/>
      <c r="C166" s="100"/>
      <c r="D166" s="97" t="s">
        <v>213</v>
      </c>
      <c r="E166" s="98">
        <v>1.1850000000000001</v>
      </c>
      <c r="F166" s="99">
        <v>0.9</v>
      </c>
      <c r="G166" s="99" t="s">
        <v>367</v>
      </c>
      <c r="H166" s="214"/>
      <c r="I166" s="240"/>
      <c r="J166" s="100" t="s">
        <v>170</v>
      </c>
      <c r="K166" s="102">
        <v>43770</v>
      </c>
      <c r="L166" s="37"/>
    </row>
    <row r="167" spans="1:12" s="46" customFormat="1" ht="30.75" customHeight="1" thickBot="1" x14ac:dyDescent="0.3">
      <c r="A167" s="193"/>
      <c r="B167" s="100"/>
      <c r="C167" s="100"/>
      <c r="D167" s="97" t="s">
        <v>214</v>
      </c>
      <c r="E167" s="98">
        <v>1.0469999999999999</v>
      </c>
      <c r="F167" s="99">
        <v>0.8</v>
      </c>
      <c r="G167" s="99" t="s">
        <v>367</v>
      </c>
      <c r="H167" s="214"/>
      <c r="I167" s="240"/>
      <c r="J167" s="100" t="s">
        <v>170</v>
      </c>
      <c r="K167" s="102">
        <v>43770</v>
      </c>
      <c r="L167" s="37"/>
    </row>
    <row r="168" spans="1:12" s="46" customFormat="1" ht="45" customHeight="1" x14ac:dyDescent="0.25">
      <c r="A168" s="193"/>
      <c r="B168" s="100"/>
      <c r="C168" s="98"/>
      <c r="D168" s="100" t="s">
        <v>215</v>
      </c>
      <c r="E168" s="98">
        <v>37.136000000000003</v>
      </c>
      <c r="F168" s="99">
        <v>0.65</v>
      </c>
      <c r="G168" s="100" t="s">
        <v>169</v>
      </c>
      <c r="H168" s="214"/>
      <c r="I168" s="240"/>
      <c r="J168" s="100" t="s">
        <v>170</v>
      </c>
      <c r="K168" s="101">
        <v>43678</v>
      </c>
      <c r="L168" s="37"/>
    </row>
    <row r="169" spans="1:12" s="46" customFormat="1" ht="45.75" customHeight="1" thickBot="1" x14ac:dyDescent="0.3">
      <c r="A169" s="193"/>
      <c r="B169" s="100"/>
      <c r="C169" s="100"/>
      <c r="D169" s="97" t="s">
        <v>216</v>
      </c>
      <c r="E169" s="98">
        <v>1.6519999999999999</v>
      </c>
      <c r="F169" s="99">
        <v>0.8</v>
      </c>
      <c r="G169" s="99" t="s">
        <v>367</v>
      </c>
      <c r="H169" s="214"/>
      <c r="I169" s="240"/>
      <c r="J169" s="100" t="s">
        <v>170</v>
      </c>
      <c r="K169" s="102">
        <v>43770</v>
      </c>
      <c r="L169" s="37"/>
    </row>
    <row r="170" spans="1:12" s="46" customFormat="1" ht="60.75" customHeight="1" thickBot="1" x14ac:dyDescent="0.3">
      <c r="A170" s="193"/>
      <c r="B170" s="97"/>
      <c r="C170" s="98"/>
      <c r="D170" s="97" t="s">
        <v>217</v>
      </c>
      <c r="E170" s="98">
        <v>1.5209999999999999</v>
      </c>
      <c r="F170" s="99">
        <v>0.65</v>
      </c>
      <c r="G170" s="100" t="s">
        <v>169</v>
      </c>
      <c r="H170" s="214"/>
      <c r="I170" s="240"/>
      <c r="J170" s="100" t="s">
        <v>170</v>
      </c>
      <c r="K170" s="101">
        <v>43678</v>
      </c>
      <c r="L170" s="37"/>
    </row>
    <row r="171" spans="1:12" s="46" customFormat="1" ht="45.75" customHeight="1" thickBot="1" x14ac:dyDescent="0.3">
      <c r="A171" s="193"/>
      <c r="B171" s="97"/>
      <c r="C171" s="98"/>
      <c r="D171" s="97" t="s">
        <v>218</v>
      </c>
      <c r="E171" s="98">
        <v>5.9809999999999999</v>
      </c>
      <c r="F171" s="99">
        <v>0.65</v>
      </c>
      <c r="G171" s="100" t="s">
        <v>169</v>
      </c>
      <c r="H171" s="214"/>
      <c r="I171" s="240"/>
      <c r="J171" s="100" t="s">
        <v>170</v>
      </c>
      <c r="K171" s="101">
        <v>43678</v>
      </c>
      <c r="L171" s="37"/>
    </row>
    <row r="172" spans="1:12" s="46" customFormat="1" ht="60.75" customHeight="1" thickBot="1" x14ac:dyDescent="0.3">
      <c r="A172" s="193"/>
      <c r="B172" s="97"/>
      <c r="C172" s="98"/>
      <c r="D172" s="97" t="s">
        <v>219</v>
      </c>
      <c r="E172" s="98">
        <v>1.31</v>
      </c>
      <c r="F172" s="99">
        <v>0.65</v>
      </c>
      <c r="G172" s="100" t="s">
        <v>169</v>
      </c>
      <c r="H172" s="214"/>
      <c r="I172" s="240"/>
      <c r="J172" s="100" t="s">
        <v>170</v>
      </c>
      <c r="K172" s="101">
        <v>43678</v>
      </c>
      <c r="L172" s="37"/>
    </row>
    <row r="173" spans="1:12" s="46" customFormat="1" ht="45.75" customHeight="1" thickBot="1" x14ac:dyDescent="0.3">
      <c r="A173" s="193"/>
      <c r="B173" s="97"/>
      <c r="C173" s="98"/>
      <c r="D173" s="97" t="s">
        <v>220</v>
      </c>
      <c r="E173" s="98">
        <v>5.8920000000000003</v>
      </c>
      <c r="F173" s="99">
        <v>0.65</v>
      </c>
      <c r="G173" s="100" t="s">
        <v>169</v>
      </c>
      <c r="H173" s="214"/>
      <c r="I173" s="240"/>
      <c r="J173" s="100" t="s">
        <v>170</v>
      </c>
      <c r="K173" s="101">
        <v>43678</v>
      </c>
      <c r="L173" s="37"/>
    </row>
    <row r="174" spans="1:12" s="46" customFormat="1" ht="45.75" customHeight="1" thickBot="1" x14ac:dyDescent="0.3">
      <c r="A174" s="193"/>
      <c r="B174" s="100"/>
      <c r="C174" s="100"/>
      <c r="D174" s="97" t="s">
        <v>221</v>
      </c>
      <c r="E174" s="98">
        <v>1.333</v>
      </c>
      <c r="F174" s="99">
        <v>0.8</v>
      </c>
      <c r="G174" s="99" t="s">
        <v>367</v>
      </c>
      <c r="H174" s="214"/>
      <c r="I174" s="240"/>
      <c r="J174" s="100" t="s">
        <v>170</v>
      </c>
      <c r="K174" s="102">
        <v>43770</v>
      </c>
      <c r="L174" s="37"/>
    </row>
    <row r="175" spans="1:12" s="46" customFormat="1" ht="30.75" customHeight="1" thickBot="1" x14ac:dyDescent="0.3">
      <c r="A175" s="193"/>
      <c r="B175" s="100"/>
      <c r="C175" s="100"/>
      <c r="D175" s="97" t="s">
        <v>222</v>
      </c>
      <c r="E175" s="98">
        <v>1.47</v>
      </c>
      <c r="F175" s="99">
        <v>0.8</v>
      </c>
      <c r="G175" s="99" t="s">
        <v>367</v>
      </c>
      <c r="H175" s="214"/>
      <c r="I175" s="240"/>
      <c r="J175" s="100" t="s">
        <v>170</v>
      </c>
      <c r="K175" s="102">
        <v>43770</v>
      </c>
      <c r="L175" s="37"/>
    </row>
    <row r="176" spans="1:12" s="46" customFormat="1" ht="45.75" customHeight="1" thickBot="1" x14ac:dyDescent="0.3">
      <c r="A176" s="193"/>
      <c r="B176" s="97"/>
      <c r="C176" s="98"/>
      <c r="D176" s="97" t="s">
        <v>223</v>
      </c>
      <c r="E176" s="98">
        <v>1.0209999999999999</v>
      </c>
      <c r="F176" s="99">
        <v>0.65</v>
      </c>
      <c r="G176" s="100" t="s">
        <v>169</v>
      </c>
      <c r="H176" s="214"/>
      <c r="I176" s="240"/>
      <c r="J176" s="100" t="s">
        <v>170</v>
      </c>
      <c r="K176" s="101">
        <v>43678</v>
      </c>
      <c r="L176" s="37"/>
    </row>
    <row r="177" spans="1:12" s="46" customFormat="1" ht="45.75" customHeight="1" thickBot="1" x14ac:dyDescent="0.3">
      <c r="A177" s="193"/>
      <c r="B177" s="100"/>
      <c r="C177" s="100"/>
      <c r="D177" s="97" t="s">
        <v>224</v>
      </c>
      <c r="E177" s="98">
        <v>1.351</v>
      </c>
      <c r="F177" s="99">
        <v>0.8</v>
      </c>
      <c r="G177" s="99" t="s">
        <v>367</v>
      </c>
      <c r="H177" s="214"/>
      <c r="I177" s="240"/>
      <c r="J177" s="100" t="s">
        <v>170</v>
      </c>
      <c r="K177" s="102">
        <v>43770</v>
      </c>
      <c r="L177" s="37"/>
    </row>
    <row r="178" spans="1:12" s="46" customFormat="1" ht="30.75" customHeight="1" thickBot="1" x14ac:dyDescent="0.3">
      <c r="A178" s="193"/>
      <c r="B178" s="100"/>
      <c r="C178" s="100"/>
      <c r="D178" s="97" t="s">
        <v>225</v>
      </c>
      <c r="E178" s="98">
        <v>1.2829999999999999</v>
      </c>
      <c r="F178" s="99">
        <v>0.8</v>
      </c>
      <c r="G178" s="99" t="s">
        <v>367</v>
      </c>
      <c r="H178" s="214"/>
      <c r="I178" s="240"/>
      <c r="J178" s="100" t="s">
        <v>170</v>
      </c>
      <c r="K178" s="102">
        <v>43770</v>
      </c>
      <c r="L178" s="37"/>
    </row>
    <row r="179" spans="1:12" s="46" customFormat="1" ht="30.75" thickBot="1" x14ac:dyDescent="0.3">
      <c r="A179" s="193"/>
      <c r="B179" s="97"/>
      <c r="C179" s="98"/>
      <c r="D179" s="97" t="s">
        <v>226</v>
      </c>
      <c r="E179" s="98">
        <v>30.788</v>
      </c>
      <c r="F179" s="99">
        <v>0.65</v>
      </c>
      <c r="G179" s="100" t="s">
        <v>169</v>
      </c>
      <c r="H179" s="214"/>
      <c r="I179" s="240"/>
      <c r="J179" s="100" t="s">
        <v>170</v>
      </c>
      <c r="K179" s="101">
        <v>43678</v>
      </c>
      <c r="L179" s="37"/>
    </row>
    <row r="180" spans="1:12" s="46" customFormat="1" ht="45.75" customHeight="1" thickBot="1" x14ac:dyDescent="0.3">
      <c r="A180" s="193"/>
      <c r="B180" s="100"/>
      <c r="C180" s="100"/>
      <c r="D180" s="97" t="s">
        <v>227</v>
      </c>
      <c r="E180" s="98">
        <v>1.649</v>
      </c>
      <c r="F180" s="99">
        <v>0.8</v>
      </c>
      <c r="G180" s="99" t="s">
        <v>367</v>
      </c>
      <c r="H180" s="214"/>
      <c r="I180" s="240"/>
      <c r="J180" s="100" t="s">
        <v>170</v>
      </c>
      <c r="K180" s="102">
        <v>43770</v>
      </c>
      <c r="L180" s="37"/>
    </row>
    <row r="181" spans="1:12" s="46" customFormat="1" ht="45.75" customHeight="1" thickBot="1" x14ac:dyDescent="0.3">
      <c r="A181" s="193"/>
      <c r="B181" s="100"/>
      <c r="C181" s="100"/>
      <c r="D181" s="97" t="s">
        <v>228</v>
      </c>
      <c r="E181" s="98">
        <v>1.306</v>
      </c>
      <c r="F181" s="99">
        <v>0.8</v>
      </c>
      <c r="G181" s="99" t="s">
        <v>367</v>
      </c>
      <c r="H181" s="214"/>
      <c r="I181" s="240"/>
      <c r="J181" s="100" t="s">
        <v>170</v>
      </c>
      <c r="K181" s="102">
        <v>43770</v>
      </c>
      <c r="L181" s="37"/>
    </row>
    <row r="182" spans="1:12" s="46" customFormat="1" ht="60.75" customHeight="1" thickBot="1" x14ac:dyDescent="0.3">
      <c r="A182" s="193"/>
      <c r="B182" s="100"/>
      <c r="C182" s="100"/>
      <c r="D182" s="97" t="s">
        <v>229</v>
      </c>
      <c r="E182" s="98">
        <v>1.0960000000000001</v>
      </c>
      <c r="F182" s="99">
        <v>0.8</v>
      </c>
      <c r="G182" s="99" t="s">
        <v>367</v>
      </c>
      <c r="H182" s="214"/>
      <c r="I182" s="240"/>
      <c r="J182" s="100" t="s">
        <v>170</v>
      </c>
      <c r="K182" s="102">
        <v>43770</v>
      </c>
      <c r="L182" s="37"/>
    </row>
    <row r="183" spans="1:12" s="46" customFormat="1" ht="45.75" customHeight="1" thickBot="1" x14ac:dyDescent="0.3">
      <c r="A183" s="193"/>
      <c r="B183" s="97"/>
      <c r="C183" s="98"/>
      <c r="D183" s="97" t="s">
        <v>230</v>
      </c>
      <c r="E183" s="98">
        <v>1.393</v>
      </c>
      <c r="F183" s="99">
        <v>0.65</v>
      </c>
      <c r="G183" s="100" t="s">
        <v>169</v>
      </c>
      <c r="H183" s="214"/>
      <c r="I183" s="240"/>
      <c r="J183" s="100" t="s">
        <v>170</v>
      </c>
      <c r="K183" s="102">
        <v>43770</v>
      </c>
      <c r="L183" s="37"/>
    </row>
    <row r="184" spans="1:12" s="46" customFormat="1" ht="30.75" thickBot="1" x14ac:dyDescent="0.3">
      <c r="A184" s="193"/>
      <c r="B184" s="97"/>
      <c r="C184" s="98"/>
      <c r="D184" s="97" t="s">
        <v>231</v>
      </c>
      <c r="E184" s="98">
        <v>9.7349999999999994</v>
      </c>
      <c r="F184" s="99">
        <v>0.65</v>
      </c>
      <c r="G184" s="100" t="s">
        <v>169</v>
      </c>
      <c r="H184" s="214"/>
      <c r="I184" s="240"/>
      <c r="J184" s="100" t="s">
        <v>170</v>
      </c>
      <c r="K184" s="101">
        <v>43678</v>
      </c>
      <c r="L184" s="37"/>
    </row>
    <row r="185" spans="1:12" s="46" customFormat="1" ht="45.75" customHeight="1" thickBot="1" x14ac:dyDescent="0.3">
      <c r="A185" s="193"/>
      <c r="B185" s="97"/>
      <c r="C185" s="98"/>
      <c r="D185" s="97" t="s">
        <v>232</v>
      </c>
      <c r="E185" s="98">
        <v>21.535</v>
      </c>
      <c r="F185" s="99">
        <v>0.65</v>
      </c>
      <c r="G185" s="100" t="s">
        <v>169</v>
      </c>
      <c r="H185" s="214"/>
      <c r="I185" s="240"/>
      <c r="J185" s="100" t="s">
        <v>170</v>
      </c>
      <c r="K185" s="101">
        <v>43678</v>
      </c>
      <c r="L185" s="37"/>
    </row>
    <row r="186" spans="1:12" s="46" customFormat="1" ht="45.75" customHeight="1" thickBot="1" x14ac:dyDescent="0.3">
      <c r="A186" s="193"/>
      <c r="B186" s="97"/>
      <c r="C186" s="98"/>
      <c r="D186" s="97" t="s">
        <v>233</v>
      </c>
      <c r="E186" s="98">
        <v>1.7789999999999999</v>
      </c>
      <c r="F186" s="99">
        <v>0.65</v>
      </c>
      <c r="G186" s="100" t="s">
        <v>169</v>
      </c>
      <c r="H186" s="214"/>
      <c r="I186" s="240"/>
      <c r="J186" s="100" t="s">
        <v>170</v>
      </c>
      <c r="K186" s="101">
        <v>43678</v>
      </c>
      <c r="L186" s="37"/>
    </row>
    <row r="187" spans="1:12" s="46" customFormat="1" ht="30.75" customHeight="1" thickBot="1" x14ac:dyDescent="0.3">
      <c r="A187" s="193"/>
      <c r="B187" s="100"/>
      <c r="C187" s="100"/>
      <c r="D187" s="97" t="s">
        <v>234</v>
      </c>
      <c r="E187" s="98">
        <v>20.361999999999998</v>
      </c>
      <c r="F187" s="99">
        <v>0.8</v>
      </c>
      <c r="G187" s="99" t="s">
        <v>367</v>
      </c>
      <c r="H187" s="214"/>
      <c r="I187" s="240"/>
      <c r="J187" s="100" t="s">
        <v>170</v>
      </c>
      <c r="K187" s="102">
        <v>43770</v>
      </c>
      <c r="L187" s="37"/>
    </row>
    <row r="188" spans="1:12" s="46" customFormat="1" ht="30.75" customHeight="1" thickBot="1" x14ac:dyDescent="0.3">
      <c r="A188" s="193"/>
      <c r="B188" s="100"/>
      <c r="C188" s="100"/>
      <c r="D188" s="97" t="s">
        <v>235</v>
      </c>
      <c r="E188" s="98">
        <v>4.8070000000000004</v>
      </c>
      <c r="F188" s="99">
        <v>0.8</v>
      </c>
      <c r="G188" s="99" t="s">
        <v>367</v>
      </c>
      <c r="H188" s="214"/>
      <c r="I188" s="240"/>
      <c r="J188" s="100" t="s">
        <v>170</v>
      </c>
      <c r="K188" s="102">
        <v>43770</v>
      </c>
      <c r="L188" s="37"/>
    </row>
    <row r="189" spans="1:12" s="46" customFormat="1" ht="30.75" customHeight="1" thickBot="1" x14ac:dyDescent="0.3">
      <c r="A189" s="193"/>
      <c r="B189" s="100"/>
      <c r="C189" s="100"/>
      <c r="D189" s="97" t="s">
        <v>236</v>
      </c>
      <c r="E189" s="98">
        <v>1.7210000000000001</v>
      </c>
      <c r="F189" s="99">
        <v>0.8</v>
      </c>
      <c r="G189" s="99" t="s">
        <v>367</v>
      </c>
      <c r="H189" s="214"/>
      <c r="I189" s="240"/>
      <c r="J189" s="100" t="s">
        <v>170</v>
      </c>
      <c r="K189" s="102">
        <v>43770</v>
      </c>
      <c r="L189" s="37"/>
    </row>
    <row r="190" spans="1:12" s="46" customFormat="1" ht="60.75" customHeight="1" thickBot="1" x14ac:dyDescent="0.3">
      <c r="A190" s="193"/>
      <c r="B190" s="100"/>
      <c r="C190" s="100"/>
      <c r="D190" s="97" t="s">
        <v>237</v>
      </c>
      <c r="E190" s="98">
        <v>12.683999999999999</v>
      </c>
      <c r="F190" s="99">
        <v>0.8</v>
      </c>
      <c r="G190" s="99" t="s">
        <v>367</v>
      </c>
      <c r="H190" s="214"/>
      <c r="I190" s="240"/>
      <c r="J190" s="100" t="s">
        <v>170</v>
      </c>
      <c r="K190" s="102">
        <v>43770</v>
      </c>
      <c r="L190" s="37"/>
    </row>
    <row r="191" spans="1:12" s="46" customFormat="1" ht="30.75" customHeight="1" thickBot="1" x14ac:dyDescent="0.3">
      <c r="A191" s="193"/>
      <c r="B191" s="100"/>
      <c r="C191" s="100"/>
      <c r="D191" s="97" t="s">
        <v>238</v>
      </c>
      <c r="E191" s="98">
        <v>4.4480000000000004</v>
      </c>
      <c r="F191" s="99">
        <v>0.8</v>
      </c>
      <c r="G191" s="99" t="s">
        <v>367</v>
      </c>
      <c r="H191" s="214"/>
      <c r="I191" s="240"/>
      <c r="J191" s="100" t="s">
        <v>170</v>
      </c>
      <c r="K191" s="102">
        <v>43770</v>
      </c>
      <c r="L191" s="37"/>
    </row>
    <row r="192" spans="1:12" s="46" customFormat="1" ht="45.75" customHeight="1" thickBot="1" x14ac:dyDescent="0.3">
      <c r="A192" s="193"/>
      <c r="B192" s="100"/>
      <c r="C192" s="100"/>
      <c r="D192" s="97" t="s">
        <v>239</v>
      </c>
      <c r="E192" s="98">
        <v>2.879</v>
      </c>
      <c r="F192" s="99">
        <v>0.8</v>
      </c>
      <c r="G192" s="99" t="s">
        <v>367</v>
      </c>
      <c r="H192" s="214"/>
      <c r="I192" s="240"/>
      <c r="J192" s="100" t="s">
        <v>170</v>
      </c>
      <c r="K192" s="102">
        <v>43770</v>
      </c>
      <c r="L192" s="37"/>
    </row>
    <row r="193" spans="1:12" s="46" customFormat="1" ht="30.75" customHeight="1" thickBot="1" x14ac:dyDescent="0.3">
      <c r="A193" s="193"/>
      <c r="B193" s="100"/>
      <c r="C193" s="100"/>
      <c r="D193" s="97" t="s">
        <v>240</v>
      </c>
      <c r="E193" s="98">
        <v>2.02</v>
      </c>
      <c r="F193" s="99">
        <v>0.8</v>
      </c>
      <c r="G193" s="99" t="s">
        <v>367</v>
      </c>
      <c r="H193" s="214"/>
      <c r="I193" s="240"/>
      <c r="J193" s="100" t="s">
        <v>170</v>
      </c>
      <c r="K193" s="102">
        <v>43770</v>
      </c>
      <c r="L193" s="37"/>
    </row>
    <row r="194" spans="1:12" s="46" customFormat="1" ht="75.75" customHeight="1" thickBot="1" x14ac:dyDescent="0.3">
      <c r="A194" s="193"/>
      <c r="B194" s="97"/>
      <c r="C194" s="98"/>
      <c r="D194" s="97" t="s">
        <v>241</v>
      </c>
      <c r="E194" s="98">
        <v>33.466000000000001</v>
      </c>
      <c r="F194" s="99">
        <v>0.65</v>
      </c>
      <c r="G194" s="100" t="s">
        <v>169</v>
      </c>
      <c r="H194" s="214"/>
      <c r="I194" s="240"/>
      <c r="J194" s="100" t="s">
        <v>170</v>
      </c>
      <c r="K194" s="101">
        <v>43678</v>
      </c>
      <c r="L194" s="37"/>
    </row>
    <row r="195" spans="1:12" s="46" customFormat="1" ht="45.75" customHeight="1" thickBot="1" x14ac:dyDescent="0.3">
      <c r="A195" s="193"/>
      <c r="B195" s="97"/>
      <c r="C195" s="98"/>
      <c r="D195" s="97" t="s">
        <v>242</v>
      </c>
      <c r="E195" s="98">
        <v>13.365</v>
      </c>
      <c r="F195" s="99">
        <v>0.65</v>
      </c>
      <c r="G195" s="100" t="s">
        <v>169</v>
      </c>
      <c r="H195" s="214"/>
      <c r="I195" s="240"/>
      <c r="J195" s="100" t="s">
        <v>170</v>
      </c>
      <c r="K195" s="101">
        <v>43678</v>
      </c>
      <c r="L195" s="37"/>
    </row>
    <row r="196" spans="1:12" s="46" customFormat="1" ht="45.75" customHeight="1" thickBot="1" x14ac:dyDescent="0.3">
      <c r="A196" s="193"/>
      <c r="B196" s="97"/>
      <c r="C196" s="98"/>
      <c r="D196" s="97" t="s">
        <v>243</v>
      </c>
      <c r="E196" s="98">
        <v>3.6459999999999999</v>
      </c>
      <c r="F196" s="99">
        <v>0.65</v>
      </c>
      <c r="G196" s="100" t="s">
        <v>169</v>
      </c>
      <c r="H196" s="214"/>
      <c r="I196" s="240"/>
      <c r="J196" s="100" t="s">
        <v>170</v>
      </c>
      <c r="K196" s="101">
        <v>43678</v>
      </c>
      <c r="L196" s="37"/>
    </row>
    <row r="197" spans="1:12" s="46" customFormat="1" ht="30.75" thickBot="1" x14ac:dyDescent="0.3">
      <c r="A197" s="193"/>
      <c r="B197" s="97"/>
      <c r="C197" s="98"/>
      <c r="D197" s="97" t="s">
        <v>244</v>
      </c>
      <c r="E197" s="98">
        <v>9.1229999999999993</v>
      </c>
      <c r="F197" s="99">
        <v>0.65</v>
      </c>
      <c r="G197" s="100" t="s">
        <v>169</v>
      </c>
      <c r="H197" s="214"/>
      <c r="I197" s="240"/>
      <c r="J197" s="100" t="s">
        <v>170</v>
      </c>
      <c r="K197" s="101">
        <v>43678</v>
      </c>
      <c r="L197" s="37"/>
    </row>
    <row r="198" spans="1:12" s="46" customFormat="1" ht="60.75" customHeight="1" thickBot="1" x14ac:dyDescent="0.3">
      <c r="A198" s="193"/>
      <c r="B198" s="97"/>
      <c r="C198" s="98"/>
      <c r="D198" s="97" t="s">
        <v>245</v>
      </c>
      <c r="E198" s="98">
        <v>2.8370000000000002</v>
      </c>
      <c r="F198" s="99">
        <v>0.65</v>
      </c>
      <c r="G198" s="100" t="s">
        <v>169</v>
      </c>
      <c r="H198" s="214"/>
      <c r="I198" s="240"/>
      <c r="J198" s="100" t="s">
        <v>170</v>
      </c>
      <c r="K198" s="101">
        <v>43678</v>
      </c>
      <c r="L198" s="37"/>
    </row>
    <row r="199" spans="1:12" s="46" customFormat="1" ht="45.75" customHeight="1" thickBot="1" x14ac:dyDescent="0.3">
      <c r="A199" s="193"/>
      <c r="B199" s="97"/>
      <c r="C199" s="98"/>
      <c r="D199" s="97" t="s">
        <v>246</v>
      </c>
      <c r="E199" s="98">
        <v>13.372</v>
      </c>
      <c r="F199" s="99"/>
      <c r="G199" s="100" t="s">
        <v>169</v>
      </c>
      <c r="H199" s="214"/>
      <c r="I199" s="240"/>
      <c r="J199" s="100" t="s">
        <v>170</v>
      </c>
      <c r="K199" s="101">
        <v>43678</v>
      </c>
      <c r="L199" s="37"/>
    </row>
    <row r="200" spans="1:12" s="46" customFormat="1" ht="45.75" customHeight="1" thickBot="1" x14ac:dyDescent="0.3">
      <c r="A200" s="193"/>
      <c r="B200" s="97"/>
      <c r="C200" s="98"/>
      <c r="D200" s="97" t="s">
        <v>247</v>
      </c>
      <c r="E200" s="98">
        <v>1.0660000000000001</v>
      </c>
      <c r="F200" s="99"/>
      <c r="G200" s="100" t="s">
        <v>169</v>
      </c>
      <c r="H200" s="214"/>
      <c r="I200" s="240"/>
      <c r="J200" s="100" t="s">
        <v>170</v>
      </c>
      <c r="K200" s="101">
        <v>43678</v>
      </c>
      <c r="L200" s="37"/>
    </row>
    <row r="201" spans="1:12" s="46" customFormat="1" ht="60.75" customHeight="1" thickBot="1" x14ac:dyDescent="0.3">
      <c r="A201" s="193"/>
      <c r="B201" s="97"/>
      <c r="C201" s="98"/>
      <c r="D201" s="97" t="s">
        <v>248</v>
      </c>
      <c r="E201" s="98">
        <v>17.283000000000001</v>
      </c>
      <c r="F201" s="99"/>
      <c r="G201" s="100" t="s">
        <v>169</v>
      </c>
      <c r="H201" s="214"/>
      <c r="I201" s="240"/>
      <c r="J201" s="100" t="s">
        <v>170</v>
      </c>
      <c r="K201" s="101">
        <v>43678</v>
      </c>
      <c r="L201" s="37"/>
    </row>
    <row r="202" spans="1:12" s="46" customFormat="1" ht="30.75" customHeight="1" thickBot="1" x14ac:dyDescent="0.3">
      <c r="A202" s="193"/>
      <c r="B202" s="100"/>
      <c r="C202" s="100"/>
      <c r="D202" s="97" t="s">
        <v>249</v>
      </c>
      <c r="E202" s="98">
        <v>1.022</v>
      </c>
      <c r="F202" s="99">
        <v>0.8</v>
      </c>
      <c r="G202" s="99" t="s">
        <v>367</v>
      </c>
      <c r="H202" s="214"/>
      <c r="I202" s="240"/>
      <c r="J202" s="100" t="s">
        <v>170</v>
      </c>
      <c r="K202" s="102">
        <v>43770</v>
      </c>
      <c r="L202" s="37"/>
    </row>
    <row r="203" spans="1:12" s="46" customFormat="1" ht="60.75" customHeight="1" thickBot="1" x14ac:dyDescent="0.3">
      <c r="A203" s="193"/>
      <c r="B203" s="100"/>
      <c r="C203" s="100"/>
      <c r="D203" s="97" t="s">
        <v>250</v>
      </c>
      <c r="E203" s="98">
        <v>1.2470000000000001</v>
      </c>
      <c r="F203" s="99">
        <v>0.8</v>
      </c>
      <c r="G203" s="99" t="s">
        <v>367</v>
      </c>
      <c r="H203" s="214"/>
      <c r="I203" s="240"/>
      <c r="J203" s="100" t="s">
        <v>170</v>
      </c>
      <c r="K203" s="102">
        <v>43770</v>
      </c>
      <c r="L203" s="37"/>
    </row>
    <row r="204" spans="1:12" s="46" customFormat="1" ht="30.75" customHeight="1" thickBot="1" x14ac:dyDescent="0.3">
      <c r="A204" s="193"/>
      <c r="B204" s="100"/>
      <c r="C204" s="100"/>
      <c r="D204" s="97" t="s">
        <v>251</v>
      </c>
      <c r="E204" s="98">
        <v>1.65</v>
      </c>
      <c r="F204" s="99">
        <v>0.8</v>
      </c>
      <c r="G204" s="99" t="s">
        <v>367</v>
      </c>
      <c r="H204" s="214"/>
      <c r="I204" s="240"/>
      <c r="J204" s="100" t="s">
        <v>170</v>
      </c>
      <c r="K204" s="102">
        <v>43770</v>
      </c>
      <c r="L204" s="37"/>
    </row>
    <row r="205" spans="1:12" s="46" customFormat="1" ht="90.75" customHeight="1" thickBot="1" x14ac:dyDescent="0.3">
      <c r="A205" s="193"/>
      <c r="D205" s="97" t="s">
        <v>252</v>
      </c>
      <c r="E205" s="98">
        <v>23.667999999999999</v>
      </c>
      <c r="F205" s="99">
        <v>0.8</v>
      </c>
      <c r="G205" s="100" t="s">
        <v>169</v>
      </c>
      <c r="H205" s="214"/>
      <c r="I205" s="240"/>
      <c r="J205" s="100" t="s">
        <v>170</v>
      </c>
      <c r="K205" s="101">
        <v>43678</v>
      </c>
      <c r="L205" s="37"/>
    </row>
    <row r="206" spans="1:12" s="46" customFormat="1" ht="60.75" customHeight="1" thickBot="1" x14ac:dyDescent="0.3">
      <c r="A206" s="193"/>
      <c r="D206" s="97" t="s">
        <v>253</v>
      </c>
      <c r="E206" s="98">
        <v>20.350999999999999</v>
      </c>
      <c r="F206" s="99">
        <v>0.8</v>
      </c>
      <c r="G206" s="100" t="s">
        <v>169</v>
      </c>
      <c r="H206" s="214"/>
      <c r="I206" s="240"/>
      <c r="J206" s="100" t="s">
        <v>170</v>
      </c>
      <c r="K206" s="101">
        <v>43678</v>
      </c>
      <c r="L206" s="37"/>
    </row>
    <row r="207" spans="1:12" s="46" customFormat="1" ht="45.75" customHeight="1" thickBot="1" x14ac:dyDescent="0.3">
      <c r="A207" s="193"/>
      <c r="D207" s="97" t="s">
        <v>254</v>
      </c>
      <c r="E207" s="98">
        <v>5.5839999999999996</v>
      </c>
      <c r="F207" s="99">
        <v>0.8</v>
      </c>
      <c r="G207" s="100" t="s">
        <v>169</v>
      </c>
      <c r="H207" s="214"/>
      <c r="I207" s="240"/>
      <c r="J207" s="100" t="s">
        <v>170</v>
      </c>
      <c r="K207" s="101">
        <v>43678</v>
      </c>
      <c r="L207" s="37"/>
    </row>
    <row r="208" spans="1:12" s="46" customFormat="1" ht="30.75" thickBot="1" x14ac:dyDescent="0.3">
      <c r="A208" s="193"/>
      <c r="D208" s="97" t="s">
        <v>255</v>
      </c>
      <c r="E208" s="98">
        <v>24.251999999999999</v>
      </c>
      <c r="F208" s="99">
        <v>0.8</v>
      </c>
      <c r="G208" s="100" t="s">
        <v>169</v>
      </c>
      <c r="H208" s="214"/>
      <c r="I208" s="240"/>
      <c r="J208" s="100" t="s">
        <v>170</v>
      </c>
      <c r="K208" s="101">
        <v>43678</v>
      </c>
      <c r="L208" s="37"/>
    </row>
    <row r="209" spans="1:12" s="46" customFormat="1" ht="60.75" customHeight="1" thickBot="1" x14ac:dyDescent="0.3">
      <c r="A209" s="193"/>
      <c r="B209" s="97"/>
      <c r="C209" s="98"/>
      <c r="D209" s="97" t="s">
        <v>256</v>
      </c>
      <c r="E209" s="98">
        <v>4.4359999999999999</v>
      </c>
      <c r="F209" s="99">
        <v>0.8</v>
      </c>
      <c r="G209" s="100" t="s">
        <v>400</v>
      </c>
      <c r="H209" s="214"/>
      <c r="I209" s="240"/>
      <c r="J209" s="100" t="s">
        <v>170</v>
      </c>
      <c r="K209" s="100" t="s">
        <v>400</v>
      </c>
      <c r="L209" s="37"/>
    </row>
    <row r="210" spans="1:12" s="46" customFormat="1" ht="45.75" customHeight="1" thickBot="1" x14ac:dyDescent="0.3">
      <c r="A210" s="193"/>
      <c r="B210" s="100"/>
      <c r="C210" s="100"/>
      <c r="D210" s="97" t="s">
        <v>257</v>
      </c>
      <c r="E210" s="98">
        <v>38.401000000000003</v>
      </c>
      <c r="F210" s="99">
        <v>0.8</v>
      </c>
      <c r="G210" s="100" t="s">
        <v>400</v>
      </c>
      <c r="H210" s="214"/>
      <c r="I210" s="240"/>
      <c r="J210" s="100" t="s">
        <v>170</v>
      </c>
      <c r="K210" s="100" t="s">
        <v>400</v>
      </c>
      <c r="L210" s="37"/>
    </row>
    <row r="211" spans="1:12" s="46" customFormat="1" ht="75.75" customHeight="1" thickBot="1" x14ac:dyDescent="0.3">
      <c r="A211" s="193"/>
      <c r="B211" s="100"/>
      <c r="C211" s="100"/>
      <c r="D211" s="97" t="s">
        <v>258</v>
      </c>
      <c r="E211" s="98">
        <v>32.512999999999998</v>
      </c>
      <c r="F211" s="99">
        <v>0.8</v>
      </c>
      <c r="G211" s="100" t="s">
        <v>400</v>
      </c>
      <c r="H211" s="214"/>
      <c r="I211" s="240"/>
      <c r="J211" s="100" t="s">
        <v>170</v>
      </c>
      <c r="K211" s="100" t="s">
        <v>400</v>
      </c>
      <c r="L211" s="37"/>
    </row>
    <row r="212" spans="1:12" s="46" customFormat="1" ht="75.75" customHeight="1" thickBot="1" x14ac:dyDescent="0.3">
      <c r="A212" s="193"/>
      <c r="B212" s="100"/>
      <c r="C212" s="100"/>
      <c r="D212" s="97" t="s">
        <v>259</v>
      </c>
      <c r="E212" s="98">
        <v>2.6360000000000001</v>
      </c>
      <c r="F212" s="99">
        <v>0.8</v>
      </c>
      <c r="G212" s="100" t="s">
        <v>400</v>
      </c>
      <c r="H212" s="214"/>
      <c r="I212" s="240"/>
      <c r="J212" s="100" t="s">
        <v>170</v>
      </c>
      <c r="K212" s="100" t="s">
        <v>400</v>
      </c>
      <c r="L212" s="37"/>
    </row>
    <row r="213" spans="1:12" s="46" customFormat="1" ht="90.75" customHeight="1" thickBot="1" x14ac:dyDescent="0.3">
      <c r="A213" s="193"/>
      <c r="B213" s="100"/>
      <c r="C213" s="100"/>
      <c r="D213" s="97" t="s">
        <v>260</v>
      </c>
      <c r="E213" s="98">
        <v>2.0659999999999998</v>
      </c>
      <c r="F213" s="99">
        <v>0.8</v>
      </c>
      <c r="G213" s="100" t="s">
        <v>400</v>
      </c>
      <c r="H213" s="214"/>
      <c r="I213" s="240"/>
      <c r="J213" s="100" t="s">
        <v>170</v>
      </c>
      <c r="K213" s="100" t="s">
        <v>400</v>
      </c>
      <c r="L213" s="37"/>
    </row>
    <row r="214" spans="1:12" s="46" customFormat="1" ht="60.75" customHeight="1" thickBot="1" x14ac:dyDescent="0.3">
      <c r="A214" s="193"/>
      <c r="B214" s="100"/>
      <c r="C214" s="100"/>
      <c r="D214" s="97" t="s">
        <v>261</v>
      </c>
      <c r="E214" s="98">
        <v>1.9790000000000001</v>
      </c>
      <c r="F214" s="99">
        <v>0.8</v>
      </c>
      <c r="G214" s="100" t="s">
        <v>400</v>
      </c>
      <c r="H214" s="214"/>
      <c r="I214" s="240"/>
      <c r="J214" s="100" t="s">
        <v>170</v>
      </c>
      <c r="K214" s="100" t="s">
        <v>400</v>
      </c>
      <c r="L214" s="37"/>
    </row>
    <row r="215" spans="1:12" s="46" customFormat="1" ht="15.75" thickBot="1" x14ac:dyDescent="0.3">
      <c r="A215" s="193"/>
      <c r="B215" s="100"/>
      <c r="C215" s="100"/>
      <c r="D215" s="97" t="s">
        <v>262</v>
      </c>
      <c r="E215" s="98">
        <v>85.935000000000002</v>
      </c>
      <c r="F215" s="99">
        <v>0.8</v>
      </c>
      <c r="G215" s="100" t="s">
        <v>400</v>
      </c>
      <c r="H215" s="214"/>
      <c r="I215" s="240"/>
      <c r="J215" s="100" t="s">
        <v>170</v>
      </c>
      <c r="K215" s="100" t="s">
        <v>400</v>
      </c>
      <c r="L215" s="37"/>
    </row>
    <row r="216" spans="1:12" s="46" customFormat="1" ht="45.75" customHeight="1" thickBot="1" x14ac:dyDescent="0.3">
      <c r="A216" s="193"/>
      <c r="B216" s="100"/>
      <c r="C216" s="100"/>
      <c r="D216" s="97" t="s">
        <v>263</v>
      </c>
      <c r="E216" s="98">
        <v>3.1469999999999998</v>
      </c>
      <c r="F216" s="99">
        <v>0.8</v>
      </c>
      <c r="G216" s="100" t="s">
        <v>400</v>
      </c>
      <c r="H216" s="214"/>
      <c r="I216" s="240"/>
      <c r="J216" s="100" t="s">
        <v>170</v>
      </c>
      <c r="K216" s="100" t="s">
        <v>400</v>
      </c>
      <c r="L216" s="37"/>
    </row>
    <row r="217" spans="1:12" s="46" customFormat="1" ht="30.75" customHeight="1" thickBot="1" x14ac:dyDescent="0.3">
      <c r="A217" s="193"/>
      <c r="B217" s="100"/>
      <c r="C217" s="100"/>
      <c r="D217" s="97" t="s">
        <v>264</v>
      </c>
      <c r="E217" s="98">
        <v>14.573</v>
      </c>
      <c r="F217" s="99">
        <v>0.8</v>
      </c>
      <c r="G217" s="100" t="s">
        <v>400</v>
      </c>
      <c r="H217" s="214"/>
      <c r="I217" s="240"/>
      <c r="J217" s="100" t="s">
        <v>170</v>
      </c>
      <c r="K217" s="100" t="s">
        <v>400</v>
      </c>
      <c r="L217" s="37"/>
    </row>
    <row r="218" spans="1:12" s="46" customFormat="1" ht="30.75" customHeight="1" thickBot="1" x14ac:dyDescent="0.3">
      <c r="A218" s="193"/>
      <c r="B218" s="100"/>
      <c r="C218" s="100"/>
      <c r="D218" s="97" t="s">
        <v>265</v>
      </c>
      <c r="E218" s="98">
        <v>15.923</v>
      </c>
      <c r="F218" s="99">
        <v>0.8</v>
      </c>
      <c r="G218" s="100" t="s">
        <v>400</v>
      </c>
      <c r="H218" s="214"/>
      <c r="I218" s="240"/>
      <c r="J218" s="100" t="s">
        <v>170</v>
      </c>
      <c r="K218" s="100" t="s">
        <v>400</v>
      </c>
      <c r="L218" s="37"/>
    </row>
    <row r="219" spans="1:12" s="46" customFormat="1" ht="30.75" thickBot="1" x14ac:dyDescent="0.3">
      <c r="A219" s="193"/>
      <c r="B219" s="100"/>
      <c r="C219" s="100"/>
      <c r="D219" s="97" t="s">
        <v>266</v>
      </c>
      <c r="E219" s="98">
        <v>5.3940000000000001</v>
      </c>
      <c r="F219" s="99">
        <v>0.8</v>
      </c>
      <c r="G219" s="100" t="s">
        <v>400</v>
      </c>
      <c r="H219" s="214"/>
      <c r="I219" s="240"/>
      <c r="J219" s="100" t="s">
        <v>170</v>
      </c>
      <c r="K219" s="100" t="s">
        <v>400</v>
      </c>
      <c r="L219" s="37"/>
    </row>
    <row r="220" spans="1:12" s="46" customFormat="1" ht="30.75" thickBot="1" x14ac:dyDescent="0.3">
      <c r="A220" s="193"/>
      <c r="B220" s="100"/>
      <c r="C220" s="100"/>
      <c r="D220" s="97" t="s">
        <v>267</v>
      </c>
      <c r="E220" s="98">
        <v>2.4929999999999999</v>
      </c>
      <c r="F220" s="99">
        <v>0.8</v>
      </c>
      <c r="G220" s="100" t="s">
        <v>400</v>
      </c>
      <c r="H220" s="214"/>
      <c r="I220" s="240"/>
      <c r="J220" s="100" t="s">
        <v>170</v>
      </c>
      <c r="K220" s="100" t="s">
        <v>400</v>
      </c>
      <c r="L220" s="37"/>
    </row>
    <row r="221" spans="1:12" s="46" customFormat="1" ht="45.75" customHeight="1" thickBot="1" x14ac:dyDescent="0.3">
      <c r="A221" s="193"/>
      <c r="B221" s="100"/>
      <c r="C221" s="100"/>
      <c r="D221" s="97" t="s">
        <v>268</v>
      </c>
      <c r="E221" s="98">
        <v>17.640999999999998</v>
      </c>
      <c r="F221" s="99">
        <v>0.8</v>
      </c>
      <c r="G221" s="100" t="s">
        <v>400</v>
      </c>
      <c r="H221" s="214"/>
      <c r="I221" s="240"/>
      <c r="J221" s="100" t="s">
        <v>170</v>
      </c>
      <c r="K221" s="100" t="s">
        <v>400</v>
      </c>
      <c r="L221" s="37"/>
    </row>
    <row r="222" spans="1:12" s="46" customFormat="1" ht="45.75" customHeight="1" thickBot="1" x14ac:dyDescent="0.3">
      <c r="A222" s="193"/>
      <c r="B222" s="100"/>
      <c r="C222" s="100"/>
      <c r="D222" s="97" t="s">
        <v>269</v>
      </c>
      <c r="E222" s="98">
        <v>11.622999999999999</v>
      </c>
      <c r="F222" s="99">
        <v>0.8</v>
      </c>
      <c r="G222" s="100" t="s">
        <v>400</v>
      </c>
      <c r="H222" s="214"/>
      <c r="I222" s="240"/>
      <c r="J222" s="100" t="s">
        <v>170</v>
      </c>
      <c r="K222" s="100" t="s">
        <v>400</v>
      </c>
      <c r="L222" s="37"/>
    </row>
    <row r="223" spans="1:12" s="46" customFormat="1" ht="45.75" customHeight="1" thickBot="1" x14ac:dyDescent="0.3">
      <c r="A223" s="193"/>
      <c r="B223" s="100"/>
      <c r="C223" s="100"/>
      <c r="D223" s="97" t="s">
        <v>270</v>
      </c>
      <c r="E223" s="98">
        <v>5.04</v>
      </c>
      <c r="F223" s="99">
        <v>0.8</v>
      </c>
      <c r="G223" s="100" t="s">
        <v>400</v>
      </c>
      <c r="H223" s="214"/>
      <c r="I223" s="240"/>
      <c r="J223" s="100" t="s">
        <v>170</v>
      </c>
      <c r="K223" s="100" t="s">
        <v>400</v>
      </c>
      <c r="L223" s="37"/>
    </row>
    <row r="224" spans="1:12" s="46" customFormat="1" ht="30.75" customHeight="1" thickBot="1" x14ac:dyDescent="0.3">
      <c r="A224" s="193"/>
      <c r="B224" s="100"/>
      <c r="C224" s="100"/>
      <c r="D224" s="97" t="s">
        <v>271</v>
      </c>
      <c r="E224" s="98">
        <v>2.7759999999999998</v>
      </c>
      <c r="F224" s="99">
        <v>0.8</v>
      </c>
      <c r="G224" s="100" t="s">
        <v>400</v>
      </c>
      <c r="H224" s="214"/>
      <c r="I224" s="240"/>
      <c r="J224" s="100" t="s">
        <v>170</v>
      </c>
      <c r="K224" s="100" t="s">
        <v>400</v>
      </c>
      <c r="L224" s="37"/>
    </row>
    <row r="225" spans="1:12" s="46" customFormat="1" ht="30.75" customHeight="1" thickBot="1" x14ac:dyDescent="0.3">
      <c r="A225" s="193"/>
      <c r="B225" s="100"/>
      <c r="C225" s="100"/>
      <c r="D225" s="97" t="s">
        <v>272</v>
      </c>
      <c r="E225" s="98">
        <v>1.0820000000000001</v>
      </c>
      <c r="F225" s="99">
        <v>0.8</v>
      </c>
      <c r="G225" s="100" t="s">
        <v>400</v>
      </c>
      <c r="H225" s="214"/>
      <c r="I225" s="240"/>
      <c r="J225" s="100" t="s">
        <v>170</v>
      </c>
      <c r="K225" s="100" t="s">
        <v>400</v>
      </c>
      <c r="L225" s="37"/>
    </row>
    <row r="226" spans="1:12" s="46" customFormat="1" ht="45.75" customHeight="1" thickBot="1" x14ac:dyDescent="0.3">
      <c r="A226" s="193"/>
      <c r="B226" s="100"/>
      <c r="C226" s="100"/>
      <c r="D226" s="97" t="s">
        <v>273</v>
      </c>
      <c r="E226" s="98">
        <v>16.048999999999999</v>
      </c>
      <c r="F226" s="99">
        <v>0.8</v>
      </c>
      <c r="G226" s="100" t="s">
        <v>400</v>
      </c>
      <c r="H226" s="214"/>
      <c r="I226" s="240"/>
      <c r="J226" s="100" t="s">
        <v>170</v>
      </c>
      <c r="K226" s="100" t="s">
        <v>400</v>
      </c>
      <c r="L226" s="37"/>
    </row>
    <row r="227" spans="1:12" s="46" customFormat="1" ht="45.75" customHeight="1" thickBot="1" x14ac:dyDescent="0.3">
      <c r="A227" s="193"/>
      <c r="B227" s="100"/>
      <c r="C227" s="100"/>
      <c r="D227" s="97" t="s">
        <v>274</v>
      </c>
      <c r="E227" s="98">
        <v>27.329000000000001</v>
      </c>
      <c r="F227" s="99">
        <v>0.8</v>
      </c>
      <c r="G227" s="100" t="s">
        <v>400</v>
      </c>
      <c r="H227" s="214"/>
      <c r="I227" s="240"/>
      <c r="J227" s="100" t="s">
        <v>170</v>
      </c>
      <c r="K227" s="100" t="s">
        <v>400</v>
      </c>
      <c r="L227" s="37"/>
    </row>
    <row r="228" spans="1:12" s="46" customFormat="1" ht="45.75" customHeight="1" thickBot="1" x14ac:dyDescent="0.3">
      <c r="A228" s="193"/>
      <c r="B228" s="100"/>
      <c r="C228" s="100"/>
      <c r="D228" s="97" t="s">
        <v>275</v>
      </c>
      <c r="E228" s="98">
        <v>10.813000000000001</v>
      </c>
      <c r="F228" s="99">
        <v>0.8</v>
      </c>
      <c r="G228" s="100" t="s">
        <v>400</v>
      </c>
      <c r="H228" s="214"/>
      <c r="I228" s="240"/>
      <c r="J228" s="100" t="s">
        <v>170</v>
      </c>
      <c r="K228" s="100" t="s">
        <v>400</v>
      </c>
      <c r="L228" s="37"/>
    </row>
    <row r="229" spans="1:12" s="46" customFormat="1" ht="45.75" customHeight="1" thickBot="1" x14ac:dyDescent="0.3">
      <c r="A229" s="193"/>
      <c r="B229" s="100"/>
      <c r="C229" s="100"/>
      <c r="D229" s="97" t="s">
        <v>276</v>
      </c>
      <c r="E229" s="98">
        <v>44.088999999999999</v>
      </c>
      <c r="F229" s="99">
        <v>0.8</v>
      </c>
      <c r="G229" s="100" t="s">
        <v>400</v>
      </c>
      <c r="H229" s="214"/>
      <c r="I229" s="240"/>
      <c r="J229" s="100" t="s">
        <v>170</v>
      </c>
      <c r="K229" s="100" t="s">
        <v>400</v>
      </c>
      <c r="L229" s="37"/>
    </row>
    <row r="230" spans="1:12" s="46" customFormat="1" ht="75.75" customHeight="1" thickBot="1" x14ac:dyDescent="0.3">
      <c r="A230" s="193"/>
      <c r="B230" s="100"/>
      <c r="C230" s="100"/>
      <c r="D230" s="97" t="s">
        <v>277</v>
      </c>
      <c r="E230" s="98">
        <v>12.712</v>
      </c>
      <c r="F230" s="99">
        <v>0.8</v>
      </c>
      <c r="G230" s="100" t="s">
        <v>400</v>
      </c>
      <c r="H230" s="214"/>
      <c r="I230" s="240"/>
      <c r="J230" s="100" t="s">
        <v>170</v>
      </c>
      <c r="K230" s="100" t="s">
        <v>400</v>
      </c>
      <c r="L230" s="37"/>
    </row>
    <row r="231" spans="1:12" s="46" customFormat="1" ht="45.75" customHeight="1" thickBot="1" x14ac:dyDescent="0.3">
      <c r="A231" s="193"/>
      <c r="B231" s="100"/>
      <c r="C231" s="100"/>
      <c r="D231" s="97" t="s">
        <v>278</v>
      </c>
      <c r="E231" s="98">
        <v>2.3479999999999999</v>
      </c>
      <c r="F231" s="99">
        <v>0.8</v>
      </c>
      <c r="G231" s="100" t="s">
        <v>400</v>
      </c>
      <c r="H231" s="214"/>
      <c r="I231" s="240"/>
      <c r="J231" s="100" t="s">
        <v>170</v>
      </c>
      <c r="K231" s="100" t="s">
        <v>400</v>
      </c>
      <c r="L231" s="37"/>
    </row>
    <row r="232" spans="1:12" s="46" customFormat="1" ht="30.75" customHeight="1" thickBot="1" x14ac:dyDescent="0.3">
      <c r="A232" s="193"/>
      <c r="B232" s="100"/>
      <c r="C232" s="100"/>
      <c r="D232" s="97" t="s">
        <v>279</v>
      </c>
      <c r="E232" s="98">
        <v>11.542</v>
      </c>
      <c r="F232" s="99">
        <v>0.8</v>
      </c>
      <c r="G232" s="100" t="s">
        <v>400</v>
      </c>
      <c r="H232" s="214"/>
      <c r="I232" s="240"/>
      <c r="J232" s="100" t="s">
        <v>170</v>
      </c>
      <c r="K232" s="100" t="s">
        <v>400</v>
      </c>
      <c r="L232" s="37"/>
    </row>
    <row r="233" spans="1:12" s="46" customFormat="1" ht="45.75" customHeight="1" thickBot="1" x14ac:dyDescent="0.3">
      <c r="A233" s="193"/>
      <c r="B233" s="100"/>
      <c r="C233" s="100"/>
      <c r="D233" s="97" t="s">
        <v>280</v>
      </c>
      <c r="E233" s="98">
        <v>8.3409999999999993</v>
      </c>
      <c r="F233" s="99">
        <v>0.8</v>
      </c>
      <c r="G233" s="100" t="s">
        <v>400</v>
      </c>
      <c r="H233" s="214"/>
      <c r="I233" s="240"/>
      <c r="J233" s="100" t="s">
        <v>170</v>
      </c>
      <c r="K233" s="100" t="s">
        <v>400</v>
      </c>
      <c r="L233" s="37"/>
    </row>
    <row r="234" spans="1:12" s="46" customFormat="1" ht="45.75" customHeight="1" thickBot="1" x14ac:dyDescent="0.3">
      <c r="A234" s="193"/>
      <c r="B234" s="100"/>
      <c r="C234" s="100"/>
      <c r="D234" s="97" t="s">
        <v>281</v>
      </c>
      <c r="E234" s="98">
        <v>2.028</v>
      </c>
      <c r="F234" s="99">
        <v>0.8</v>
      </c>
      <c r="G234" s="100" t="s">
        <v>400</v>
      </c>
      <c r="H234" s="214"/>
      <c r="I234" s="240"/>
      <c r="J234" s="100" t="s">
        <v>170</v>
      </c>
      <c r="K234" s="100" t="s">
        <v>400</v>
      </c>
      <c r="L234" s="37"/>
    </row>
    <row r="235" spans="1:12" s="46" customFormat="1" ht="60.75" customHeight="1" thickBot="1" x14ac:dyDescent="0.3">
      <c r="A235" s="193"/>
      <c r="B235" s="100"/>
      <c r="C235" s="100"/>
      <c r="D235" s="97" t="s">
        <v>282</v>
      </c>
      <c r="E235" s="98">
        <v>9.8049999999999997</v>
      </c>
      <c r="F235" s="99">
        <v>0.8</v>
      </c>
      <c r="G235" s="100" t="s">
        <v>400</v>
      </c>
      <c r="H235" s="214"/>
      <c r="I235" s="240"/>
      <c r="J235" s="100" t="s">
        <v>170</v>
      </c>
      <c r="K235" s="100" t="s">
        <v>400</v>
      </c>
      <c r="L235" s="37"/>
    </row>
    <row r="236" spans="1:12" s="46" customFormat="1" ht="75.75" customHeight="1" thickBot="1" x14ac:dyDescent="0.3">
      <c r="A236" s="193"/>
      <c r="B236" s="100"/>
      <c r="C236" s="100"/>
      <c r="D236" s="97" t="s">
        <v>283</v>
      </c>
      <c r="E236" s="98">
        <v>4.1390000000000002</v>
      </c>
      <c r="F236" s="99">
        <v>0.8</v>
      </c>
      <c r="G236" s="100" t="s">
        <v>400</v>
      </c>
      <c r="H236" s="214"/>
      <c r="I236" s="240"/>
      <c r="J236" s="100" t="s">
        <v>170</v>
      </c>
      <c r="K236" s="100" t="s">
        <v>400</v>
      </c>
      <c r="L236" s="37"/>
    </row>
    <row r="237" spans="1:12" s="46" customFormat="1" ht="75.75" customHeight="1" thickBot="1" x14ac:dyDescent="0.3">
      <c r="A237" s="193"/>
      <c r="B237" s="100"/>
      <c r="C237" s="100"/>
      <c r="D237" s="97" t="s">
        <v>284</v>
      </c>
      <c r="E237" s="98">
        <v>24.437000000000001</v>
      </c>
      <c r="F237" s="99">
        <v>0.8</v>
      </c>
      <c r="G237" s="100" t="s">
        <v>400</v>
      </c>
      <c r="H237" s="214"/>
      <c r="I237" s="240"/>
      <c r="J237" s="100" t="s">
        <v>170</v>
      </c>
      <c r="K237" s="100" t="s">
        <v>400</v>
      </c>
      <c r="L237" s="37"/>
    </row>
    <row r="238" spans="1:12" s="46" customFormat="1" ht="30.75" customHeight="1" thickBot="1" x14ac:dyDescent="0.3">
      <c r="A238" s="193"/>
      <c r="B238" s="100"/>
      <c r="C238" s="100"/>
      <c r="D238" s="97" t="s">
        <v>285</v>
      </c>
      <c r="E238" s="98">
        <v>10.214</v>
      </c>
      <c r="F238" s="99">
        <v>0.8</v>
      </c>
      <c r="G238" s="100" t="s">
        <v>400</v>
      </c>
      <c r="H238" s="214"/>
      <c r="I238" s="240"/>
      <c r="J238" s="100" t="s">
        <v>170</v>
      </c>
      <c r="K238" s="100" t="s">
        <v>400</v>
      </c>
      <c r="L238" s="37"/>
    </row>
    <row r="239" spans="1:12" s="46" customFormat="1" ht="75.75" customHeight="1" thickBot="1" x14ac:dyDescent="0.3">
      <c r="A239" s="193"/>
      <c r="B239" s="100"/>
      <c r="C239" s="100"/>
      <c r="D239" s="97" t="s">
        <v>286</v>
      </c>
      <c r="E239" s="98">
        <v>18.28</v>
      </c>
      <c r="F239" s="99">
        <v>0.8</v>
      </c>
      <c r="G239" s="100" t="s">
        <v>400</v>
      </c>
      <c r="H239" s="214"/>
      <c r="I239" s="240"/>
      <c r="J239" s="100" t="s">
        <v>170</v>
      </c>
      <c r="K239" s="100" t="s">
        <v>400</v>
      </c>
      <c r="L239" s="37"/>
    </row>
    <row r="240" spans="1:12" s="46" customFormat="1" ht="120.75" customHeight="1" thickBot="1" x14ac:dyDescent="0.3">
      <c r="A240" s="193"/>
      <c r="B240" s="100"/>
      <c r="C240" s="100"/>
      <c r="D240" s="97" t="s">
        <v>287</v>
      </c>
      <c r="E240" s="98">
        <v>23.885999999999999</v>
      </c>
      <c r="F240" s="99">
        <v>0.8</v>
      </c>
      <c r="G240" s="100" t="s">
        <v>400</v>
      </c>
      <c r="H240" s="214"/>
      <c r="I240" s="240"/>
      <c r="J240" s="100" t="s">
        <v>170</v>
      </c>
      <c r="K240" s="100" t="s">
        <v>400</v>
      </c>
      <c r="L240" s="37"/>
    </row>
    <row r="241" spans="1:12" s="46" customFormat="1" ht="60.75" customHeight="1" thickBot="1" x14ac:dyDescent="0.3">
      <c r="A241" s="193"/>
      <c r="B241" s="100"/>
      <c r="C241" s="100"/>
      <c r="D241" s="97" t="s">
        <v>288</v>
      </c>
      <c r="E241" s="98">
        <v>7.508</v>
      </c>
      <c r="F241" s="99">
        <v>0.8</v>
      </c>
      <c r="G241" s="100" t="s">
        <v>400</v>
      </c>
      <c r="H241" s="214"/>
      <c r="I241" s="240"/>
      <c r="J241" s="100" t="s">
        <v>170</v>
      </c>
      <c r="K241" s="100" t="s">
        <v>400</v>
      </c>
      <c r="L241" s="37"/>
    </row>
    <row r="242" spans="1:12" s="46" customFormat="1" ht="60.75" customHeight="1" thickBot="1" x14ac:dyDescent="0.3">
      <c r="A242" s="193"/>
      <c r="B242" s="100"/>
      <c r="C242" s="100"/>
      <c r="D242" s="97" t="s">
        <v>289</v>
      </c>
      <c r="E242" s="98">
        <v>2.1070000000000002</v>
      </c>
      <c r="F242" s="99">
        <v>0.8</v>
      </c>
      <c r="G242" s="100" t="s">
        <v>400</v>
      </c>
      <c r="H242" s="214"/>
      <c r="I242" s="240"/>
      <c r="J242" s="100" t="s">
        <v>170</v>
      </c>
      <c r="K242" s="100" t="s">
        <v>400</v>
      </c>
      <c r="L242" s="37"/>
    </row>
    <row r="243" spans="1:12" s="46" customFormat="1" ht="60.75" customHeight="1" thickBot="1" x14ac:dyDescent="0.3">
      <c r="A243" s="193"/>
      <c r="B243" s="97"/>
      <c r="C243" s="98"/>
      <c r="D243" s="97" t="s">
        <v>290</v>
      </c>
      <c r="E243" s="98">
        <v>229.744</v>
      </c>
      <c r="F243" s="99">
        <v>0.8</v>
      </c>
      <c r="G243" s="100" t="s">
        <v>169</v>
      </c>
      <c r="H243" s="214"/>
      <c r="I243" s="240"/>
      <c r="J243" s="100" t="s">
        <v>170</v>
      </c>
      <c r="K243" s="101">
        <v>43678</v>
      </c>
      <c r="L243" s="37"/>
    </row>
    <row r="244" spans="1:12" s="46" customFormat="1" ht="60.75" customHeight="1" thickBot="1" x14ac:dyDescent="0.3">
      <c r="A244" s="193"/>
      <c r="B244" s="97"/>
      <c r="C244" s="98"/>
      <c r="D244" s="97" t="s">
        <v>291</v>
      </c>
      <c r="E244" s="98">
        <v>2.129</v>
      </c>
      <c r="F244" s="99">
        <v>0.8</v>
      </c>
      <c r="G244" s="100" t="s">
        <v>169</v>
      </c>
      <c r="H244" s="214"/>
      <c r="I244" s="240"/>
      <c r="J244" s="100" t="s">
        <v>170</v>
      </c>
      <c r="K244" s="101">
        <v>43678</v>
      </c>
      <c r="L244" s="37"/>
    </row>
    <row r="245" spans="1:12" s="46" customFormat="1" ht="60.75" customHeight="1" thickBot="1" x14ac:dyDescent="0.3">
      <c r="A245" s="193"/>
      <c r="B245" s="97"/>
      <c r="C245" s="98"/>
      <c r="D245" s="97" t="s">
        <v>292</v>
      </c>
      <c r="E245" s="98">
        <v>1.143</v>
      </c>
      <c r="F245" s="99">
        <v>0.8</v>
      </c>
      <c r="G245" s="100" t="s">
        <v>169</v>
      </c>
      <c r="H245" s="214"/>
      <c r="I245" s="240"/>
      <c r="J245" s="100" t="s">
        <v>170</v>
      </c>
      <c r="K245" s="101">
        <v>43678</v>
      </c>
      <c r="L245" s="37"/>
    </row>
    <row r="246" spans="1:12" s="46" customFormat="1" ht="45.75" customHeight="1" thickBot="1" x14ac:dyDescent="0.3">
      <c r="A246" s="193"/>
      <c r="B246" s="97"/>
      <c r="C246" s="98"/>
      <c r="D246" s="97" t="s">
        <v>293</v>
      </c>
      <c r="E246" s="98">
        <v>3.34</v>
      </c>
      <c r="F246" s="99">
        <v>0.8</v>
      </c>
      <c r="G246" s="100" t="s">
        <v>169</v>
      </c>
      <c r="H246" s="214"/>
      <c r="I246" s="240"/>
      <c r="J246" s="100" t="s">
        <v>170</v>
      </c>
      <c r="K246" s="101">
        <v>43678</v>
      </c>
      <c r="L246" s="37"/>
    </row>
    <row r="247" spans="1:12" s="46" customFormat="1" ht="30.75" thickBot="1" x14ac:dyDescent="0.3">
      <c r="A247" s="193"/>
      <c r="B247" s="97"/>
      <c r="C247" s="98"/>
      <c r="D247" s="97" t="s">
        <v>294</v>
      </c>
      <c r="E247" s="98">
        <v>1.556</v>
      </c>
      <c r="F247" s="99">
        <v>0.8</v>
      </c>
      <c r="G247" s="100" t="s">
        <v>169</v>
      </c>
      <c r="H247" s="214"/>
      <c r="I247" s="240"/>
      <c r="J247" s="100" t="s">
        <v>170</v>
      </c>
      <c r="K247" s="101">
        <v>43678</v>
      </c>
      <c r="L247" s="37"/>
    </row>
    <row r="248" spans="1:12" s="46" customFormat="1" ht="45.75" customHeight="1" thickBot="1" x14ac:dyDescent="0.3">
      <c r="A248" s="193"/>
      <c r="B248" s="97"/>
      <c r="C248" s="98"/>
      <c r="D248" s="97" t="s">
        <v>295</v>
      </c>
      <c r="E248" s="98">
        <v>4.2060000000000004</v>
      </c>
      <c r="F248" s="99">
        <v>0.8</v>
      </c>
      <c r="G248" s="100" t="s">
        <v>169</v>
      </c>
      <c r="H248" s="214"/>
      <c r="I248" s="240"/>
      <c r="J248" s="100" t="s">
        <v>170</v>
      </c>
      <c r="K248" s="101">
        <v>43678</v>
      </c>
      <c r="L248" s="37"/>
    </row>
    <row r="249" spans="1:12" s="46" customFormat="1" ht="60.75" customHeight="1" thickBot="1" x14ac:dyDescent="0.3">
      <c r="A249" s="193"/>
      <c r="B249" s="97"/>
      <c r="C249" s="98"/>
      <c r="D249" s="97" t="s">
        <v>296</v>
      </c>
      <c r="E249" s="98">
        <v>4.8860000000000001</v>
      </c>
      <c r="F249" s="99">
        <v>0.8</v>
      </c>
      <c r="G249" s="100" t="s">
        <v>169</v>
      </c>
      <c r="H249" s="214"/>
      <c r="I249" s="240"/>
      <c r="J249" s="100" t="s">
        <v>170</v>
      </c>
      <c r="K249" s="101">
        <v>43678</v>
      </c>
      <c r="L249" s="37"/>
    </row>
    <row r="250" spans="1:12" s="46" customFormat="1" ht="30.75" thickBot="1" x14ac:dyDescent="0.3">
      <c r="A250" s="193"/>
      <c r="B250" s="97"/>
      <c r="C250" s="98"/>
      <c r="D250" s="97" t="s">
        <v>297</v>
      </c>
      <c r="E250" s="98">
        <v>3.7869999999999999</v>
      </c>
      <c r="F250" s="99">
        <v>0.8</v>
      </c>
      <c r="G250" s="100" t="s">
        <v>169</v>
      </c>
      <c r="H250" s="214"/>
      <c r="I250" s="240"/>
      <c r="J250" s="100" t="s">
        <v>170</v>
      </c>
      <c r="K250" s="101">
        <v>43678</v>
      </c>
      <c r="L250" s="37"/>
    </row>
    <row r="251" spans="1:12" s="46" customFormat="1" ht="45.75" customHeight="1" thickBot="1" x14ac:dyDescent="0.3">
      <c r="A251" s="193"/>
      <c r="B251" s="97"/>
      <c r="C251" s="98"/>
      <c r="D251" s="100" t="s">
        <v>298</v>
      </c>
      <c r="E251" s="98">
        <v>3.7869999999999999</v>
      </c>
      <c r="F251" s="99">
        <v>0.95</v>
      </c>
      <c r="G251" s="100" t="s">
        <v>299</v>
      </c>
      <c r="H251" s="214"/>
      <c r="I251" s="240"/>
      <c r="J251" s="100" t="s">
        <v>170</v>
      </c>
      <c r="K251" s="100" t="s">
        <v>300</v>
      </c>
      <c r="L251" s="37"/>
    </row>
    <row r="252" spans="1:12" s="46" customFormat="1" ht="45.75" customHeight="1" thickBot="1" x14ac:dyDescent="0.3">
      <c r="A252" s="193"/>
      <c r="B252" s="97"/>
      <c r="C252" s="98"/>
      <c r="D252" s="97" t="s">
        <v>301</v>
      </c>
      <c r="E252" s="98">
        <v>1.9319999999999999</v>
      </c>
      <c r="F252" s="99">
        <v>0.8</v>
      </c>
      <c r="G252" s="100" t="s">
        <v>169</v>
      </c>
      <c r="H252" s="214"/>
      <c r="I252" s="240"/>
      <c r="J252" s="100" t="s">
        <v>170</v>
      </c>
      <c r="K252" s="101">
        <v>43678</v>
      </c>
      <c r="L252" s="37"/>
    </row>
    <row r="253" spans="1:12" s="46" customFormat="1" ht="45.75" customHeight="1" thickBot="1" x14ac:dyDescent="0.3">
      <c r="A253" s="193"/>
      <c r="B253" s="97"/>
      <c r="C253" s="98"/>
      <c r="D253" s="97" t="s">
        <v>302</v>
      </c>
      <c r="E253" s="98">
        <v>1.4330000000000001</v>
      </c>
      <c r="F253" s="99">
        <v>0.8</v>
      </c>
      <c r="G253" s="100" t="s">
        <v>169</v>
      </c>
      <c r="H253" s="214"/>
      <c r="I253" s="240"/>
      <c r="J253" s="100" t="s">
        <v>170</v>
      </c>
      <c r="K253" s="101">
        <v>43678</v>
      </c>
      <c r="L253" s="37"/>
    </row>
    <row r="254" spans="1:12" s="46" customFormat="1" ht="45.75" customHeight="1" thickBot="1" x14ac:dyDescent="0.3">
      <c r="A254" s="193"/>
      <c r="B254" s="97"/>
      <c r="C254" s="98"/>
      <c r="D254" s="97" t="s">
        <v>303</v>
      </c>
      <c r="E254" s="98">
        <v>1.2010000000000001</v>
      </c>
      <c r="F254" s="99">
        <v>0.8</v>
      </c>
      <c r="G254" s="100" t="s">
        <v>169</v>
      </c>
      <c r="H254" s="214"/>
      <c r="I254" s="240"/>
      <c r="J254" s="100" t="s">
        <v>170</v>
      </c>
      <c r="K254" s="101">
        <v>43678</v>
      </c>
      <c r="L254" s="37"/>
    </row>
    <row r="255" spans="1:12" s="46" customFormat="1" ht="45.75" customHeight="1" thickBot="1" x14ac:dyDescent="0.3">
      <c r="A255" s="193"/>
      <c r="B255" s="97"/>
      <c r="C255" s="98"/>
      <c r="D255" s="97" t="s">
        <v>304</v>
      </c>
      <c r="E255" s="98">
        <v>2.0350000000000001</v>
      </c>
      <c r="F255" s="99">
        <v>0.8</v>
      </c>
      <c r="G255" s="100" t="s">
        <v>169</v>
      </c>
      <c r="H255" s="214"/>
      <c r="I255" s="240"/>
      <c r="J255" s="100" t="s">
        <v>170</v>
      </c>
      <c r="K255" s="101">
        <v>43678</v>
      </c>
      <c r="L255" s="37"/>
    </row>
    <row r="256" spans="1:12" s="46" customFormat="1" ht="45.75" customHeight="1" thickBot="1" x14ac:dyDescent="0.3">
      <c r="A256" s="193"/>
      <c r="B256" s="97"/>
      <c r="C256" s="98"/>
      <c r="D256" s="97" t="s">
        <v>305</v>
      </c>
      <c r="E256" s="98">
        <v>1.429</v>
      </c>
      <c r="F256" s="99">
        <v>0.8</v>
      </c>
      <c r="G256" s="100" t="s">
        <v>169</v>
      </c>
      <c r="H256" s="214"/>
      <c r="I256" s="240"/>
      <c r="J256" s="100" t="s">
        <v>170</v>
      </c>
      <c r="K256" s="101">
        <v>43678</v>
      </c>
      <c r="L256" s="37"/>
    </row>
    <row r="257" spans="1:12" s="46" customFormat="1" ht="30.75" thickBot="1" x14ac:dyDescent="0.3">
      <c r="A257" s="193"/>
      <c r="B257" s="97"/>
      <c r="C257" s="98"/>
      <c r="D257" s="97" t="s">
        <v>306</v>
      </c>
      <c r="E257" s="98">
        <v>1.5529999999999999</v>
      </c>
      <c r="F257" s="99">
        <v>0.8</v>
      </c>
      <c r="G257" s="100" t="s">
        <v>169</v>
      </c>
      <c r="H257" s="214"/>
      <c r="I257" s="240"/>
      <c r="J257" s="100" t="s">
        <v>170</v>
      </c>
      <c r="K257" s="101">
        <v>43678</v>
      </c>
      <c r="L257" s="37"/>
    </row>
    <row r="258" spans="1:12" s="46" customFormat="1" ht="45.75" customHeight="1" thickBot="1" x14ac:dyDescent="0.3">
      <c r="A258" s="193"/>
      <c r="B258" s="97"/>
      <c r="C258" s="98"/>
      <c r="D258" s="97" t="s">
        <v>307</v>
      </c>
      <c r="E258" s="98">
        <v>2.8919999999999999</v>
      </c>
      <c r="F258" s="99">
        <v>0.8</v>
      </c>
      <c r="G258" s="100" t="s">
        <v>169</v>
      </c>
      <c r="H258" s="214"/>
      <c r="I258" s="240"/>
      <c r="J258" s="100" t="s">
        <v>170</v>
      </c>
      <c r="K258" s="101">
        <v>43678</v>
      </c>
      <c r="L258" s="37"/>
    </row>
    <row r="259" spans="1:12" s="46" customFormat="1" ht="60.75" customHeight="1" thickBot="1" x14ac:dyDescent="0.3">
      <c r="A259" s="193"/>
      <c r="B259" s="97"/>
      <c r="C259" s="98"/>
      <c r="D259" s="97" t="s">
        <v>308</v>
      </c>
      <c r="E259" s="98">
        <v>9.3149999999999995</v>
      </c>
      <c r="F259" s="99">
        <v>0.8</v>
      </c>
      <c r="G259" s="100" t="s">
        <v>169</v>
      </c>
      <c r="H259" s="214"/>
      <c r="I259" s="240"/>
      <c r="J259" s="100" t="s">
        <v>170</v>
      </c>
      <c r="K259" s="101">
        <v>43678</v>
      </c>
      <c r="L259" s="37"/>
    </row>
    <row r="260" spans="1:12" s="46" customFormat="1" ht="60.75" customHeight="1" thickBot="1" x14ac:dyDescent="0.3">
      <c r="A260" s="193"/>
      <c r="B260" s="97"/>
      <c r="C260" s="98"/>
      <c r="D260" s="97" t="s">
        <v>309</v>
      </c>
      <c r="E260" s="98">
        <v>4.8689999999999998</v>
      </c>
      <c r="F260" s="99">
        <v>0.8</v>
      </c>
      <c r="G260" s="100" t="s">
        <v>169</v>
      </c>
      <c r="H260" s="214"/>
      <c r="I260" s="240"/>
      <c r="J260" s="100" t="s">
        <v>170</v>
      </c>
      <c r="K260" s="101">
        <v>43678</v>
      </c>
      <c r="L260" s="37"/>
    </row>
    <row r="261" spans="1:12" s="46" customFormat="1" ht="60.75" customHeight="1" thickBot="1" x14ac:dyDescent="0.3">
      <c r="A261" s="193"/>
      <c r="B261" s="97"/>
      <c r="C261" s="98"/>
      <c r="D261" s="97" t="s">
        <v>310</v>
      </c>
      <c r="E261" s="98">
        <v>1.5349999999999999</v>
      </c>
      <c r="F261" s="99">
        <v>0.8</v>
      </c>
      <c r="G261" s="100" t="s">
        <v>169</v>
      </c>
      <c r="H261" s="214"/>
      <c r="I261" s="240"/>
      <c r="J261" s="100" t="s">
        <v>170</v>
      </c>
      <c r="K261" s="101">
        <v>43678</v>
      </c>
      <c r="L261" s="37"/>
    </row>
    <row r="262" spans="1:12" s="46" customFormat="1" ht="45.75" customHeight="1" thickBot="1" x14ac:dyDescent="0.3">
      <c r="A262" s="193"/>
      <c r="B262" s="97"/>
      <c r="C262" s="98"/>
      <c r="D262" s="97" t="s">
        <v>311</v>
      </c>
      <c r="E262" s="98">
        <v>2.9750000000000001</v>
      </c>
      <c r="F262" s="99">
        <v>0.8</v>
      </c>
      <c r="G262" s="100" t="s">
        <v>169</v>
      </c>
      <c r="H262" s="214"/>
      <c r="I262" s="240"/>
      <c r="J262" s="100" t="s">
        <v>170</v>
      </c>
      <c r="K262" s="101">
        <v>43678</v>
      </c>
      <c r="L262" s="37"/>
    </row>
    <row r="263" spans="1:12" s="46" customFormat="1" ht="75.75" customHeight="1" thickBot="1" x14ac:dyDescent="0.3">
      <c r="A263" s="193"/>
      <c r="D263" s="97" t="s">
        <v>312</v>
      </c>
      <c r="E263" s="98">
        <v>8.1679999999999993</v>
      </c>
      <c r="F263" s="99">
        <v>0.8</v>
      </c>
      <c r="G263" s="100" t="s">
        <v>169</v>
      </c>
      <c r="H263" s="214"/>
      <c r="I263" s="240"/>
      <c r="J263" s="100" t="s">
        <v>170</v>
      </c>
      <c r="K263" s="101">
        <v>43800</v>
      </c>
      <c r="L263" s="37"/>
    </row>
    <row r="264" spans="1:12" s="46" customFormat="1" ht="45.75" customHeight="1" thickBot="1" x14ac:dyDescent="0.3">
      <c r="A264" s="193"/>
      <c r="B264" s="97"/>
      <c r="C264" s="98"/>
      <c r="D264" s="97" t="s">
        <v>313</v>
      </c>
      <c r="E264" s="98">
        <v>19.404</v>
      </c>
      <c r="F264" s="99">
        <v>0.8</v>
      </c>
      <c r="G264" s="100" t="s">
        <v>169</v>
      </c>
      <c r="H264" s="214"/>
      <c r="I264" s="240"/>
      <c r="J264" s="100" t="s">
        <v>170</v>
      </c>
      <c r="K264" s="101">
        <v>43678</v>
      </c>
      <c r="L264" s="37"/>
    </row>
    <row r="265" spans="1:12" s="46" customFormat="1" ht="45.75" customHeight="1" thickBot="1" x14ac:dyDescent="0.3">
      <c r="A265" s="193"/>
      <c r="B265" s="97"/>
      <c r="C265" s="98"/>
      <c r="D265" s="100" t="s">
        <v>314</v>
      </c>
      <c r="E265" s="98">
        <v>73.313999999999993</v>
      </c>
      <c r="F265" s="99">
        <v>0.8</v>
      </c>
      <c r="G265" s="100" t="s">
        <v>169</v>
      </c>
      <c r="H265" s="214"/>
      <c r="I265" s="240"/>
      <c r="J265" s="100" t="s">
        <v>170</v>
      </c>
      <c r="K265" s="101">
        <v>43678</v>
      </c>
      <c r="L265" s="37"/>
    </row>
    <row r="266" spans="1:12" s="46" customFormat="1" ht="60.75" customHeight="1" thickBot="1" x14ac:dyDescent="0.3">
      <c r="A266" s="193"/>
      <c r="B266" s="97"/>
      <c r="C266" s="98"/>
      <c r="D266" s="97" t="s">
        <v>315</v>
      </c>
      <c r="E266" s="98">
        <v>1.9470000000000001</v>
      </c>
      <c r="F266" s="99">
        <v>0.8</v>
      </c>
      <c r="G266" s="100" t="s">
        <v>169</v>
      </c>
      <c r="H266" s="214"/>
      <c r="I266" s="240"/>
      <c r="J266" s="100" t="s">
        <v>170</v>
      </c>
      <c r="K266" s="101">
        <v>43678</v>
      </c>
      <c r="L266" s="37"/>
    </row>
    <row r="267" spans="1:12" s="46" customFormat="1" ht="30.75" thickBot="1" x14ac:dyDescent="0.3">
      <c r="A267" s="193"/>
      <c r="B267" s="97"/>
      <c r="C267" s="98"/>
      <c r="D267" s="100" t="s">
        <v>316</v>
      </c>
      <c r="E267" s="98">
        <v>4.157</v>
      </c>
      <c r="F267" s="99">
        <v>0.8</v>
      </c>
      <c r="G267" s="100" t="s">
        <v>169</v>
      </c>
      <c r="H267" s="214"/>
      <c r="I267" s="240"/>
      <c r="J267" s="100" t="s">
        <v>170</v>
      </c>
      <c r="K267" s="101">
        <v>43678</v>
      </c>
      <c r="L267" s="37"/>
    </row>
    <row r="268" spans="1:12" s="46" customFormat="1" ht="60.75" customHeight="1" thickBot="1" x14ac:dyDescent="0.3">
      <c r="A268" s="193"/>
      <c r="B268" s="97"/>
      <c r="C268" s="98"/>
      <c r="D268" s="97" t="s">
        <v>317</v>
      </c>
      <c r="E268" s="98">
        <v>12.148</v>
      </c>
      <c r="F268" s="99">
        <v>0.8</v>
      </c>
      <c r="G268" s="100" t="s">
        <v>169</v>
      </c>
      <c r="H268" s="214"/>
      <c r="I268" s="240"/>
      <c r="J268" s="100" t="s">
        <v>170</v>
      </c>
      <c r="K268" s="101">
        <v>43678</v>
      </c>
      <c r="L268" s="37"/>
    </row>
    <row r="269" spans="1:12" s="46" customFormat="1" ht="75.75" customHeight="1" thickBot="1" x14ac:dyDescent="0.3">
      <c r="A269" s="193"/>
      <c r="B269" s="97"/>
      <c r="C269" s="98"/>
      <c r="D269" s="97" t="s">
        <v>318</v>
      </c>
      <c r="E269" s="98">
        <v>72.998999999999995</v>
      </c>
      <c r="F269" s="99">
        <v>0.8</v>
      </c>
      <c r="G269" s="100" t="s">
        <v>169</v>
      </c>
      <c r="H269" s="214"/>
      <c r="I269" s="240"/>
      <c r="J269" s="100" t="s">
        <v>170</v>
      </c>
      <c r="K269" s="101">
        <v>43678</v>
      </c>
      <c r="L269" s="37"/>
    </row>
    <row r="270" spans="1:12" s="46" customFormat="1" ht="45.75" customHeight="1" thickBot="1" x14ac:dyDescent="0.3">
      <c r="A270" s="193"/>
      <c r="B270" s="97"/>
      <c r="C270" s="98"/>
      <c r="D270" s="97" t="s">
        <v>319</v>
      </c>
      <c r="E270" s="98">
        <v>4.4740000000000002</v>
      </c>
      <c r="F270" s="99">
        <v>0.8</v>
      </c>
      <c r="G270" s="100" t="s">
        <v>169</v>
      </c>
      <c r="H270" s="214"/>
      <c r="I270" s="240"/>
      <c r="J270" s="100" t="s">
        <v>170</v>
      </c>
      <c r="K270" s="101">
        <v>43678</v>
      </c>
      <c r="L270" s="37"/>
    </row>
    <row r="271" spans="1:12" s="46" customFormat="1" ht="30.75" thickBot="1" x14ac:dyDescent="0.3">
      <c r="A271" s="193"/>
      <c r="D271" s="97" t="s">
        <v>320</v>
      </c>
      <c r="E271" s="98">
        <v>30.687000000000001</v>
      </c>
      <c r="F271" s="99">
        <v>0.8</v>
      </c>
      <c r="G271" s="100" t="s">
        <v>169</v>
      </c>
      <c r="H271" s="214"/>
      <c r="I271" s="240"/>
      <c r="J271" s="100" t="s">
        <v>170</v>
      </c>
      <c r="K271" s="102">
        <v>44166</v>
      </c>
      <c r="L271" s="37"/>
    </row>
    <row r="272" spans="1:12" s="46" customFormat="1" ht="30.75" thickBot="1" x14ac:dyDescent="0.3">
      <c r="A272" s="193"/>
      <c r="B272" s="97" t="s">
        <v>321</v>
      </c>
      <c r="C272" s="98">
        <v>2.0539999999999998</v>
      </c>
      <c r="D272" s="100"/>
      <c r="E272" s="98">
        <v>0</v>
      </c>
      <c r="F272" s="99"/>
      <c r="G272" s="100" t="s">
        <v>169</v>
      </c>
      <c r="H272" s="214"/>
      <c r="I272" s="240"/>
      <c r="J272" s="100" t="s">
        <v>170</v>
      </c>
      <c r="K272" s="102">
        <v>44166</v>
      </c>
      <c r="L272" s="37"/>
    </row>
    <row r="273" spans="1:12" s="46" customFormat="1" ht="45.75" thickBot="1" x14ac:dyDescent="0.3">
      <c r="A273" s="193"/>
      <c r="B273" s="97" t="s">
        <v>322</v>
      </c>
      <c r="C273" s="98">
        <v>1.97</v>
      </c>
      <c r="D273" s="100"/>
      <c r="E273" s="98">
        <v>0</v>
      </c>
      <c r="F273" s="99"/>
      <c r="G273" s="100" t="s">
        <v>169</v>
      </c>
      <c r="H273" s="214"/>
      <c r="I273" s="240"/>
      <c r="J273" s="100" t="s">
        <v>170</v>
      </c>
      <c r="K273" s="102">
        <v>44166</v>
      </c>
      <c r="L273" s="37"/>
    </row>
    <row r="274" spans="1:12" s="46" customFormat="1" ht="60.75" customHeight="1" thickBot="1" x14ac:dyDescent="0.3">
      <c r="A274" s="193"/>
      <c r="B274" s="97" t="s">
        <v>323</v>
      </c>
      <c r="C274" s="98">
        <v>2.12</v>
      </c>
      <c r="D274" s="100"/>
      <c r="E274" s="98">
        <v>0</v>
      </c>
      <c r="F274" s="99"/>
      <c r="G274" s="100" t="s">
        <v>169</v>
      </c>
      <c r="H274" s="214"/>
      <c r="I274" s="240"/>
      <c r="J274" s="100" t="s">
        <v>170</v>
      </c>
      <c r="K274" s="102">
        <v>44166</v>
      </c>
      <c r="L274" s="37"/>
    </row>
    <row r="275" spans="1:12" s="46" customFormat="1" ht="60.75" customHeight="1" thickBot="1" x14ac:dyDescent="0.3">
      <c r="A275" s="193"/>
      <c r="B275" s="97" t="s">
        <v>324</v>
      </c>
      <c r="C275" s="98">
        <v>3.1080000000000001</v>
      </c>
      <c r="D275" s="100"/>
      <c r="E275" s="98">
        <v>0</v>
      </c>
      <c r="F275" s="99"/>
      <c r="G275" s="100" t="s">
        <v>169</v>
      </c>
      <c r="H275" s="214"/>
      <c r="I275" s="240"/>
      <c r="J275" s="100" t="s">
        <v>170</v>
      </c>
      <c r="K275" s="102">
        <v>44166</v>
      </c>
      <c r="L275" s="37"/>
    </row>
    <row r="276" spans="1:12" s="46" customFormat="1" ht="60.75" customHeight="1" thickBot="1" x14ac:dyDescent="0.3">
      <c r="A276" s="193"/>
      <c r="B276" s="97" t="s">
        <v>325</v>
      </c>
      <c r="C276" s="98">
        <v>1.651</v>
      </c>
      <c r="D276" s="100"/>
      <c r="E276" s="98">
        <v>0</v>
      </c>
      <c r="F276" s="99"/>
      <c r="G276" s="100" t="s">
        <v>169</v>
      </c>
      <c r="H276" s="214"/>
      <c r="I276" s="240"/>
      <c r="J276" s="100" t="s">
        <v>170</v>
      </c>
      <c r="K276" s="102">
        <v>44166</v>
      </c>
      <c r="L276" s="37"/>
    </row>
    <row r="277" spans="1:12" s="46" customFormat="1" ht="60.75" customHeight="1" thickBot="1" x14ac:dyDescent="0.3">
      <c r="A277" s="193"/>
      <c r="B277" s="97" t="s">
        <v>326</v>
      </c>
      <c r="C277" s="98">
        <v>1.5009999999999999</v>
      </c>
      <c r="D277" s="100"/>
      <c r="E277" s="98">
        <v>0</v>
      </c>
      <c r="F277" s="99"/>
      <c r="G277" s="100" t="s">
        <v>169</v>
      </c>
      <c r="H277" s="214"/>
      <c r="I277" s="240"/>
      <c r="J277" s="100" t="s">
        <v>170</v>
      </c>
      <c r="K277" s="102">
        <v>44166</v>
      </c>
      <c r="L277" s="37"/>
    </row>
    <row r="278" spans="1:12" s="46" customFormat="1" ht="30.75" thickBot="1" x14ac:dyDescent="0.3">
      <c r="A278" s="193"/>
      <c r="B278" s="97" t="s">
        <v>327</v>
      </c>
      <c r="C278" s="98">
        <v>3.0110000000000001</v>
      </c>
      <c r="D278" s="100"/>
      <c r="E278" s="98">
        <v>0</v>
      </c>
      <c r="F278" s="99"/>
      <c r="G278" s="100" t="s">
        <v>169</v>
      </c>
      <c r="H278" s="214"/>
      <c r="I278" s="240"/>
      <c r="J278" s="100" t="s">
        <v>170</v>
      </c>
      <c r="K278" s="102">
        <v>44166</v>
      </c>
      <c r="L278" s="37"/>
    </row>
    <row r="279" spans="1:12" s="46" customFormat="1" ht="60.75" customHeight="1" thickBot="1" x14ac:dyDescent="0.3">
      <c r="A279" s="193"/>
      <c r="B279" s="97" t="s">
        <v>328</v>
      </c>
      <c r="C279" s="98">
        <v>3.085</v>
      </c>
      <c r="D279" s="100"/>
      <c r="E279" s="98">
        <v>0</v>
      </c>
      <c r="F279" s="99"/>
      <c r="G279" s="100" t="s">
        <v>169</v>
      </c>
      <c r="H279" s="214"/>
      <c r="I279" s="240"/>
      <c r="J279" s="100" t="s">
        <v>170</v>
      </c>
      <c r="K279" s="102">
        <v>44166</v>
      </c>
      <c r="L279" s="37"/>
    </row>
    <row r="280" spans="1:12" s="46" customFormat="1" ht="60.75" customHeight="1" thickBot="1" x14ac:dyDescent="0.3">
      <c r="A280" s="193"/>
      <c r="B280" s="97" t="s">
        <v>329</v>
      </c>
      <c r="C280" s="98">
        <v>1.1000000000000001</v>
      </c>
      <c r="D280" s="100"/>
      <c r="E280" s="98">
        <v>0</v>
      </c>
      <c r="F280" s="99"/>
      <c r="G280" s="100" t="s">
        <v>169</v>
      </c>
      <c r="H280" s="214"/>
      <c r="I280" s="240"/>
      <c r="J280" s="100" t="s">
        <v>170</v>
      </c>
      <c r="K280" s="102">
        <v>44166</v>
      </c>
      <c r="L280" s="37"/>
    </row>
    <row r="281" spans="1:12" s="46" customFormat="1" ht="45.75" customHeight="1" thickBot="1" x14ac:dyDescent="0.3">
      <c r="A281" s="193"/>
      <c r="B281" s="97" t="s">
        <v>330</v>
      </c>
      <c r="C281" s="98">
        <v>4.0579999999999998</v>
      </c>
      <c r="D281" s="100"/>
      <c r="E281" s="98">
        <v>0</v>
      </c>
      <c r="F281" s="99"/>
      <c r="G281" s="100" t="s">
        <v>169</v>
      </c>
      <c r="H281" s="214"/>
      <c r="I281" s="240"/>
      <c r="J281" s="100" t="s">
        <v>170</v>
      </c>
      <c r="K281" s="102"/>
      <c r="L281" s="37"/>
    </row>
    <row r="282" spans="1:12" s="46" customFormat="1" ht="75.75" customHeight="1" thickBot="1" x14ac:dyDescent="0.3">
      <c r="A282" s="193"/>
      <c r="B282" s="97" t="s">
        <v>331</v>
      </c>
      <c r="C282" s="98">
        <v>2.5209999999999999</v>
      </c>
      <c r="D282" s="97"/>
      <c r="E282" s="98">
        <v>0</v>
      </c>
      <c r="F282" s="99"/>
      <c r="G282" s="100" t="s">
        <v>169</v>
      </c>
      <c r="H282" s="214"/>
      <c r="I282" s="240"/>
      <c r="J282" s="100" t="s">
        <v>170</v>
      </c>
      <c r="K282" s="100"/>
      <c r="L282" s="37"/>
    </row>
    <row r="283" spans="1:12" s="46" customFormat="1" ht="45.75" customHeight="1" thickBot="1" x14ac:dyDescent="0.3">
      <c r="A283" s="193"/>
      <c r="B283" s="97" t="s">
        <v>332</v>
      </c>
      <c r="C283" s="98">
        <v>1.147</v>
      </c>
      <c r="D283" s="100"/>
      <c r="E283" s="98">
        <v>0</v>
      </c>
      <c r="F283" s="99"/>
      <c r="G283" s="100" t="s">
        <v>169</v>
      </c>
      <c r="H283" s="214"/>
      <c r="I283" s="240"/>
      <c r="J283" s="100" t="s">
        <v>170</v>
      </c>
      <c r="K283" s="100"/>
      <c r="L283" s="37"/>
    </row>
    <row r="284" spans="1:12" s="46" customFormat="1" ht="45.75" thickBot="1" x14ac:dyDescent="0.3">
      <c r="A284" s="193"/>
      <c r="B284" s="97" t="s">
        <v>333</v>
      </c>
      <c r="C284" s="98">
        <v>7.6180000000000003</v>
      </c>
      <c r="D284" s="100"/>
      <c r="E284" s="98">
        <v>0</v>
      </c>
      <c r="F284" s="99"/>
      <c r="G284" s="100" t="s">
        <v>169</v>
      </c>
      <c r="H284" s="214"/>
      <c r="I284" s="240"/>
      <c r="J284" s="100" t="s">
        <v>170</v>
      </c>
      <c r="K284" s="100"/>
      <c r="L284" s="37"/>
    </row>
    <row r="285" spans="1:12" s="46" customFormat="1" ht="75.75" customHeight="1" thickBot="1" x14ac:dyDescent="0.3">
      <c r="A285" s="193"/>
      <c r="B285" s="97" t="s">
        <v>334</v>
      </c>
      <c r="C285" s="98">
        <v>20.709</v>
      </c>
      <c r="D285" s="100"/>
      <c r="E285" s="98">
        <v>0</v>
      </c>
      <c r="F285" s="99"/>
      <c r="G285" s="100" t="s">
        <v>169</v>
      </c>
      <c r="H285" s="214"/>
      <c r="I285" s="240"/>
      <c r="J285" s="100" t="s">
        <v>170</v>
      </c>
      <c r="K285" s="100"/>
      <c r="L285" s="37"/>
    </row>
    <row r="286" spans="1:12" s="46" customFormat="1" ht="60.75" customHeight="1" thickBot="1" x14ac:dyDescent="0.3">
      <c r="A286" s="193"/>
      <c r="B286" s="97" t="s">
        <v>335</v>
      </c>
      <c r="C286" s="98">
        <v>1.1299999999999999</v>
      </c>
      <c r="D286" s="100"/>
      <c r="E286" s="98">
        <v>0</v>
      </c>
      <c r="F286" s="99"/>
      <c r="G286" s="100" t="s">
        <v>169</v>
      </c>
      <c r="H286" s="214"/>
      <c r="I286" s="240"/>
      <c r="J286" s="100" t="s">
        <v>170</v>
      </c>
      <c r="K286" s="100"/>
      <c r="L286" s="37"/>
    </row>
    <row r="287" spans="1:12" s="46" customFormat="1" ht="75.75" customHeight="1" thickBot="1" x14ac:dyDescent="0.3">
      <c r="A287" s="193"/>
      <c r="B287" s="97"/>
      <c r="C287" s="98"/>
      <c r="D287" s="97" t="s">
        <v>336</v>
      </c>
      <c r="E287" s="98">
        <v>53.5</v>
      </c>
      <c r="F287" s="99"/>
      <c r="G287" s="100" t="s">
        <v>169</v>
      </c>
      <c r="H287" s="214"/>
      <c r="I287" s="240"/>
      <c r="J287" s="100" t="s">
        <v>170</v>
      </c>
      <c r="K287" s="101">
        <v>43678</v>
      </c>
      <c r="L287" s="37"/>
    </row>
    <row r="288" spans="1:12" s="46" customFormat="1" ht="60.75" customHeight="1" thickBot="1" x14ac:dyDescent="0.3">
      <c r="A288" s="193"/>
      <c r="B288" s="97"/>
      <c r="C288" s="98"/>
      <c r="D288" s="97" t="s">
        <v>337</v>
      </c>
      <c r="E288" s="98">
        <v>3.093</v>
      </c>
      <c r="F288" s="99"/>
      <c r="G288" s="100" t="s">
        <v>169</v>
      </c>
      <c r="H288" s="214"/>
      <c r="I288" s="240"/>
      <c r="J288" s="100" t="s">
        <v>170</v>
      </c>
      <c r="K288" s="101">
        <v>43678</v>
      </c>
      <c r="L288" s="37"/>
    </row>
    <row r="289" spans="1:12" s="46" customFormat="1" ht="45.75" customHeight="1" thickBot="1" x14ac:dyDescent="0.3">
      <c r="A289" s="193"/>
      <c r="B289" s="97"/>
      <c r="C289" s="98"/>
      <c r="D289" s="97" t="s">
        <v>338</v>
      </c>
      <c r="E289" s="98">
        <v>56.246000000000002</v>
      </c>
      <c r="F289" s="99"/>
      <c r="G289" s="100" t="s">
        <v>169</v>
      </c>
      <c r="H289" s="214"/>
      <c r="I289" s="240"/>
      <c r="J289" s="100" t="s">
        <v>170</v>
      </c>
      <c r="K289" s="101">
        <v>43678</v>
      </c>
      <c r="L289" s="37"/>
    </row>
    <row r="290" spans="1:12" s="46" customFormat="1" ht="45.75" customHeight="1" thickBot="1" x14ac:dyDescent="0.3">
      <c r="A290" s="193"/>
      <c r="B290" s="97"/>
      <c r="C290" s="98"/>
      <c r="D290" s="97" t="s">
        <v>339</v>
      </c>
      <c r="E290" s="98">
        <v>33.423999999999999</v>
      </c>
      <c r="F290" s="99"/>
      <c r="G290" s="100" t="s">
        <v>169</v>
      </c>
      <c r="H290" s="214"/>
      <c r="I290" s="240"/>
      <c r="J290" s="100" t="s">
        <v>170</v>
      </c>
      <c r="K290" s="101">
        <v>43678</v>
      </c>
      <c r="L290" s="37"/>
    </row>
    <row r="291" spans="1:12" s="46" customFormat="1" ht="60.75" customHeight="1" thickBot="1" x14ac:dyDescent="0.3">
      <c r="A291" s="193"/>
      <c r="B291" s="97"/>
      <c r="C291" s="98"/>
      <c r="D291" s="97" t="s">
        <v>340</v>
      </c>
      <c r="E291" s="98">
        <v>7.9589999999999996</v>
      </c>
      <c r="F291" s="99"/>
      <c r="G291" s="100" t="s">
        <v>169</v>
      </c>
      <c r="H291" s="214"/>
      <c r="I291" s="240"/>
      <c r="J291" s="100" t="s">
        <v>170</v>
      </c>
      <c r="K291" s="101">
        <v>43678</v>
      </c>
      <c r="L291" s="37"/>
    </row>
    <row r="292" spans="1:12" s="46" customFormat="1" ht="60.75" customHeight="1" thickBot="1" x14ac:dyDescent="0.3">
      <c r="A292" s="193"/>
      <c r="B292" s="97"/>
      <c r="C292" s="98"/>
      <c r="D292" s="97" t="s">
        <v>341</v>
      </c>
      <c r="E292" s="98">
        <v>7.6669999999999998</v>
      </c>
      <c r="F292" s="99"/>
      <c r="G292" s="100" t="s">
        <v>169</v>
      </c>
      <c r="H292" s="214"/>
      <c r="I292" s="240"/>
      <c r="J292" s="100" t="s">
        <v>170</v>
      </c>
      <c r="K292" s="101">
        <v>43678</v>
      </c>
      <c r="L292" s="37"/>
    </row>
    <row r="293" spans="1:12" s="46" customFormat="1" ht="30.75" thickBot="1" x14ac:dyDescent="0.3">
      <c r="A293" s="193"/>
      <c r="B293" s="97"/>
      <c r="C293" s="98"/>
      <c r="D293" s="97" t="s">
        <v>342</v>
      </c>
      <c r="E293" s="98">
        <v>33.600999999999999</v>
      </c>
      <c r="F293" s="99"/>
      <c r="G293" s="100" t="s">
        <v>169</v>
      </c>
      <c r="H293" s="214"/>
      <c r="I293" s="240"/>
      <c r="J293" s="100" t="s">
        <v>170</v>
      </c>
      <c r="K293" s="101">
        <v>43678</v>
      </c>
      <c r="L293" s="37"/>
    </row>
    <row r="294" spans="1:12" s="46" customFormat="1" ht="30.75" thickBot="1" x14ac:dyDescent="0.3">
      <c r="A294" s="193"/>
      <c r="B294" s="97"/>
      <c r="C294" s="98"/>
      <c r="D294" s="97" t="s">
        <v>343</v>
      </c>
      <c r="E294" s="98">
        <v>4.8920000000000003</v>
      </c>
      <c r="F294" s="99"/>
      <c r="G294" s="100" t="s">
        <v>169</v>
      </c>
      <c r="H294" s="214"/>
      <c r="I294" s="240"/>
      <c r="J294" s="100" t="s">
        <v>170</v>
      </c>
      <c r="K294" s="101">
        <v>43678</v>
      </c>
      <c r="L294" s="37"/>
    </row>
    <row r="295" spans="1:12" s="46" customFormat="1" ht="30.75" thickBot="1" x14ac:dyDescent="0.3">
      <c r="A295" s="193"/>
      <c r="B295" s="97"/>
      <c r="C295" s="98"/>
      <c r="D295" s="97" t="s">
        <v>344</v>
      </c>
      <c r="E295" s="98">
        <v>2.109</v>
      </c>
      <c r="F295" s="99"/>
      <c r="G295" s="100" t="s">
        <v>169</v>
      </c>
      <c r="H295" s="214"/>
      <c r="I295" s="240"/>
      <c r="J295" s="100" t="s">
        <v>170</v>
      </c>
      <c r="K295" s="101">
        <v>43678</v>
      </c>
      <c r="L295" s="37"/>
    </row>
    <row r="296" spans="1:12" s="46" customFormat="1" ht="30.75" thickBot="1" x14ac:dyDescent="0.3">
      <c r="A296" s="193"/>
      <c r="B296" s="97"/>
      <c r="C296" s="98"/>
      <c r="D296" s="97" t="s">
        <v>345</v>
      </c>
      <c r="E296" s="98">
        <v>1.4319999999999999</v>
      </c>
      <c r="F296" s="99"/>
      <c r="G296" s="100" t="s">
        <v>169</v>
      </c>
      <c r="H296" s="214"/>
      <c r="I296" s="240"/>
      <c r="J296" s="100" t="s">
        <v>170</v>
      </c>
      <c r="K296" s="101">
        <v>43678</v>
      </c>
      <c r="L296" s="37"/>
    </row>
    <row r="297" spans="1:12" s="46" customFormat="1" ht="45.75" customHeight="1" thickBot="1" x14ac:dyDescent="0.3">
      <c r="A297" s="193"/>
      <c r="B297" s="97"/>
      <c r="C297" s="98"/>
      <c r="D297" s="97" t="s">
        <v>346</v>
      </c>
      <c r="E297" s="98">
        <v>47.012999999999998</v>
      </c>
      <c r="F297" s="99"/>
      <c r="G297" s="100" t="s">
        <v>169</v>
      </c>
      <c r="H297" s="214"/>
      <c r="I297" s="240"/>
      <c r="J297" s="100" t="s">
        <v>170</v>
      </c>
      <c r="K297" s="101">
        <v>43678</v>
      </c>
      <c r="L297" s="37"/>
    </row>
    <row r="298" spans="1:12" s="46" customFormat="1" ht="45.75" customHeight="1" thickBot="1" x14ac:dyDescent="0.3">
      <c r="A298" s="193"/>
      <c r="B298" s="97"/>
      <c r="C298" s="98"/>
      <c r="D298" s="97" t="s">
        <v>347</v>
      </c>
      <c r="E298" s="98">
        <v>4.7370000000000001</v>
      </c>
      <c r="F298" s="99"/>
      <c r="G298" s="100" t="s">
        <v>169</v>
      </c>
      <c r="H298" s="214"/>
      <c r="I298" s="240"/>
      <c r="J298" s="100" t="s">
        <v>170</v>
      </c>
      <c r="K298" s="101">
        <v>43678</v>
      </c>
      <c r="L298" s="37"/>
    </row>
    <row r="299" spans="1:12" s="46" customFormat="1" ht="90.75" customHeight="1" thickBot="1" x14ac:dyDescent="0.3">
      <c r="A299" s="193"/>
      <c r="B299" s="97"/>
      <c r="C299" s="98"/>
      <c r="D299" s="97" t="s">
        <v>348</v>
      </c>
      <c r="E299" s="98">
        <v>33.703000000000003</v>
      </c>
      <c r="F299" s="99"/>
      <c r="G299" s="100" t="s">
        <v>169</v>
      </c>
      <c r="H299" s="214"/>
      <c r="I299" s="240"/>
      <c r="J299" s="100" t="s">
        <v>170</v>
      </c>
      <c r="K299" s="101">
        <v>43678</v>
      </c>
      <c r="L299" s="37"/>
    </row>
    <row r="300" spans="1:12" s="46" customFormat="1" ht="45.75" customHeight="1" thickBot="1" x14ac:dyDescent="0.3">
      <c r="A300" s="193"/>
      <c r="B300" s="97"/>
      <c r="C300" s="98"/>
      <c r="D300" s="97" t="s">
        <v>349</v>
      </c>
      <c r="E300" s="98">
        <v>9.6029999999999998</v>
      </c>
      <c r="F300" s="99"/>
      <c r="G300" s="100" t="s">
        <v>169</v>
      </c>
      <c r="H300" s="214"/>
      <c r="I300" s="240"/>
      <c r="J300" s="100" t="s">
        <v>170</v>
      </c>
      <c r="K300" s="101">
        <v>43678</v>
      </c>
      <c r="L300" s="37"/>
    </row>
    <row r="301" spans="1:12" s="46" customFormat="1" ht="30.75" thickBot="1" x14ac:dyDescent="0.3">
      <c r="A301" s="193"/>
      <c r="B301" s="97" t="s">
        <v>350</v>
      </c>
      <c r="C301" s="98">
        <v>1.601</v>
      </c>
      <c r="D301" s="100"/>
      <c r="E301" s="98">
        <v>0</v>
      </c>
      <c r="F301" s="99"/>
      <c r="G301" s="100" t="s">
        <v>169</v>
      </c>
      <c r="H301" s="214"/>
      <c r="I301" s="240"/>
      <c r="J301" s="100" t="s">
        <v>170</v>
      </c>
      <c r="K301" s="100"/>
      <c r="L301" s="37"/>
    </row>
    <row r="302" spans="1:12" s="46" customFormat="1" ht="45.75" thickBot="1" x14ac:dyDescent="0.3">
      <c r="A302" s="193"/>
      <c r="B302" s="97" t="s">
        <v>351</v>
      </c>
      <c r="C302" s="98">
        <v>1.151</v>
      </c>
      <c r="D302" s="100"/>
      <c r="E302" s="98">
        <v>0</v>
      </c>
      <c r="F302" s="99"/>
      <c r="G302" s="100" t="s">
        <v>169</v>
      </c>
      <c r="H302" s="214"/>
      <c r="I302" s="240"/>
      <c r="J302" s="100" t="s">
        <v>170</v>
      </c>
      <c r="K302" s="100"/>
      <c r="L302" s="37"/>
    </row>
    <row r="303" spans="1:12" s="46" customFormat="1" ht="45.75" thickBot="1" x14ac:dyDescent="0.3">
      <c r="A303" s="193"/>
      <c r="B303" s="97" t="s">
        <v>352</v>
      </c>
      <c r="C303" s="98">
        <v>1.026</v>
      </c>
      <c r="D303" s="100"/>
      <c r="E303" s="98">
        <v>0</v>
      </c>
      <c r="F303" s="99"/>
      <c r="G303" s="100" t="s">
        <v>169</v>
      </c>
      <c r="H303" s="214"/>
      <c r="I303" s="240"/>
      <c r="J303" s="100" t="s">
        <v>170</v>
      </c>
      <c r="K303" s="100"/>
      <c r="L303" s="37"/>
    </row>
    <row r="304" spans="1:12" s="46" customFormat="1" ht="45.75" customHeight="1" thickBot="1" x14ac:dyDescent="0.3">
      <c r="A304" s="193"/>
      <c r="B304" s="97"/>
      <c r="C304" s="98"/>
      <c r="D304" s="97" t="s">
        <v>353</v>
      </c>
      <c r="E304" s="98">
        <v>1.4</v>
      </c>
      <c r="F304" s="99">
        <v>0.65</v>
      </c>
      <c r="G304" s="100" t="s">
        <v>169</v>
      </c>
      <c r="H304" s="214"/>
      <c r="I304" s="240"/>
      <c r="J304" s="100" t="s">
        <v>170</v>
      </c>
      <c r="K304" s="101">
        <v>43678</v>
      </c>
      <c r="L304" s="37"/>
    </row>
    <row r="305" spans="1:12" s="46" customFormat="1" ht="45.75" customHeight="1" thickBot="1" x14ac:dyDescent="0.3">
      <c r="A305" s="193"/>
      <c r="B305" s="97"/>
      <c r="C305" s="98"/>
      <c r="D305" s="97" t="s">
        <v>354</v>
      </c>
      <c r="E305" s="98">
        <v>1.1439999999999999</v>
      </c>
      <c r="F305" s="99">
        <v>0.65</v>
      </c>
      <c r="G305" s="100" t="s">
        <v>169</v>
      </c>
      <c r="H305" s="214"/>
      <c r="I305" s="240"/>
      <c r="J305" s="100" t="s">
        <v>170</v>
      </c>
      <c r="K305" s="101">
        <v>43678</v>
      </c>
      <c r="L305" s="37"/>
    </row>
    <row r="306" spans="1:12" s="46" customFormat="1" ht="30.75" customHeight="1" thickBot="1" x14ac:dyDescent="0.3">
      <c r="A306" s="193"/>
      <c r="B306" s="100"/>
      <c r="C306" s="100"/>
      <c r="D306" s="97" t="s">
        <v>355</v>
      </c>
      <c r="E306" s="98">
        <v>1.365</v>
      </c>
      <c r="F306" s="99">
        <v>0.8</v>
      </c>
      <c r="G306" s="99" t="s">
        <v>367</v>
      </c>
      <c r="H306" s="214"/>
      <c r="I306" s="240"/>
      <c r="J306" s="100" t="s">
        <v>170</v>
      </c>
      <c r="K306" s="102">
        <v>43770</v>
      </c>
      <c r="L306" s="37"/>
    </row>
    <row r="307" spans="1:12" s="46" customFormat="1" ht="30.75" thickBot="1" x14ac:dyDescent="0.3">
      <c r="A307" s="193"/>
      <c r="B307" s="100"/>
      <c r="C307" s="100"/>
      <c r="D307" s="97" t="s">
        <v>356</v>
      </c>
      <c r="E307" s="98">
        <v>1.5029999999999999</v>
      </c>
      <c r="F307" s="99">
        <v>0.8</v>
      </c>
      <c r="G307" s="99" t="s">
        <v>367</v>
      </c>
      <c r="H307" s="214"/>
      <c r="I307" s="240"/>
      <c r="J307" s="100" t="s">
        <v>170</v>
      </c>
      <c r="K307" s="102">
        <v>43770</v>
      </c>
      <c r="L307" s="37"/>
    </row>
    <row r="308" spans="1:12" s="46" customFormat="1" ht="60.75" customHeight="1" thickBot="1" x14ac:dyDescent="0.3">
      <c r="A308" s="193"/>
      <c r="B308" s="97"/>
      <c r="C308" s="98"/>
      <c r="D308" s="97" t="s">
        <v>357</v>
      </c>
      <c r="E308" s="98">
        <v>2.2149999999999999</v>
      </c>
      <c r="F308" s="99">
        <v>0.5</v>
      </c>
      <c r="G308" s="100" t="s">
        <v>169</v>
      </c>
      <c r="H308" s="214"/>
      <c r="I308" s="240"/>
      <c r="J308" s="100" t="s">
        <v>170</v>
      </c>
      <c r="K308" s="101">
        <v>43678</v>
      </c>
      <c r="L308" s="37"/>
    </row>
    <row r="309" spans="1:12" s="46" customFormat="1" ht="60.75" customHeight="1" thickBot="1" x14ac:dyDescent="0.3">
      <c r="A309" s="193"/>
      <c r="B309" s="97"/>
      <c r="C309" s="98"/>
      <c r="D309" s="97" t="s">
        <v>358</v>
      </c>
      <c r="E309" s="98">
        <v>2.052</v>
      </c>
      <c r="F309" s="99">
        <v>0.5</v>
      </c>
      <c r="G309" s="100" t="s">
        <v>169</v>
      </c>
      <c r="H309" s="214"/>
      <c r="I309" s="240"/>
      <c r="J309" s="100" t="s">
        <v>170</v>
      </c>
      <c r="K309" s="101">
        <v>43678</v>
      </c>
      <c r="L309" s="37"/>
    </row>
    <row r="310" spans="1:12" s="46" customFormat="1" ht="45.75" customHeight="1" thickBot="1" x14ac:dyDescent="0.3">
      <c r="A310" s="193"/>
      <c r="B310" s="97"/>
      <c r="C310" s="98"/>
      <c r="D310" s="97" t="s">
        <v>359</v>
      </c>
      <c r="E310" s="98">
        <v>1.518</v>
      </c>
      <c r="F310" s="99">
        <v>0.8</v>
      </c>
      <c r="G310" s="100" t="s">
        <v>169</v>
      </c>
      <c r="H310" s="214"/>
      <c r="I310" s="240"/>
      <c r="J310" s="100" t="s">
        <v>170</v>
      </c>
      <c r="K310" s="101">
        <v>43678</v>
      </c>
      <c r="L310" s="37"/>
    </row>
    <row r="311" spans="1:12" s="46" customFormat="1" ht="45.75" customHeight="1" thickBot="1" x14ac:dyDescent="0.3">
      <c r="A311" s="193"/>
      <c r="B311" s="97"/>
      <c r="C311" s="98"/>
      <c r="D311" s="97" t="s">
        <v>360</v>
      </c>
      <c r="E311" s="98">
        <v>1.0209999999999999</v>
      </c>
      <c r="F311" s="99">
        <v>0.8</v>
      </c>
      <c r="G311" s="100" t="s">
        <v>169</v>
      </c>
      <c r="H311" s="214"/>
      <c r="I311" s="240"/>
      <c r="J311" s="100" t="s">
        <v>170</v>
      </c>
      <c r="K311" s="101">
        <v>43678</v>
      </c>
      <c r="L311" s="37"/>
    </row>
    <row r="312" spans="1:12" s="46" customFormat="1" ht="30.75" thickBot="1" x14ac:dyDescent="0.3">
      <c r="A312" s="193"/>
      <c r="B312" s="97"/>
      <c r="C312" s="98"/>
      <c r="D312" s="97" t="s">
        <v>361</v>
      </c>
      <c r="E312" s="98">
        <v>1.0249999999999999</v>
      </c>
      <c r="F312" s="99">
        <v>0.65</v>
      </c>
      <c r="G312" s="100" t="s">
        <v>169</v>
      </c>
      <c r="H312" s="214"/>
      <c r="I312" s="240"/>
      <c r="J312" s="100" t="s">
        <v>170</v>
      </c>
      <c r="K312" s="101">
        <v>43678</v>
      </c>
      <c r="L312" s="37"/>
    </row>
    <row r="313" spans="1:12" s="46" customFormat="1" ht="30.75" thickBot="1" x14ac:dyDescent="0.3">
      <c r="A313" s="193"/>
      <c r="B313" s="97"/>
      <c r="C313" s="98"/>
      <c r="D313" s="97" t="s">
        <v>362</v>
      </c>
      <c r="E313" s="98">
        <v>1.1910000000000001</v>
      </c>
      <c r="F313" s="99">
        <v>0.65</v>
      </c>
      <c r="G313" s="100" t="s">
        <v>169</v>
      </c>
      <c r="H313" s="214"/>
      <c r="I313" s="240"/>
      <c r="J313" s="100" t="s">
        <v>170</v>
      </c>
      <c r="K313" s="101">
        <v>43678</v>
      </c>
      <c r="L313" s="37"/>
    </row>
    <row r="314" spans="1:12" s="46" customFormat="1" ht="45.75" customHeight="1" thickBot="1" x14ac:dyDescent="0.3">
      <c r="A314" s="193"/>
      <c r="B314" s="97"/>
      <c r="C314" s="98"/>
      <c r="D314" s="97" t="s">
        <v>363</v>
      </c>
      <c r="E314" s="98">
        <v>1.014</v>
      </c>
      <c r="F314" s="99">
        <v>0.8</v>
      </c>
      <c r="G314" s="100" t="s">
        <v>169</v>
      </c>
      <c r="H314" s="214"/>
      <c r="I314" s="240"/>
      <c r="J314" s="100" t="s">
        <v>170</v>
      </c>
      <c r="K314" s="101">
        <v>43678</v>
      </c>
      <c r="L314" s="37"/>
    </row>
    <row r="315" spans="1:12" s="46" customFormat="1" ht="45.75" customHeight="1" thickBot="1" x14ac:dyDescent="0.3">
      <c r="A315" s="193"/>
      <c r="B315" s="97"/>
      <c r="C315" s="98"/>
      <c r="D315" s="97" t="s">
        <v>364</v>
      </c>
      <c r="E315" s="98">
        <v>1.056</v>
      </c>
      <c r="F315" s="99">
        <v>0.8</v>
      </c>
      <c r="G315" s="100" t="s">
        <v>169</v>
      </c>
      <c r="H315" s="214"/>
      <c r="I315" s="240"/>
      <c r="J315" s="100" t="s">
        <v>170</v>
      </c>
      <c r="K315" s="101">
        <v>43678</v>
      </c>
      <c r="L315" s="37"/>
    </row>
    <row r="316" spans="1:12" s="46" customFormat="1" ht="45.75" customHeight="1" thickBot="1" x14ac:dyDescent="0.3">
      <c r="A316" s="193"/>
      <c r="B316" s="97"/>
      <c r="C316" s="98"/>
      <c r="D316" s="97" t="s">
        <v>365</v>
      </c>
      <c r="E316" s="98">
        <v>1.43</v>
      </c>
      <c r="F316" s="99">
        <v>0.8</v>
      </c>
      <c r="G316" s="100" t="s">
        <v>169</v>
      </c>
      <c r="H316" s="214"/>
      <c r="I316" s="240"/>
      <c r="J316" s="100" t="s">
        <v>170</v>
      </c>
      <c r="K316" s="101">
        <v>43678</v>
      </c>
      <c r="L316" s="37"/>
    </row>
    <row r="317" spans="1:12" s="46" customFormat="1" ht="30.75" customHeight="1" thickBot="1" x14ac:dyDescent="0.3">
      <c r="A317" s="194"/>
      <c r="B317" s="58"/>
      <c r="C317" s="61"/>
      <c r="D317" s="97" t="s">
        <v>366</v>
      </c>
      <c r="E317" s="98">
        <v>1.32</v>
      </c>
      <c r="F317" s="99">
        <v>0.8</v>
      </c>
      <c r="G317" s="99" t="s">
        <v>367</v>
      </c>
      <c r="H317" s="215"/>
      <c r="I317" s="241"/>
      <c r="J317" s="100" t="s">
        <v>170</v>
      </c>
      <c r="K317" s="101">
        <v>43678</v>
      </c>
      <c r="L317" s="37"/>
    </row>
    <row r="318" spans="1:12" ht="30" customHeight="1" x14ac:dyDescent="0.25">
      <c r="A318" s="270" t="s">
        <v>17</v>
      </c>
      <c r="B318" s="63"/>
      <c r="C318" s="61"/>
      <c r="D318" s="273" t="s">
        <v>528</v>
      </c>
      <c r="E318" s="274">
        <v>9.5</v>
      </c>
      <c r="F318" s="279" t="s">
        <v>7</v>
      </c>
      <c r="G318" s="279" t="s">
        <v>534</v>
      </c>
      <c r="H318" s="280" t="s">
        <v>535</v>
      </c>
      <c r="I318" s="279" t="s">
        <v>7</v>
      </c>
      <c r="J318" s="281" t="s">
        <v>432</v>
      </c>
      <c r="K318" s="287" t="s">
        <v>536</v>
      </c>
    </row>
    <row r="319" spans="1:12" ht="42.75" customHeight="1" x14ac:dyDescent="0.25">
      <c r="A319" s="271"/>
      <c r="B319" s="58"/>
      <c r="C319" s="61"/>
      <c r="D319" s="275" t="s">
        <v>529</v>
      </c>
      <c r="E319" s="276">
        <v>161.6</v>
      </c>
      <c r="F319" s="282"/>
      <c r="G319" s="282"/>
      <c r="H319" s="283"/>
      <c r="I319" s="282"/>
      <c r="J319" s="284"/>
      <c r="K319" s="288" t="s">
        <v>537</v>
      </c>
    </row>
    <row r="320" spans="1:12" ht="30" customHeight="1" x14ac:dyDescent="0.25">
      <c r="A320" s="271"/>
      <c r="B320" s="58"/>
      <c r="C320" s="61"/>
      <c r="D320" s="275" t="s">
        <v>530</v>
      </c>
      <c r="E320" s="276">
        <v>36.549999999999997</v>
      </c>
      <c r="F320" s="282"/>
      <c r="G320" s="282"/>
      <c r="H320" s="283"/>
      <c r="I320" s="282"/>
      <c r="J320" s="284"/>
      <c r="K320" s="288" t="s">
        <v>538</v>
      </c>
    </row>
    <row r="321" spans="1:11" ht="30" customHeight="1" x14ac:dyDescent="0.25">
      <c r="A321" s="271"/>
      <c r="B321" s="58"/>
      <c r="C321" s="61"/>
      <c r="D321" s="275" t="s">
        <v>531</v>
      </c>
      <c r="E321" s="276">
        <v>2.7</v>
      </c>
      <c r="F321" s="282"/>
      <c r="G321" s="282"/>
      <c r="H321" s="283"/>
      <c r="I321" s="282"/>
      <c r="J321" s="284"/>
      <c r="K321" s="288" t="s">
        <v>538</v>
      </c>
    </row>
    <row r="322" spans="1:11" ht="30" customHeight="1" x14ac:dyDescent="0.25">
      <c r="A322" s="271"/>
      <c r="B322" s="58"/>
      <c r="C322" s="61"/>
      <c r="D322" s="275" t="s">
        <v>532</v>
      </c>
      <c r="E322" s="276">
        <v>6.9</v>
      </c>
      <c r="F322" s="282"/>
      <c r="G322" s="282"/>
      <c r="H322" s="283"/>
      <c r="I322" s="282"/>
      <c r="J322" s="284"/>
      <c r="K322" s="288" t="s">
        <v>539</v>
      </c>
    </row>
    <row r="323" spans="1:11" s="134" customFormat="1" ht="30" customHeight="1" thickBot="1" x14ac:dyDescent="0.3">
      <c r="A323" s="272"/>
      <c r="B323" s="58"/>
      <c r="C323" s="61"/>
      <c r="D323" s="277" t="s">
        <v>533</v>
      </c>
      <c r="E323" s="278">
        <v>28.5</v>
      </c>
      <c r="F323" s="219"/>
      <c r="G323" s="219"/>
      <c r="H323" s="285"/>
      <c r="I323" s="219"/>
      <c r="J323" s="286"/>
      <c r="K323" s="289" t="s">
        <v>540</v>
      </c>
    </row>
    <row r="324" spans="1:11" s="45" customFormat="1" ht="30" customHeight="1" x14ac:dyDescent="0.25">
      <c r="A324" s="206" t="s">
        <v>18</v>
      </c>
      <c r="B324" s="58" t="s">
        <v>87</v>
      </c>
      <c r="C324" s="61">
        <v>107</v>
      </c>
      <c r="D324" s="58" t="s">
        <v>87</v>
      </c>
      <c r="E324" s="61">
        <v>107</v>
      </c>
      <c r="F324" s="85" t="s">
        <v>7</v>
      </c>
      <c r="G324" s="85"/>
      <c r="H324" s="212" t="s">
        <v>152</v>
      </c>
      <c r="I324" s="192" t="s">
        <v>7</v>
      </c>
      <c r="J324" s="87" t="s">
        <v>34</v>
      </c>
      <c r="K324" s="93">
        <v>43426</v>
      </c>
    </row>
    <row r="325" spans="1:11" s="45" customFormat="1" ht="30" customHeight="1" x14ac:dyDescent="0.25">
      <c r="A325" s="207"/>
      <c r="B325" s="58" t="s">
        <v>88</v>
      </c>
      <c r="C325" s="61">
        <v>100</v>
      </c>
      <c r="D325" s="58" t="s">
        <v>88</v>
      </c>
      <c r="E325" s="61">
        <v>100</v>
      </c>
      <c r="F325" s="57" t="s">
        <v>7</v>
      </c>
      <c r="G325" s="57" t="s">
        <v>419</v>
      </c>
      <c r="H325" s="213"/>
      <c r="I325" s="193"/>
      <c r="J325" s="55" t="s">
        <v>42</v>
      </c>
      <c r="K325" s="88" t="s">
        <v>153</v>
      </c>
    </row>
    <row r="326" spans="1:11" s="45" customFormat="1" ht="30" customHeight="1" x14ac:dyDescent="0.25">
      <c r="A326" s="207"/>
      <c r="B326" s="58" t="s">
        <v>89</v>
      </c>
      <c r="C326" s="61">
        <v>109</v>
      </c>
      <c r="D326" s="58" t="s">
        <v>89</v>
      </c>
      <c r="E326" s="61">
        <v>109</v>
      </c>
      <c r="F326" s="57" t="s">
        <v>7</v>
      </c>
      <c r="G326" s="57" t="s">
        <v>419</v>
      </c>
      <c r="H326" s="213"/>
      <c r="I326" s="193"/>
      <c r="J326" s="55" t="s">
        <v>42</v>
      </c>
      <c r="K326" s="88" t="s">
        <v>153</v>
      </c>
    </row>
    <row r="327" spans="1:11" s="45" customFormat="1" ht="30" customHeight="1" x14ac:dyDescent="0.25">
      <c r="A327" s="207"/>
      <c r="B327" s="66" t="s">
        <v>90</v>
      </c>
      <c r="C327" s="81">
        <v>116</v>
      </c>
      <c r="D327" s="66" t="s">
        <v>90</v>
      </c>
      <c r="E327" s="67" t="s">
        <v>151</v>
      </c>
      <c r="F327" s="84" t="s">
        <v>151</v>
      </c>
      <c r="G327" s="84" t="s">
        <v>151</v>
      </c>
      <c r="H327" s="213"/>
      <c r="I327" s="193"/>
      <c r="J327" s="55" t="s">
        <v>151</v>
      </c>
      <c r="K327" s="88" t="s">
        <v>151</v>
      </c>
    </row>
    <row r="328" spans="1:11" s="45" customFormat="1" ht="30" customHeight="1" x14ac:dyDescent="0.25">
      <c r="A328" s="207"/>
      <c r="B328" s="195" t="s">
        <v>41</v>
      </c>
      <c r="C328" s="209">
        <v>1075</v>
      </c>
      <c r="D328" s="82" t="s">
        <v>418</v>
      </c>
      <c r="E328" s="106">
        <v>1075</v>
      </c>
      <c r="F328" s="192" t="s">
        <v>7</v>
      </c>
      <c r="G328" s="68"/>
      <c r="H328" s="213"/>
      <c r="I328" s="193"/>
      <c r="J328" s="55" t="s">
        <v>34</v>
      </c>
      <c r="K328" s="94">
        <v>43496</v>
      </c>
    </row>
    <row r="329" spans="1:11" s="45" customFormat="1" ht="30" customHeight="1" x14ac:dyDescent="0.25">
      <c r="A329" s="207"/>
      <c r="B329" s="196"/>
      <c r="C329" s="210"/>
      <c r="D329" s="82" t="s">
        <v>417</v>
      </c>
      <c r="E329" s="110"/>
      <c r="F329" s="193"/>
      <c r="G329" s="68"/>
      <c r="H329" s="213"/>
      <c r="I329" s="193"/>
      <c r="J329" s="55" t="s">
        <v>34</v>
      </c>
      <c r="K329" s="94">
        <v>43496</v>
      </c>
    </row>
    <row r="330" spans="1:11" s="45" customFormat="1" ht="30" customHeight="1" x14ac:dyDescent="0.25">
      <c r="A330" s="207"/>
      <c r="B330" s="196"/>
      <c r="C330" s="210"/>
      <c r="D330" s="82" t="s">
        <v>401</v>
      </c>
      <c r="E330" s="110"/>
      <c r="F330" s="193"/>
      <c r="G330" s="68"/>
      <c r="H330" s="213"/>
      <c r="I330" s="193"/>
      <c r="J330" s="55" t="s">
        <v>34</v>
      </c>
      <c r="K330" s="88" t="s">
        <v>402</v>
      </c>
    </row>
    <row r="331" spans="1:11" s="45" customFormat="1" ht="30" customHeight="1" x14ac:dyDescent="0.25">
      <c r="A331" s="207"/>
      <c r="B331" s="196"/>
      <c r="C331" s="210"/>
      <c r="D331" s="82" t="s">
        <v>403</v>
      </c>
      <c r="E331" s="110"/>
      <c r="F331" s="193"/>
      <c r="G331" s="68"/>
      <c r="H331" s="213"/>
      <c r="I331" s="193"/>
      <c r="J331" s="55" t="s">
        <v>34</v>
      </c>
      <c r="K331" s="88" t="s">
        <v>420</v>
      </c>
    </row>
    <row r="332" spans="1:11" s="45" customFormat="1" ht="30" customHeight="1" x14ac:dyDescent="0.25">
      <c r="A332" s="207"/>
      <c r="B332" s="196"/>
      <c r="C332" s="210"/>
      <c r="D332" s="82" t="s">
        <v>404</v>
      </c>
      <c r="E332" s="110"/>
      <c r="F332" s="193"/>
      <c r="G332" s="68"/>
      <c r="H332" s="213"/>
      <c r="I332" s="193"/>
      <c r="J332" s="55" t="s">
        <v>34</v>
      </c>
      <c r="K332" s="88" t="s">
        <v>421</v>
      </c>
    </row>
    <row r="333" spans="1:11" s="45" customFormat="1" ht="30" customHeight="1" x14ac:dyDescent="0.25">
      <c r="A333" s="207"/>
      <c r="B333" s="197"/>
      <c r="C333" s="211"/>
      <c r="D333" s="82" t="s">
        <v>405</v>
      </c>
      <c r="E333" s="107"/>
      <c r="F333" s="194"/>
      <c r="G333" s="68"/>
      <c r="H333" s="213"/>
      <c r="I333" s="194"/>
      <c r="J333" s="55" t="s">
        <v>34</v>
      </c>
      <c r="K333" s="94">
        <v>43391</v>
      </c>
    </row>
    <row r="334" spans="1:11" s="45" customFormat="1" ht="30" customHeight="1" thickBot="1" x14ac:dyDescent="0.3">
      <c r="A334" s="208"/>
      <c r="B334" s="69" t="s">
        <v>91</v>
      </c>
      <c r="C334" s="61">
        <v>96</v>
      </c>
      <c r="D334" s="83" t="s">
        <v>91</v>
      </c>
      <c r="E334" s="49">
        <v>96</v>
      </c>
      <c r="F334" s="86" t="s">
        <v>7</v>
      </c>
      <c r="G334" s="86"/>
      <c r="H334" s="90" t="s">
        <v>414</v>
      </c>
      <c r="I334" s="92"/>
      <c r="J334" s="89" t="s">
        <v>34</v>
      </c>
      <c r="K334" s="91">
        <v>43332</v>
      </c>
    </row>
    <row r="335" spans="1:11" s="33" customFormat="1" ht="30" customHeight="1" x14ac:dyDescent="0.25">
      <c r="A335" s="192" t="s">
        <v>19</v>
      </c>
      <c r="B335" s="103"/>
      <c r="C335" s="104"/>
      <c r="D335" s="62" t="s">
        <v>157</v>
      </c>
      <c r="E335" s="49">
        <v>588</v>
      </c>
      <c r="F335" s="57" t="s">
        <v>7</v>
      </c>
      <c r="G335" s="57" t="s">
        <v>373</v>
      </c>
      <c r="H335" s="212" t="s">
        <v>159</v>
      </c>
      <c r="I335" s="50" t="s">
        <v>7</v>
      </c>
      <c r="J335" s="56" t="s">
        <v>34</v>
      </c>
      <c r="K335" s="115" t="s">
        <v>433</v>
      </c>
    </row>
    <row r="336" spans="1:11" s="33" customFormat="1" ht="30" customHeight="1" x14ac:dyDescent="0.25">
      <c r="A336" s="193"/>
      <c r="B336" s="105"/>
      <c r="C336" s="51"/>
      <c r="D336" s="105" t="s">
        <v>158</v>
      </c>
      <c r="E336" s="51">
        <v>210.8</v>
      </c>
      <c r="F336" s="57" t="s">
        <v>7</v>
      </c>
      <c r="G336" s="57" t="s">
        <v>373</v>
      </c>
      <c r="H336" s="214"/>
      <c r="I336" s="52" t="s">
        <v>7</v>
      </c>
      <c r="J336" s="55" t="s">
        <v>34</v>
      </c>
      <c r="K336" s="115" t="s">
        <v>434</v>
      </c>
    </row>
    <row r="337" spans="1:12" s="33" customFormat="1" ht="30" customHeight="1" x14ac:dyDescent="0.25">
      <c r="A337" s="194"/>
      <c r="B337" s="66"/>
      <c r="C337" s="70"/>
      <c r="D337" s="63" t="s">
        <v>370</v>
      </c>
      <c r="E337" s="53">
        <v>164</v>
      </c>
      <c r="F337" s="57" t="s">
        <v>7</v>
      </c>
      <c r="G337" s="57" t="s">
        <v>373</v>
      </c>
      <c r="H337" s="215"/>
      <c r="I337" s="54" t="s">
        <v>7</v>
      </c>
      <c r="J337" s="55" t="s">
        <v>34</v>
      </c>
      <c r="K337" s="115" t="s">
        <v>429</v>
      </c>
    </row>
    <row r="338" spans="1:12" ht="30" customHeight="1" x14ac:dyDescent="0.25">
      <c r="A338" s="57" t="s">
        <v>20</v>
      </c>
      <c r="B338" s="58"/>
      <c r="C338" s="61"/>
      <c r="D338" s="62" t="s">
        <v>41</v>
      </c>
      <c r="E338" s="49">
        <v>172</v>
      </c>
      <c r="F338" s="57" t="s">
        <v>7</v>
      </c>
      <c r="G338" s="57" t="s">
        <v>33</v>
      </c>
      <c r="H338" s="64" t="s">
        <v>372</v>
      </c>
      <c r="I338" s="50" t="s">
        <v>7</v>
      </c>
      <c r="J338" s="55" t="s">
        <v>34</v>
      </c>
      <c r="K338" s="55" t="s">
        <v>428</v>
      </c>
      <c r="L338" s="46"/>
    </row>
    <row r="339" spans="1:12" s="45" customFormat="1" ht="30" customHeight="1" x14ac:dyDescent="0.25">
      <c r="A339" s="57" t="s">
        <v>9</v>
      </c>
      <c r="B339" s="58"/>
      <c r="C339" s="61"/>
      <c r="D339" s="62" t="s">
        <v>113</v>
      </c>
      <c r="E339" s="49">
        <v>20.9</v>
      </c>
      <c r="F339" s="57"/>
      <c r="G339" s="57"/>
      <c r="H339" s="64" t="s">
        <v>415</v>
      </c>
      <c r="I339" s="50" t="s">
        <v>7</v>
      </c>
      <c r="J339" s="55" t="s">
        <v>34</v>
      </c>
      <c r="K339" s="55" t="s">
        <v>392</v>
      </c>
      <c r="L339" s="46"/>
    </row>
    <row r="340" spans="1:12" s="45" customFormat="1" ht="30" customHeight="1" x14ac:dyDescent="0.25">
      <c r="A340" s="192" t="s">
        <v>21</v>
      </c>
      <c r="B340" s="58"/>
      <c r="C340" s="61"/>
      <c r="D340" s="76" t="s">
        <v>41</v>
      </c>
      <c r="E340" s="77">
        <v>171</v>
      </c>
      <c r="F340" s="78" t="s">
        <v>7</v>
      </c>
      <c r="G340" s="78" t="s">
        <v>373</v>
      </c>
      <c r="H340" s="202" t="s">
        <v>408</v>
      </c>
      <c r="I340" s="204" t="s">
        <v>409</v>
      </c>
      <c r="J340" s="200" t="s">
        <v>410</v>
      </c>
      <c r="K340" s="79" t="s">
        <v>411</v>
      </c>
      <c r="L340" s="46"/>
    </row>
    <row r="341" spans="1:12" s="45" customFormat="1" x14ac:dyDescent="0.25">
      <c r="A341" s="194"/>
      <c r="B341" s="66"/>
      <c r="C341" s="70"/>
      <c r="D341" s="80" t="s">
        <v>154</v>
      </c>
      <c r="E341" s="53">
        <v>983</v>
      </c>
      <c r="F341" s="54" t="s">
        <v>7</v>
      </c>
      <c r="G341" s="63"/>
      <c r="H341" s="203"/>
      <c r="I341" s="205"/>
      <c r="J341" s="201"/>
      <c r="K341" s="79" t="s">
        <v>412</v>
      </c>
    </row>
    <row r="342" spans="1:12" x14ac:dyDescent="0.25">
      <c r="A342" s="38"/>
      <c r="B342" s="38"/>
      <c r="F342" s="38"/>
      <c r="G342" s="38"/>
      <c r="I342" s="38"/>
      <c r="J342" s="14"/>
      <c r="K342" s="34"/>
    </row>
    <row r="343" spans="1:12" x14ac:dyDescent="0.25">
      <c r="A343" s="15" t="s">
        <v>109</v>
      </c>
      <c r="B343" s="38"/>
      <c r="C343" s="13">
        <f>SUM(C3:C341)</f>
        <v>2214.598</v>
      </c>
      <c r="E343" s="13">
        <f>SUM(E3:E341)</f>
        <v>16183.435000000009</v>
      </c>
      <c r="F343" s="38"/>
      <c r="G343" s="38"/>
      <c r="I343" s="38"/>
      <c r="J343" s="14"/>
      <c r="K343" s="34"/>
    </row>
    <row r="344" spans="1:12" x14ac:dyDescent="0.25">
      <c r="B344" s="38"/>
      <c r="F344" s="38"/>
      <c r="G344" s="38"/>
      <c r="I344" s="38"/>
      <c r="J344" s="14"/>
      <c r="K344" s="34"/>
    </row>
    <row r="345" spans="1:12" x14ac:dyDescent="0.25">
      <c r="B345" s="38"/>
      <c r="F345" s="38"/>
      <c r="G345" s="38"/>
      <c r="I345" s="38"/>
      <c r="J345" s="14"/>
      <c r="K345" s="34"/>
    </row>
    <row r="346" spans="1:12" x14ac:dyDescent="0.25">
      <c r="B346" s="38"/>
      <c r="F346" s="38"/>
      <c r="G346" s="38"/>
      <c r="I346" s="38"/>
      <c r="J346" s="14"/>
      <c r="K346" s="34"/>
    </row>
    <row r="347" spans="1:12" x14ac:dyDescent="0.25">
      <c r="B347" s="38"/>
      <c r="F347" s="38"/>
      <c r="G347" s="38"/>
      <c r="I347" s="38"/>
      <c r="J347" s="14"/>
      <c r="K347" s="34"/>
    </row>
    <row r="348" spans="1:12" x14ac:dyDescent="0.25">
      <c r="B348" s="38"/>
      <c r="F348" s="38"/>
      <c r="G348" s="38"/>
      <c r="I348" s="38"/>
      <c r="J348" s="14"/>
      <c r="K348" s="34"/>
    </row>
    <row r="349" spans="1:12" x14ac:dyDescent="0.25">
      <c r="B349" s="38"/>
      <c r="F349" s="38"/>
      <c r="G349" s="38"/>
      <c r="I349" s="38"/>
      <c r="J349" s="14"/>
      <c r="K349" s="34"/>
    </row>
    <row r="350" spans="1:12" x14ac:dyDescent="0.25">
      <c r="B350" s="38"/>
      <c r="F350" s="38"/>
      <c r="G350" s="38"/>
      <c r="I350" s="38"/>
      <c r="J350" s="14"/>
      <c r="K350" s="34"/>
    </row>
    <row r="351" spans="1:12" x14ac:dyDescent="0.25">
      <c r="B351" s="38"/>
      <c r="F351" s="38"/>
      <c r="G351" s="38"/>
      <c r="I351" s="38"/>
      <c r="J351" s="14"/>
      <c r="K351" s="34"/>
    </row>
    <row r="352" spans="1:12" x14ac:dyDescent="0.25">
      <c r="B352" s="38"/>
      <c r="F352" s="38"/>
      <c r="G352" s="38"/>
      <c r="I352" s="38"/>
      <c r="J352" s="14"/>
      <c r="K352" s="34"/>
    </row>
    <row r="353" spans="2:11" x14ac:dyDescent="0.25">
      <c r="B353" s="38"/>
      <c r="F353" s="38"/>
      <c r="G353" s="38"/>
      <c r="I353" s="38"/>
      <c r="J353" s="14"/>
      <c r="K353" s="34"/>
    </row>
    <row r="354" spans="2:11" x14ac:dyDescent="0.25">
      <c r="B354" s="38"/>
      <c r="F354" s="38"/>
      <c r="G354" s="38"/>
      <c r="I354" s="38"/>
      <c r="J354" s="14"/>
      <c r="K354" s="34"/>
    </row>
    <row r="355" spans="2:11" x14ac:dyDescent="0.25">
      <c r="B355" s="38"/>
      <c r="F355" s="38"/>
      <c r="G355" s="38"/>
      <c r="I355" s="38"/>
      <c r="J355" s="14"/>
      <c r="K355" s="34"/>
    </row>
    <row r="356" spans="2:11" x14ac:dyDescent="0.25">
      <c r="B356" s="38"/>
      <c r="F356" s="38"/>
      <c r="G356" s="38"/>
      <c r="I356" s="38"/>
      <c r="J356" s="14"/>
      <c r="K356" s="34"/>
    </row>
    <row r="357" spans="2:11" x14ac:dyDescent="0.25">
      <c r="B357" s="38"/>
      <c r="F357" s="38"/>
      <c r="G357" s="38"/>
      <c r="I357" s="38"/>
      <c r="J357" s="14"/>
      <c r="K357" s="34"/>
    </row>
    <row r="358" spans="2:11" x14ac:dyDescent="0.25">
      <c r="B358" s="38"/>
      <c r="F358" s="38"/>
      <c r="G358" s="38"/>
      <c r="I358" s="38"/>
      <c r="J358" s="14"/>
      <c r="K358" s="34"/>
    </row>
    <row r="359" spans="2:11" x14ac:dyDescent="0.25">
      <c r="B359" s="38"/>
      <c r="F359" s="38"/>
      <c r="G359" s="38"/>
      <c r="I359" s="38"/>
      <c r="J359" s="14"/>
      <c r="K359" s="34"/>
    </row>
    <row r="360" spans="2:11" x14ac:dyDescent="0.25">
      <c r="B360" s="38"/>
      <c r="F360" s="38"/>
      <c r="G360" s="38"/>
      <c r="I360" s="38"/>
      <c r="J360" s="14"/>
      <c r="K360" s="34"/>
    </row>
    <row r="361" spans="2:11" x14ac:dyDescent="0.25">
      <c r="B361" s="38"/>
      <c r="F361" s="38"/>
      <c r="G361" s="38"/>
      <c r="I361" s="38"/>
      <c r="J361" s="14"/>
      <c r="K361" s="34"/>
    </row>
    <row r="362" spans="2:11" x14ac:dyDescent="0.25">
      <c r="B362" s="38"/>
      <c r="F362" s="38"/>
      <c r="G362" s="38"/>
      <c r="I362" s="38"/>
      <c r="J362" s="14"/>
      <c r="K362" s="34"/>
    </row>
    <row r="363" spans="2:11" x14ac:dyDescent="0.25">
      <c r="B363" s="38"/>
      <c r="F363" s="38"/>
      <c r="G363" s="38"/>
      <c r="I363" s="38"/>
      <c r="J363" s="14"/>
      <c r="K363" s="34"/>
    </row>
    <row r="364" spans="2:11" x14ac:dyDescent="0.25">
      <c r="B364" s="38"/>
      <c r="F364" s="38"/>
      <c r="G364" s="38"/>
      <c r="I364" s="38"/>
      <c r="J364" s="14"/>
      <c r="K364" s="34"/>
    </row>
    <row r="365" spans="2:11" x14ac:dyDescent="0.25">
      <c r="B365" s="38"/>
      <c r="F365" s="38"/>
      <c r="G365" s="38"/>
      <c r="I365" s="38"/>
      <c r="J365" s="14"/>
      <c r="K365" s="34"/>
    </row>
    <row r="366" spans="2:11" x14ac:dyDescent="0.25">
      <c r="B366" s="38"/>
      <c r="F366" s="38"/>
      <c r="G366" s="38"/>
      <c r="I366" s="38"/>
      <c r="J366" s="14"/>
      <c r="K366" s="34"/>
    </row>
    <row r="367" spans="2:11" x14ac:dyDescent="0.25">
      <c r="B367" s="38"/>
      <c r="F367" s="38"/>
      <c r="G367" s="38"/>
      <c r="I367" s="38"/>
      <c r="J367" s="14"/>
      <c r="K367" s="34"/>
    </row>
    <row r="368" spans="2:11" x14ac:dyDescent="0.25">
      <c r="B368" s="38"/>
      <c r="F368" s="38"/>
      <c r="G368" s="38"/>
      <c r="I368" s="38"/>
      <c r="J368" s="14"/>
      <c r="K368" s="34"/>
    </row>
    <row r="369" spans="2:11" x14ac:dyDescent="0.25">
      <c r="B369" s="38"/>
      <c r="F369" s="38"/>
      <c r="G369" s="38"/>
      <c r="I369" s="38"/>
      <c r="J369" s="14"/>
      <c r="K369" s="34"/>
    </row>
    <row r="370" spans="2:11" x14ac:dyDescent="0.25">
      <c r="B370" s="38"/>
      <c r="F370" s="38"/>
      <c r="G370" s="38"/>
      <c r="I370" s="38"/>
      <c r="J370" s="14"/>
      <c r="K370" s="34"/>
    </row>
    <row r="371" spans="2:11" x14ac:dyDescent="0.25">
      <c r="B371" s="38"/>
      <c r="F371" s="38"/>
      <c r="G371" s="38"/>
      <c r="I371" s="38"/>
      <c r="J371" s="14"/>
      <c r="K371" s="34"/>
    </row>
    <row r="372" spans="2:11" x14ac:dyDescent="0.25">
      <c r="B372" s="38"/>
      <c r="F372" s="38"/>
      <c r="G372" s="38"/>
      <c r="I372" s="38"/>
      <c r="J372" s="14"/>
      <c r="K372" s="34"/>
    </row>
    <row r="373" spans="2:11" x14ac:dyDescent="0.25">
      <c r="B373" s="38"/>
      <c r="F373" s="38"/>
      <c r="G373" s="38"/>
      <c r="I373" s="38"/>
      <c r="J373" s="14"/>
      <c r="K373" s="34"/>
    </row>
    <row r="374" spans="2:11" x14ac:dyDescent="0.25">
      <c r="B374" s="38"/>
      <c r="F374" s="38"/>
      <c r="G374" s="38"/>
      <c r="I374" s="38"/>
      <c r="J374" s="14"/>
      <c r="K374" s="34"/>
    </row>
    <row r="375" spans="2:11" x14ac:dyDescent="0.25">
      <c r="B375" s="38"/>
      <c r="F375" s="38"/>
      <c r="G375" s="38"/>
      <c r="I375" s="38"/>
      <c r="J375" s="14"/>
      <c r="K375" s="34"/>
    </row>
    <row r="376" spans="2:11" x14ac:dyDescent="0.25">
      <c r="B376" s="38"/>
      <c r="F376" s="38"/>
      <c r="G376" s="38"/>
      <c r="I376" s="38"/>
      <c r="J376" s="14"/>
      <c r="K376" s="34"/>
    </row>
    <row r="377" spans="2:11" x14ac:dyDescent="0.25">
      <c r="B377" s="38"/>
      <c r="F377" s="38"/>
      <c r="G377" s="38"/>
      <c r="I377" s="38"/>
      <c r="J377" s="14"/>
      <c r="K377" s="34"/>
    </row>
    <row r="378" spans="2:11" x14ac:dyDescent="0.25">
      <c r="B378" s="38"/>
      <c r="F378" s="38"/>
      <c r="G378" s="38"/>
      <c r="I378" s="38"/>
      <c r="J378" s="14"/>
      <c r="K378" s="34"/>
    </row>
    <row r="379" spans="2:11" x14ac:dyDescent="0.25">
      <c r="B379" s="38"/>
      <c r="F379" s="38"/>
      <c r="G379" s="38"/>
      <c r="I379" s="38"/>
      <c r="J379" s="14"/>
      <c r="K379" s="34"/>
    </row>
    <row r="380" spans="2:11" x14ac:dyDescent="0.25">
      <c r="B380" s="38"/>
      <c r="F380" s="38"/>
      <c r="G380" s="38"/>
      <c r="I380" s="38"/>
      <c r="J380" s="14"/>
      <c r="K380" s="34"/>
    </row>
    <row r="381" spans="2:11" x14ac:dyDescent="0.25">
      <c r="B381" s="38"/>
      <c r="F381" s="38"/>
      <c r="G381" s="38"/>
      <c r="I381" s="38"/>
      <c r="J381" s="14"/>
      <c r="K381" s="34"/>
    </row>
    <row r="382" spans="2:11" x14ac:dyDescent="0.25">
      <c r="B382" s="38"/>
      <c r="F382" s="38"/>
      <c r="G382" s="38"/>
      <c r="I382" s="38"/>
      <c r="J382" s="14"/>
      <c r="K382" s="34"/>
    </row>
    <row r="383" spans="2:11" x14ac:dyDescent="0.25">
      <c r="B383" s="38"/>
      <c r="F383" s="38"/>
      <c r="G383" s="38"/>
      <c r="I383" s="38"/>
      <c r="J383" s="14"/>
      <c r="K383" s="34"/>
    </row>
    <row r="384" spans="2:11" x14ac:dyDescent="0.25">
      <c r="B384" s="38"/>
      <c r="F384" s="38"/>
      <c r="G384" s="38"/>
      <c r="I384" s="38"/>
      <c r="J384" s="14"/>
      <c r="K384" s="34"/>
    </row>
    <row r="385" spans="2:11" x14ac:dyDescent="0.25">
      <c r="B385" s="38"/>
      <c r="F385" s="38"/>
      <c r="G385" s="38"/>
      <c r="I385" s="38"/>
      <c r="J385" s="14"/>
      <c r="K385" s="34"/>
    </row>
    <row r="386" spans="2:11" x14ac:dyDescent="0.25">
      <c r="B386" s="38"/>
      <c r="F386" s="38"/>
      <c r="G386" s="38"/>
      <c r="I386" s="38"/>
      <c r="J386" s="14"/>
      <c r="K386" s="34"/>
    </row>
    <row r="387" spans="2:11" x14ac:dyDescent="0.25">
      <c r="B387" s="38"/>
      <c r="F387" s="38"/>
      <c r="G387" s="38"/>
      <c r="I387" s="38"/>
      <c r="J387" s="14"/>
      <c r="K387" s="34"/>
    </row>
    <row r="388" spans="2:11" x14ac:dyDescent="0.25">
      <c r="B388" s="38"/>
      <c r="F388" s="38"/>
      <c r="G388" s="38"/>
      <c r="I388" s="38"/>
      <c r="J388" s="14"/>
      <c r="K388" s="34"/>
    </row>
    <row r="389" spans="2:11" x14ac:dyDescent="0.25">
      <c r="B389" s="38"/>
      <c r="F389" s="38"/>
      <c r="G389" s="38"/>
      <c r="I389" s="38"/>
      <c r="J389" s="14"/>
      <c r="K389" s="34"/>
    </row>
    <row r="390" spans="2:11" x14ac:dyDescent="0.25">
      <c r="B390" s="38"/>
      <c r="F390" s="38"/>
      <c r="G390" s="38"/>
      <c r="I390" s="38"/>
      <c r="J390" s="14"/>
      <c r="K390" s="34"/>
    </row>
    <row r="391" spans="2:11" x14ac:dyDescent="0.25">
      <c r="B391" s="38"/>
      <c r="F391" s="38"/>
      <c r="G391" s="38"/>
      <c r="I391" s="38"/>
      <c r="J391" s="14"/>
      <c r="K391" s="34"/>
    </row>
    <row r="392" spans="2:11" x14ac:dyDescent="0.25">
      <c r="B392" s="38"/>
      <c r="F392" s="38"/>
      <c r="G392" s="38"/>
      <c r="I392" s="38"/>
      <c r="J392" s="14"/>
      <c r="K392" s="34"/>
    </row>
    <row r="393" spans="2:11" x14ac:dyDescent="0.25">
      <c r="B393" s="38"/>
      <c r="F393" s="38"/>
      <c r="G393" s="38"/>
      <c r="I393" s="38"/>
      <c r="J393" s="14"/>
      <c r="K393" s="34"/>
    </row>
    <row r="394" spans="2:11" x14ac:dyDescent="0.25">
      <c r="B394" s="38"/>
      <c r="F394" s="38"/>
      <c r="G394" s="38"/>
      <c r="I394" s="38"/>
      <c r="J394" s="14"/>
      <c r="K394" s="34"/>
    </row>
    <row r="395" spans="2:11" x14ac:dyDescent="0.25">
      <c r="B395" s="38"/>
      <c r="F395" s="38"/>
      <c r="G395" s="38"/>
      <c r="I395" s="38"/>
      <c r="J395" s="14"/>
      <c r="K395" s="34"/>
    </row>
    <row r="396" spans="2:11" x14ac:dyDescent="0.25">
      <c r="B396" s="38"/>
      <c r="F396" s="38"/>
      <c r="G396" s="38"/>
      <c r="I396" s="38"/>
      <c r="J396" s="14"/>
      <c r="K396" s="34"/>
    </row>
    <row r="397" spans="2:11" x14ac:dyDescent="0.25">
      <c r="B397" s="38"/>
      <c r="F397" s="38"/>
      <c r="G397" s="38"/>
      <c r="I397" s="38"/>
      <c r="J397" s="14"/>
      <c r="K397" s="34"/>
    </row>
    <row r="398" spans="2:11" x14ac:dyDescent="0.25">
      <c r="B398" s="38"/>
      <c r="F398" s="38"/>
      <c r="G398" s="38"/>
      <c r="I398" s="38"/>
      <c r="J398" s="14"/>
      <c r="K398" s="34"/>
    </row>
    <row r="399" spans="2:11" x14ac:dyDescent="0.25">
      <c r="B399" s="38"/>
      <c r="F399" s="38"/>
      <c r="G399" s="38"/>
      <c r="I399" s="38"/>
      <c r="J399" s="14"/>
      <c r="K399" s="34"/>
    </row>
    <row r="400" spans="2:11" x14ac:dyDescent="0.25">
      <c r="B400" s="38"/>
      <c r="F400" s="38"/>
      <c r="G400" s="38"/>
      <c r="I400" s="38"/>
      <c r="J400" s="14"/>
      <c r="K400" s="34"/>
    </row>
    <row r="401" spans="2:11" x14ac:dyDescent="0.25">
      <c r="B401" s="38"/>
      <c r="F401" s="38"/>
      <c r="G401" s="38"/>
      <c r="I401" s="38"/>
      <c r="J401" s="14"/>
      <c r="K401" s="34"/>
    </row>
    <row r="402" spans="2:11" x14ac:dyDescent="0.25">
      <c r="B402" s="38"/>
      <c r="F402" s="38"/>
      <c r="G402" s="38"/>
      <c r="I402" s="38"/>
      <c r="J402" s="14"/>
      <c r="K402" s="34"/>
    </row>
    <row r="403" spans="2:11" x14ac:dyDescent="0.25">
      <c r="B403" s="38"/>
      <c r="F403" s="38"/>
      <c r="G403" s="38"/>
      <c r="I403" s="38"/>
      <c r="J403" s="14"/>
      <c r="K403" s="34"/>
    </row>
    <row r="404" spans="2:11" x14ac:dyDescent="0.25">
      <c r="B404" s="38"/>
      <c r="F404" s="38"/>
      <c r="G404" s="38"/>
      <c r="I404" s="38"/>
      <c r="J404" s="14"/>
      <c r="K404" s="34"/>
    </row>
    <row r="405" spans="2:11" x14ac:dyDescent="0.25">
      <c r="B405" s="38"/>
      <c r="F405" s="38"/>
      <c r="G405" s="38"/>
      <c r="I405" s="38"/>
      <c r="J405" s="14"/>
      <c r="K405" s="34"/>
    </row>
    <row r="406" spans="2:11" x14ac:dyDescent="0.25">
      <c r="B406" s="38"/>
      <c r="F406" s="38"/>
      <c r="G406" s="38"/>
      <c r="I406" s="38"/>
      <c r="J406" s="14"/>
      <c r="K406" s="34"/>
    </row>
    <row r="407" spans="2:11" x14ac:dyDescent="0.25">
      <c r="B407" s="38"/>
      <c r="F407" s="38"/>
      <c r="G407" s="38"/>
      <c r="I407" s="38"/>
      <c r="J407" s="14"/>
      <c r="K407" s="34"/>
    </row>
    <row r="408" spans="2:11" x14ac:dyDescent="0.25">
      <c r="B408" s="38"/>
      <c r="F408" s="38"/>
      <c r="G408" s="38"/>
      <c r="I408" s="38"/>
      <c r="J408" s="14"/>
      <c r="K408" s="34"/>
    </row>
    <row r="409" spans="2:11" x14ac:dyDescent="0.25">
      <c r="B409" s="38"/>
      <c r="F409" s="38"/>
      <c r="G409" s="38"/>
      <c r="I409" s="38"/>
      <c r="J409" s="14"/>
      <c r="K409" s="34"/>
    </row>
    <row r="410" spans="2:11" x14ac:dyDescent="0.25">
      <c r="B410" s="38"/>
      <c r="F410" s="38"/>
      <c r="G410" s="38"/>
      <c r="I410" s="38"/>
      <c r="J410" s="14"/>
      <c r="K410" s="34"/>
    </row>
    <row r="411" spans="2:11" x14ac:dyDescent="0.25">
      <c r="B411" s="38"/>
      <c r="F411" s="38"/>
      <c r="G411" s="38"/>
      <c r="I411" s="38"/>
      <c r="J411" s="14"/>
      <c r="K411" s="34"/>
    </row>
    <row r="412" spans="2:11" x14ac:dyDescent="0.25">
      <c r="J412" s="14"/>
      <c r="K412" s="34"/>
    </row>
    <row r="413" spans="2:11" x14ac:dyDescent="0.25">
      <c r="J413" s="14"/>
      <c r="K413" s="34"/>
    </row>
    <row r="414" spans="2:11" x14ac:dyDescent="0.25">
      <c r="J414" s="14"/>
      <c r="K414" s="34"/>
    </row>
    <row r="415" spans="2:11" x14ac:dyDescent="0.25">
      <c r="J415" s="14"/>
      <c r="K415" s="34"/>
    </row>
    <row r="416" spans="2:11" x14ac:dyDescent="0.25">
      <c r="J416" s="14"/>
      <c r="K416" s="34"/>
    </row>
    <row r="417" spans="10:11" x14ac:dyDescent="0.25">
      <c r="J417" s="14"/>
      <c r="K417" s="34"/>
    </row>
    <row r="418" spans="10:11" x14ac:dyDescent="0.25">
      <c r="J418" s="14"/>
      <c r="K418" s="34"/>
    </row>
    <row r="419" spans="10:11" x14ac:dyDescent="0.25">
      <c r="J419" s="14"/>
      <c r="K419" s="34"/>
    </row>
    <row r="420" spans="10:11" x14ac:dyDescent="0.25">
      <c r="J420" s="14"/>
      <c r="K420" s="34"/>
    </row>
    <row r="421" spans="10:11" x14ac:dyDescent="0.25">
      <c r="J421" s="14"/>
      <c r="K421" s="34"/>
    </row>
    <row r="422" spans="10:11" x14ac:dyDescent="0.25">
      <c r="J422" s="14"/>
      <c r="K422" s="34"/>
    </row>
    <row r="423" spans="10:11" x14ac:dyDescent="0.25">
      <c r="J423" s="14"/>
      <c r="K423" s="34"/>
    </row>
    <row r="424" spans="10:11" x14ac:dyDescent="0.25">
      <c r="J424" s="14"/>
      <c r="K424" s="34"/>
    </row>
    <row r="425" spans="10:11" x14ac:dyDescent="0.25">
      <c r="J425" s="14"/>
      <c r="K425" s="34"/>
    </row>
    <row r="426" spans="10:11" x14ac:dyDescent="0.25">
      <c r="J426" s="14"/>
      <c r="K426" s="34"/>
    </row>
    <row r="427" spans="10:11" x14ac:dyDescent="0.25">
      <c r="J427" s="14"/>
      <c r="K427" s="34"/>
    </row>
    <row r="428" spans="10:11" x14ac:dyDescent="0.25">
      <c r="J428" s="14"/>
      <c r="K428" s="34"/>
    </row>
    <row r="429" spans="10:11" x14ac:dyDescent="0.25">
      <c r="J429" s="14"/>
      <c r="K429" s="34"/>
    </row>
    <row r="430" spans="10:11" x14ac:dyDescent="0.25">
      <c r="J430" s="14"/>
      <c r="K430" s="34"/>
    </row>
    <row r="431" spans="10:11" x14ac:dyDescent="0.25">
      <c r="J431" s="14"/>
      <c r="K431" s="34"/>
    </row>
    <row r="432" spans="10:11" x14ac:dyDescent="0.25">
      <c r="J432" s="14"/>
      <c r="K432" s="34"/>
    </row>
    <row r="433" spans="10:11" x14ac:dyDescent="0.25">
      <c r="J433" s="14"/>
      <c r="K433" s="34"/>
    </row>
    <row r="434" spans="10:11" x14ac:dyDescent="0.25">
      <c r="J434" s="14"/>
      <c r="K434" s="34"/>
    </row>
    <row r="435" spans="10:11" x14ac:dyDescent="0.25">
      <c r="J435" s="14"/>
      <c r="K435" s="34"/>
    </row>
    <row r="436" spans="10:11" x14ac:dyDescent="0.25">
      <c r="J436" s="14"/>
      <c r="K436" s="34"/>
    </row>
    <row r="437" spans="10:11" x14ac:dyDescent="0.25">
      <c r="J437" s="14"/>
      <c r="K437" s="34"/>
    </row>
    <row r="438" spans="10:11" x14ac:dyDescent="0.25">
      <c r="J438" s="14"/>
      <c r="K438" s="34"/>
    </row>
    <row r="439" spans="10:11" x14ac:dyDescent="0.25">
      <c r="J439" s="14"/>
      <c r="K439" s="34"/>
    </row>
    <row r="440" spans="10:11" x14ac:dyDescent="0.25">
      <c r="J440" s="14"/>
      <c r="K440" s="34"/>
    </row>
    <row r="441" spans="10:11" x14ac:dyDescent="0.25">
      <c r="J441" s="14"/>
      <c r="K441" s="34"/>
    </row>
    <row r="442" spans="10:11" x14ac:dyDescent="0.25">
      <c r="J442" s="14"/>
      <c r="K442" s="34"/>
    </row>
    <row r="443" spans="10:11" x14ac:dyDescent="0.25">
      <c r="J443" s="14"/>
      <c r="K443" s="34"/>
    </row>
    <row r="444" spans="10:11" x14ac:dyDescent="0.25">
      <c r="J444" s="14"/>
      <c r="K444" s="34"/>
    </row>
    <row r="445" spans="10:11" x14ac:dyDescent="0.25">
      <c r="J445" s="14"/>
      <c r="K445" s="34"/>
    </row>
    <row r="446" spans="10:11" x14ac:dyDescent="0.25">
      <c r="J446" s="14"/>
      <c r="K446" s="34"/>
    </row>
    <row r="447" spans="10:11" x14ac:dyDescent="0.25">
      <c r="J447" s="14"/>
      <c r="K447" s="34"/>
    </row>
    <row r="448" spans="10:11" x14ac:dyDescent="0.25">
      <c r="J448" s="14"/>
      <c r="K448" s="34"/>
    </row>
    <row r="449" spans="10:11" x14ac:dyDescent="0.25">
      <c r="J449" s="14"/>
      <c r="K449" s="34"/>
    </row>
    <row r="450" spans="10:11" x14ac:dyDescent="0.25">
      <c r="J450" s="14"/>
      <c r="K450" s="34"/>
    </row>
    <row r="451" spans="10:11" x14ac:dyDescent="0.25">
      <c r="J451" s="14"/>
      <c r="K451" s="34"/>
    </row>
    <row r="452" spans="10:11" x14ac:dyDescent="0.25">
      <c r="J452" s="14"/>
      <c r="K452" s="34"/>
    </row>
    <row r="453" spans="10:11" x14ac:dyDescent="0.25">
      <c r="J453" s="14"/>
      <c r="K453" s="34"/>
    </row>
    <row r="454" spans="10:11" x14ac:dyDescent="0.25">
      <c r="J454" s="14"/>
      <c r="K454" s="34"/>
    </row>
    <row r="455" spans="10:11" x14ac:dyDescent="0.25">
      <c r="J455" s="14"/>
      <c r="K455" s="34"/>
    </row>
    <row r="456" spans="10:11" x14ac:dyDescent="0.25">
      <c r="J456" s="14"/>
      <c r="K456" s="34"/>
    </row>
    <row r="457" spans="10:11" x14ac:dyDescent="0.25">
      <c r="J457" s="14"/>
      <c r="K457" s="34"/>
    </row>
    <row r="458" spans="10:11" x14ac:dyDescent="0.25">
      <c r="J458" s="14"/>
      <c r="K458" s="34"/>
    </row>
    <row r="459" spans="10:11" x14ac:dyDescent="0.25">
      <c r="J459" s="14"/>
      <c r="K459" s="34"/>
    </row>
    <row r="460" spans="10:11" x14ac:dyDescent="0.25">
      <c r="J460" s="14"/>
      <c r="K460" s="34"/>
    </row>
    <row r="461" spans="10:11" x14ac:dyDescent="0.25">
      <c r="J461" s="14"/>
      <c r="K461" s="34"/>
    </row>
    <row r="462" spans="10:11" x14ac:dyDescent="0.25">
      <c r="J462" s="14"/>
      <c r="K462" s="34"/>
    </row>
    <row r="463" spans="10:11" x14ac:dyDescent="0.25">
      <c r="J463" s="14"/>
      <c r="K463" s="34"/>
    </row>
    <row r="464" spans="10:11" x14ac:dyDescent="0.25">
      <c r="J464" s="14"/>
      <c r="K464" s="34"/>
    </row>
    <row r="465" spans="10:11" x14ac:dyDescent="0.25">
      <c r="J465" s="14"/>
      <c r="K465" s="34"/>
    </row>
    <row r="466" spans="10:11" x14ac:dyDescent="0.25">
      <c r="J466" s="14"/>
      <c r="K466" s="34"/>
    </row>
    <row r="467" spans="10:11" x14ac:dyDescent="0.25">
      <c r="J467" s="14"/>
      <c r="K467" s="34"/>
    </row>
    <row r="468" spans="10:11" x14ac:dyDescent="0.25">
      <c r="J468" s="14"/>
      <c r="K468" s="34"/>
    </row>
    <row r="469" spans="10:11" x14ac:dyDescent="0.25">
      <c r="J469" s="14"/>
      <c r="K469" s="34"/>
    </row>
    <row r="470" spans="10:11" x14ac:dyDescent="0.25">
      <c r="J470" s="14"/>
      <c r="K470" s="34"/>
    </row>
    <row r="471" spans="10:11" x14ac:dyDescent="0.25">
      <c r="J471" s="14"/>
      <c r="K471" s="34"/>
    </row>
    <row r="472" spans="10:11" x14ac:dyDescent="0.25">
      <c r="J472" s="14"/>
      <c r="K472" s="34"/>
    </row>
    <row r="473" spans="10:11" x14ac:dyDescent="0.25">
      <c r="J473" s="14"/>
      <c r="K473" s="34"/>
    </row>
    <row r="474" spans="10:11" x14ac:dyDescent="0.25">
      <c r="J474" s="14"/>
      <c r="K474" s="34"/>
    </row>
    <row r="475" spans="10:11" x14ac:dyDescent="0.25">
      <c r="J475" s="14"/>
      <c r="K475" s="34"/>
    </row>
    <row r="476" spans="10:11" x14ac:dyDescent="0.25">
      <c r="J476" s="14"/>
      <c r="K476" s="34"/>
    </row>
    <row r="477" spans="10:11" x14ac:dyDescent="0.25">
      <c r="J477" s="14"/>
      <c r="K477" s="34"/>
    </row>
    <row r="478" spans="10:11" x14ac:dyDescent="0.25">
      <c r="J478" s="14"/>
      <c r="K478" s="34"/>
    </row>
    <row r="479" spans="10:11" x14ac:dyDescent="0.25">
      <c r="J479" s="14"/>
      <c r="K479" s="34"/>
    </row>
    <row r="480" spans="10:11" x14ac:dyDescent="0.25">
      <c r="J480" s="14"/>
      <c r="K480" s="34"/>
    </row>
    <row r="481" spans="10:11" x14ac:dyDescent="0.25">
      <c r="J481" s="14"/>
      <c r="K481" s="34"/>
    </row>
    <row r="482" spans="10:11" x14ac:dyDescent="0.25">
      <c r="J482" s="14"/>
      <c r="K482" s="34"/>
    </row>
    <row r="483" spans="10:11" x14ac:dyDescent="0.25">
      <c r="J483" s="14"/>
      <c r="K483" s="34"/>
    </row>
    <row r="484" spans="10:11" x14ac:dyDescent="0.25">
      <c r="J484" s="14"/>
      <c r="K484" s="34"/>
    </row>
    <row r="485" spans="10:11" x14ac:dyDescent="0.25">
      <c r="J485" s="14"/>
      <c r="K485" s="34"/>
    </row>
    <row r="486" spans="10:11" x14ac:dyDescent="0.25">
      <c r="J486" s="14"/>
      <c r="K486" s="34"/>
    </row>
    <row r="487" spans="10:11" x14ac:dyDescent="0.25">
      <c r="J487" s="14"/>
      <c r="K487" s="34"/>
    </row>
    <row r="488" spans="10:11" x14ac:dyDescent="0.25">
      <c r="J488" s="14"/>
      <c r="K488" s="34"/>
    </row>
    <row r="489" spans="10:11" x14ac:dyDescent="0.25">
      <c r="J489" s="14"/>
      <c r="K489" s="34"/>
    </row>
    <row r="490" spans="10:11" x14ac:dyDescent="0.25">
      <c r="J490" s="14"/>
      <c r="K490" s="34"/>
    </row>
    <row r="491" spans="10:11" x14ac:dyDescent="0.25">
      <c r="J491" s="14"/>
      <c r="K491" s="34"/>
    </row>
    <row r="492" spans="10:11" x14ac:dyDescent="0.25">
      <c r="J492" s="14"/>
      <c r="K492" s="34"/>
    </row>
    <row r="493" spans="10:11" x14ac:dyDescent="0.25">
      <c r="J493" s="14"/>
      <c r="K493" s="34"/>
    </row>
    <row r="494" spans="10:11" x14ac:dyDescent="0.25">
      <c r="J494" s="14"/>
      <c r="K494" s="34"/>
    </row>
    <row r="495" spans="10:11" x14ac:dyDescent="0.25">
      <c r="J495" s="14"/>
      <c r="K495" s="34"/>
    </row>
    <row r="496" spans="10:11" x14ac:dyDescent="0.25">
      <c r="J496" s="14"/>
      <c r="K496" s="34"/>
    </row>
    <row r="497" spans="10:11" x14ac:dyDescent="0.25">
      <c r="J497" s="14"/>
      <c r="K497" s="34"/>
    </row>
    <row r="498" spans="10:11" x14ac:dyDescent="0.25">
      <c r="J498" s="14"/>
      <c r="K498" s="34"/>
    </row>
    <row r="499" spans="10:11" x14ac:dyDescent="0.25">
      <c r="J499" s="14"/>
      <c r="K499" s="34"/>
    </row>
    <row r="500" spans="10:11" x14ac:dyDescent="0.25">
      <c r="J500" s="14"/>
      <c r="K500" s="34"/>
    </row>
    <row r="501" spans="10:11" x14ac:dyDescent="0.25">
      <c r="J501" s="14"/>
      <c r="K501" s="34"/>
    </row>
    <row r="502" spans="10:11" x14ac:dyDescent="0.25">
      <c r="J502" s="14"/>
      <c r="K502" s="34"/>
    </row>
    <row r="503" spans="10:11" x14ac:dyDescent="0.25">
      <c r="J503" s="14"/>
      <c r="K503" s="34"/>
    </row>
    <row r="504" spans="10:11" x14ac:dyDescent="0.25">
      <c r="J504" s="14"/>
      <c r="K504" s="34"/>
    </row>
    <row r="505" spans="10:11" x14ac:dyDescent="0.25">
      <c r="J505" s="14"/>
      <c r="K505" s="34"/>
    </row>
    <row r="506" spans="10:11" x14ac:dyDescent="0.25">
      <c r="J506" s="14"/>
      <c r="K506" s="34"/>
    </row>
    <row r="507" spans="10:11" x14ac:dyDescent="0.25">
      <c r="J507" s="14"/>
      <c r="K507" s="34"/>
    </row>
    <row r="508" spans="10:11" x14ac:dyDescent="0.25">
      <c r="J508" s="14"/>
      <c r="K508" s="34"/>
    </row>
    <row r="509" spans="10:11" x14ac:dyDescent="0.25">
      <c r="J509" s="14"/>
      <c r="K509" s="34"/>
    </row>
    <row r="510" spans="10:11" x14ac:dyDescent="0.25">
      <c r="J510" s="14"/>
      <c r="K510" s="34"/>
    </row>
    <row r="511" spans="10:11" x14ac:dyDescent="0.25">
      <c r="J511" s="14"/>
      <c r="K511" s="34"/>
    </row>
    <row r="512" spans="10:11" x14ac:dyDescent="0.25">
      <c r="J512" s="14"/>
      <c r="K512" s="34"/>
    </row>
    <row r="513" spans="10:11" x14ac:dyDescent="0.25">
      <c r="J513" s="14"/>
      <c r="K513" s="34"/>
    </row>
    <row r="514" spans="10:11" x14ac:dyDescent="0.25">
      <c r="J514" s="14"/>
      <c r="K514" s="34"/>
    </row>
    <row r="515" spans="10:11" x14ac:dyDescent="0.25">
      <c r="J515" s="14"/>
      <c r="K515" s="34"/>
    </row>
    <row r="516" spans="10:11" x14ac:dyDescent="0.25">
      <c r="J516" s="14"/>
      <c r="K516" s="34"/>
    </row>
    <row r="517" spans="10:11" x14ac:dyDescent="0.25">
      <c r="J517" s="14"/>
      <c r="K517" s="34"/>
    </row>
    <row r="518" spans="10:11" x14ac:dyDescent="0.25">
      <c r="J518" s="14"/>
      <c r="K518" s="34"/>
    </row>
    <row r="519" spans="10:11" x14ac:dyDescent="0.25">
      <c r="J519" s="14"/>
      <c r="K519" s="34"/>
    </row>
    <row r="520" spans="10:11" x14ac:dyDescent="0.25">
      <c r="J520" s="14"/>
      <c r="K520" s="34"/>
    </row>
    <row r="521" spans="10:11" x14ac:dyDescent="0.25">
      <c r="J521" s="14"/>
      <c r="K521" s="34"/>
    </row>
    <row r="522" spans="10:11" x14ac:dyDescent="0.25">
      <c r="J522" s="14"/>
      <c r="K522" s="34"/>
    </row>
    <row r="523" spans="10:11" x14ac:dyDescent="0.25">
      <c r="J523" s="14"/>
      <c r="K523" s="34"/>
    </row>
    <row r="524" spans="10:11" x14ac:dyDescent="0.25">
      <c r="J524" s="14"/>
      <c r="K524" s="34"/>
    </row>
    <row r="525" spans="10:11" x14ac:dyDescent="0.25">
      <c r="J525" s="14"/>
      <c r="K525" s="34"/>
    </row>
    <row r="526" spans="10:11" x14ac:dyDescent="0.25">
      <c r="J526" s="14"/>
      <c r="K526" s="34"/>
    </row>
    <row r="527" spans="10:11" x14ac:dyDescent="0.25">
      <c r="J527" s="14"/>
      <c r="K527" s="34"/>
    </row>
    <row r="528" spans="10:11" x14ac:dyDescent="0.25">
      <c r="J528" s="14"/>
      <c r="K528" s="34"/>
    </row>
    <row r="529" spans="10:11" x14ac:dyDescent="0.25">
      <c r="J529" s="14"/>
      <c r="K529" s="34"/>
    </row>
    <row r="530" spans="10:11" x14ac:dyDescent="0.25">
      <c r="J530" s="14"/>
      <c r="K530" s="34"/>
    </row>
    <row r="531" spans="10:11" x14ac:dyDescent="0.25">
      <c r="J531" s="14"/>
      <c r="K531" s="34"/>
    </row>
    <row r="532" spans="10:11" x14ac:dyDescent="0.25">
      <c r="J532" s="14"/>
      <c r="K532" s="34"/>
    </row>
    <row r="533" spans="10:11" x14ac:dyDescent="0.25">
      <c r="J533" s="14"/>
      <c r="K533" s="34"/>
    </row>
    <row r="534" spans="10:11" x14ac:dyDescent="0.25">
      <c r="J534" s="14"/>
      <c r="K534" s="34"/>
    </row>
    <row r="535" spans="10:11" x14ac:dyDescent="0.25">
      <c r="J535" s="14"/>
      <c r="K535" s="34"/>
    </row>
    <row r="536" spans="10:11" x14ac:dyDescent="0.25">
      <c r="J536" s="14"/>
      <c r="K536" s="34"/>
    </row>
    <row r="537" spans="10:11" x14ac:dyDescent="0.25">
      <c r="J537" s="14"/>
      <c r="K537" s="34"/>
    </row>
    <row r="538" spans="10:11" x14ac:dyDescent="0.25">
      <c r="J538" s="14"/>
      <c r="K538" s="34"/>
    </row>
    <row r="539" spans="10:11" x14ac:dyDescent="0.25">
      <c r="J539" s="14"/>
      <c r="K539" s="34"/>
    </row>
    <row r="540" spans="10:11" x14ac:dyDescent="0.25">
      <c r="J540" s="14"/>
      <c r="K540" s="34"/>
    </row>
    <row r="541" spans="10:11" x14ac:dyDescent="0.25">
      <c r="J541" s="14"/>
      <c r="K541" s="34"/>
    </row>
    <row r="542" spans="10:11" x14ac:dyDescent="0.25">
      <c r="J542" s="14"/>
      <c r="K542" s="34"/>
    </row>
    <row r="543" spans="10:11" x14ac:dyDescent="0.25">
      <c r="J543" s="14"/>
      <c r="K543" s="34"/>
    </row>
    <row r="544" spans="10:11" x14ac:dyDescent="0.25">
      <c r="J544" s="14"/>
      <c r="K544" s="34"/>
    </row>
    <row r="545" spans="10:11" x14ac:dyDescent="0.25">
      <c r="J545" s="14"/>
      <c r="K545" s="34"/>
    </row>
    <row r="546" spans="10:11" x14ac:dyDescent="0.25">
      <c r="J546" s="14"/>
      <c r="K546" s="34"/>
    </row>
    <row r="547" spans="10:11" x14ac:dyDescent="0.25">
      <c r="J547" s="14"/>
      <c r="K547" s="34"/>
    </row>
    <row r="548" spans="10:11" x14ac:dyDescent="0.25">
      <c r="J548" s="14"/>
      <c r="K548" s="34"/>
    </row>
    <row r="549" spans="10:11" x14ac:dyDescent="0.25">
      <c r="J549" s="14"/>
      <c r="K549" s="34"/>
    </row>
    <row r="550" spans="10:11" x14ac:dyDescent="0.25">
      <c r="J550" s="14"/>
      <c r="K550" s="34"/>
    </row>
    <row r="551" spans="10:11" x14ac:dyDescent="0.25">
      <c r="J551" s="14"/>
      <c r="K551" s="34"/>
    </row>
    <row r="552" spans="10:11" x14ac:dyDescent="0.25">
      <c r="J552" s="14"/>
      <c r="K552" s="34"/>
    </row>
    <row r="553" spans="10:11" x14ac:dyDescent="0.25">
      <c r="J553" s="14"/>
      <c r="K553" s="34"/>
    </row>
    <row r="554" spans="10:11" x14ac:dyDescent="0.25">
      <c r="J554" s="14"/>
      <c r="K554" s="34"/>
    </row>
    <row r="555" spans="10:11" x14ac:dyDescent="0.25">
      <c r="J555" s="14"/>
      <c r="K555" s="34"/>
    </row>
    <row r="556" spans="10:11" x14ac:dyDescent="0.25">
      <c r="J556" s="14"/>
      <c r="K556" s="34"/>
    </row>
    <row r="557" spans="10:11" x14ac:dyDescent="0.25">
      <c r="J557" s="14"/>
      <c r="K557" s="34"/>
    </row>
    <row r="558" spans="10:11" x14ac:dyDescent="0.25">
      <c r="J558" s="14"/>
      <c r="K558" s="34"/>
    </row>
    <row r="559" spans="10:11" x14ac:dyDescent="0.25">
      <c r="J559" s="14"/>
      <c r="K559" s="34"/>
    </row>
    <row r="560" spans="10:11" x14ac:dyDescent="0.25">
      <c r="J560" s="14"/>
      <c r="K560" s="34"/>
    </row>
    <row r="561" spans="10:11" x14ac:dyDescent="0.25">
      <c r="J561" s="14"/>
      <c r="K561" s="34"/>
    </row>
    <row r="562" spans="10:11" x14ac:dyDescent="0.25">
      <c r="J562" s="14"/>
      <c r="K562" s="34"/>
    </row>
    <row r="563" spans="10:11" x14ac:dyDescent="0.25">
      <c r="J563" s="14"/>
      <c r="K563" s="34"/>
    </row>
    <row r="564" spans="10:11" x14ac:dyDescent="0.25">
      <c r="J564" s="14"/>
      <c r="K564" s="34"/>
    </row>
    <row r="565" spans="10:11" x14ac:dyDescent="0.25">
      <c r="J565" s="14"/>
      <c r="K565" s="34"/>
    </row>
    <row r="566" spans="10:11" x14ac:dyDescent="0.25">
      <c r="J566" s="14"/>
      <c r="K566" s="34"/>
    </row>
    <row r="567" spans="10:11" x14ac:dyDescent="0.25">
      <c r="J567" s="14"/>
      <c r="K567" s="34"/>
    </row>
    <row r="568" spans="10:11" x14ac:dyDescent="0.25">
      <c r="J568" s="14"/>
      <c r="K568" s="34"/>
    </row>
    <row r="569" spans="10:11" x14ac:dyDescent="0.25">
      <c r="J569" s="14"/>
      <c r="K569" s="34"/>
    </row>
    <row r="570" spans="10:11" x14ac:dyDescent="0.25">
      <c r="J570" s="14"/>
      <c r="K570" s="34"/>
    </row>
    <row r="571" spans="10:11" x14ac:dyDescent="0.25">
      <c r="J571" s="14"/>
      <c r="K571" s="34"/>
    </row>
    <row r="572" spans="10:11" x14ac:dyDescent="0.25">
      <c r="J572" s="14"/>
      <c r="K572" s="34"/>
    </row>
    <row r="573" spans="10:11" x14ac:dyDescent="0.25">
      <c r="J573" s="14"/>
      <c r="K573" s="34"/>
    </row>
    <row r="574" spans="10:11" x14ac:dyDescent="0.25">
      <c r="J574" s="14"/>
      <c r="K574" s="34"/>
    </row>
    <row r="575" spans="10:11" x14ac:dyDescent="0.25">
      <c r="J575" s="14"/>
      <c r="K575" s="34"/>
    </row>
    <row r="576" spans="10:11" x14ac:dyDescent="0.25">
      <c r="J576" s="14"/>
      <c r="K576" s="34"/>
    </row>
    <row r="577" spans="10:11" x14ac:dyDescent="0.25">
      <c r="J577" s="14"/>
      <c r="K577" s="34"/>
    </row>
    <row r="578" spans="10:11" x14ac:dyDescent="0.25">
      <c r="J578" s="14"/>
      <c r="K578" s="34"/>
    </row>
    <row r="579" spans="10:11" x14ac:dyDescent="0.25">
      <c r="J579" s="14"/>
      <c r="K579" s="34"/>
    </row>
    <row r="580" spans="10:11" x14ac:dyDescent="0.25">
      <c r="J580" s="14"/>
      <c r="K580" s="34"/>
    </row>
    <row r="581" spans="10:11" x14ac:dyDescent="0.25">
      <c r="J581" s="14"/>
      <c r="K581" s="34"/>
    </row>
    <row r="582" spans="10:11" x14ac:dyDescent="0.25">
      <c r="J582" s="14"/>
      <c r="K582" s="34"/>
    </row>
    <row r="583" spans="10:11" x14ac:dyDescent="0.25">
      <c r="J583" s="14"/>
      <c r="K583" s="34"/>
    </row>
    <row r="584" spans="10:11" x14ac:dyDescent="0.25">
      <c r="J584" s="14"/>
      <c r="K584" s="34"/>
    </row>
    <row r="585" spans="10:11" x14ac:dyDescent="0.25">
      <c r="J585" s="14"/>
      <c r="K585" s="34"/>
    </row>
    <row r="586" spans="10:11" x14ac:dyDescent="0.25">
      <c r="J586" s="14"/>
      <c r="K586" s="34"/>
    </row>
    <row r="587" spans="10:11" x14ac:dyDescent="0.25">
      <c r="J587" s="14"/>
      <c r="K587" s="34"/>
    </row>
    <row r="588" spans="10:11" x14ac:dyDescent="0.25">
      <c r="J588" s="14"/>
      <c r="K588" s="34"/>
    </row>
    <row r="589" spans="10:11" x14ac:dyDescent="0.25">
      <c r="J589" s="14"/>
      <c r="K589" s="34"/>
    </row>
    <row r="590" spans="10:11" x14ac:dyDescent="0.25">
      <c r="J590" s="14"/>
      <c r="K590" s="34"/>
    </row>
    <row r="591" spans="10:11" x14ac:dyDescent="0.25">
      <c r="J591" s="14"/>
      <c r="K591" s="34"/>
    </row>
    <row r="592" spans="10:11" x14ac:dyDescent="0.25">
      <c r="J592" s="14"/>
      <c r="K592" s="34"/>
    </row>
    <row r="593" spans="10:11" x14ac:dyDescent="0.25">
      <c r="J593" s="14"/>
      <c r="K593" s="34"/>
    </row>
    <row r="594" spans="10:11" x14ac:dyDescent="0.25">
      <c r="J594" s="14"/>
      <c r="K594" s="34"/>
    </row>
    <row r="595" spans="10:11" x14ac:dyDescent="0.25">
      <c r="J595" s="14"/>
      <c r="K595" s="34"/>
    </row>
    <row r="596" spans="10:11" x14ac:dyDescent="0.25">
      <c r="J596" s="14"/>
      <c r="K596" s="34"/>
    </row>
    <row r="597" spans="10:11" x14ac:dyDescent="0.25">
      <c r="J597" s="14"/>
      <c r="K597" s="34"/>
    </row>
    <row r="598" spans="10:11" x14ac:dyDescent="0.25">
      <c r="J598" s="14"/>
      <c r="K598" s="34"/>
    </row>
    <row r="599" spans="10:11" x14ac:dyDescent="0.25">
      <c r="J599" s="14"/>
      <c r="K599" s="34"/>
    </row>
    <row r="600" spans="10:11" x14ac:dyDescent="0.25">
      <c r="J600" s="14"/>
      <c r="K600" s="34"/>
    </row>
    <row r="601" spans="10:11" x14ac:dyDescent="0.25">
      <c r="J601" s="14"/>
      <c r="K601" s="34"/>
    </row>
    <row r="602" spans="10:11" x14ac:dyDescent="0.25">
      <c r="J602" s="14"/>
      <c r="K602" s="34"/>
    </row>
    <row r="603" spans="10:11" x14ac:dyDescent="0.25">
      <c r="J603" s="14"/>
      <c r="K603" s="34"/>
    </row>
    <row r="604" spans="10:11" x14ac:dyDescent="0.25">
      <c r="J604" s="14"/>
      <c r="K604" s="34"/>
    </row>
    <row r="605" spans="10:11" x14ac:dyDescent="0.25">
      <c r="J605" s="14"/>
      <c r="K605" s="34"/>
    </row>
    <row r="606" spans="10:11" x14ac:dyDescent="0.25">
      <c r="J606" s="14"/>
      <c r="K606" s="34"/>
    </row>
    <row r="607" spans="10:11" x14ac:dyDescent="0.25">
      <c r="J607" s="14"/>
      <c r="K607" s="34"/>
    </row>
    <row r="608" spans="10:11" x14ac:dyDescent="0.25">
      <c r="J608" s="14"/>
      <c r="K608" s="34"/>
    </row>
    <row r="609" spans="10:11" x14ac:dyDescent="0.25">
      <c r="J609" s="14"/>
      <c r="K609" s="34"/>
    </row>
    <row r="610" spans="10:11" x14ac:dyDescent="0.25">
      <c r="J610" s="14"/>
      <c r="K610" s="34"/>
    </row>
    <row r="611" spans="10:11" x14ac:dyDescent="0.25">
      <c r="J611" s="14"/>
      <c r="K611" s="34"/>
    </row>
    <row r="612" spans="10:11" x14ac:dyDescent="0.25">
      <c r="J612" s="14"/>
      <c r="K612" s="34"/>
    </row>
    <row r="613" spans="10:11" x14ac:dyDescent="0.25">
      <c r="J613" s="14"/>
      <c r="K613" s="34"/>
    </row>
    <row r="614" spans="10:11" x14ac:dyDescent="0.25">
      <c r="J614" s="14"/>
      <c r="K614" s="34"/>
    </row>
    <row r="615" spans="10:11" x14ac:dyDescent="0.25">
      <c r="J615" s="14"/>
      <c r="K615" s="34"/>
    </row>
    <row r="616" spans="10:11" x14ac:dyDescent="0.25">
      <c r="J616" s="14"/>
      <c r="K616" s="34"/>
    </row>
    <row r="617" spans="10:11" x14ac:dyDescent="0.25">
      <c r="J617" s="14"/>
      <c r="K617" s="34"/>
    </row>
    <row r="618" spans="10:11" x14ac:dyDescent="0.25">
      <c r="J618" s="14"/>
      <c r="K618" s="34"/>
    </row>
    <row r="619" spans="10:11" x14ac:dyDescent="0.25">
      <c r="J619" s="14"/>
      <c r="K619" s="34"/>
    </row>
    <row r="620" spans="10:11" x14ac:dyDescent="0.25">
      <c r="J620" s="14"/>
      <c r="K620" s="34"/>
    </row>
    <row r="621" spans="10:11" x14ac:dyDescent="0.25">
      <c r="J621" s="14"/>
      <c r="K621" s="34"/>
    </row>
    <row r="622" spans="10:11" x14ac:dyDescent="0.25">
      <c r="J622" s="14"/>
      <c r="K622" s="34"/>
    </row>
    <row r="623" spans="10:11" x14ac:dyDescent="0.25">
      <c r="J623" s="14"/>
      <c r="K623" s="34"/>
    </row>
    <row r="624" spans="10:11" x14ac:dyDescent="0.25">
      <c r="J624" s="14"/>
      <c r="K624" s="34"/>
    </row>
    <row r="625" spans="10:11" x14ac:dyDescent="0.25">
      <c r="J625" s="14"/>
      <c r="K625" s="34"/>
    </row>
    <row r="626" spans="10:11" x14ac:dyDescent="0.25">
      <c r="J626" s="14"/>
      <c r="K626" s="34"/>
    </row>
    <row r="627" spans="10:11" x14ac:dyDescent="0.25">
      <c r="J627" s="14"/>
      <c r="K627" s="34"/>
    </row>
    <row r="628" spans="10:11" x14ac:dyDescent="0.25">
      <c r="J628" s="14"/>
      <c r="K628" s="34"/>
    </row>
    <row r="629" spans="10:11" x14ac:dyDescent="0.25">
      <c r="J629" s="14"/>
      <c r="K629" s="34"/>
    </row>
    <row r="630" spans="10:11" x14ac:dyDescent="0.25">
      <c r="J630" s="14"/>
      <c r="K630" s="34"/>
    </row>
    <row r="631" spans="10:11" x14ac:dyDescent="0.25">
      <c r="J631" s="14"/>
      <c r="K631" s="34"/>
    </row>
    <row r="632" spans="10:11" x14ac:dyDescent="0.25">
      <c r="J632" s="14"/>
      <c r="K632" s="34"/>
    </row>
    <row r="633" spans="10:11" x14ac:dyDescent="0.25">
      <c r="J633" s="14"/>
      <c r="K633" s="34"/>
    </row>
    <row r="634" spans="10:11" x14ac:dyDescent="0.25">
      <c r="J634" s="14"/>
      <c r="K634" s="34"/>
    </row>
    <row r="635" spans="10:11" x14ac:dyDescent="0.25">
      <c r="J635" s="14"/>
      <c r="K635" s="34"/>
    </row>
    <row r="636" spans="10:11" x14ac:dyDescent="0.25">
      <c r="J636" s="14"/>
      <c r="K636" s="34"/>
    </row>
    <row r="637" spans="10:11" x14ac:dyDescent="0.25">
      <c r="J637" s="14"/>
      <c r="K637" s="34"/>
    </row>
    <row r="638" spans="10:11" x14ac:dyDescent="0.25">
      <c r="J638" s="14"/>
      <c r="K638" s="34"/>
    </row>
    <row r="639" spans="10:11" x14ac:dyDescent="0.25">
      <c r="J639" s="14"/>
      <c r="K639" s="34"/>
    </row>
    <row r="640" spans="10:11" x14ac:dyDescent="0.25">
      <c r="J640" s="14"/>
      <c r="K640" s="34"/>
    </row>
    <row r="641" spans="10:11" x14ac:dyDescent="0.25">
      <c r="J641" s="14"/>
      <c r="K641" s="34"/>
    </row>
    <row r="642" spans="10:11" x14ac:dyDescent="0.25">
      <c r="J642" s="14"/>
      <c r="K642" s="34"/>
    </row>
    <row r="643" spans="10:11" x14ac:dyDescent="0.25">
      <c r="J643" s="14"/>
      <c r="K643" s="34"/>
    </row>
    <row r="644" spans="10:11" x14ac:dyDescent="0.25">
      <c r="J644" s="14"/>
      <c r="K644" s="34"/>
    </row>
    <row r="645" spans="10:11" x14ac:dyDescent="0.25">
      <c r="J645" s="14"/>
      <c r="K645" s="34"/>
    </row>
    <row r="646" spans="10:11" x14ac:dyDescent="0.25">
      <c r="J646" s="14"/>
      <c r="K646" s="34"/>
    </row>
    <row r="647" spans="10:11" x14ac:dyDescent="0.25">
      <c r="J647" s="14"/>
      <c r="K647" s="34"/>
    </row>
    <row r="648" spans="10:11" x14ac:dyDescent="0.25">
      <c r="J648" s="14"/>
      <c r="K648" s="34"/>
    </row>
    <row r="649" spans="10:11" x14ac:dyDescent="0.25">
      <c r="J649" s="14"/>
      <c r="K649" s="34"/>
    </row>
    <row r="650" spans="10:11" x14ac:dyDescent="0.25">
      <c r="J650" s="14"/>
      <c r="K650" s="34"/>
    </row>
    <row r="651" spans="10:11" x14ac:dyDescent="0.25">
      <c r="J651" s="14"/>
      <c r="K651" s="34"/>
    </row>
    <row r="652" spans="10:11" x14ac:dyDescent="0.25">
      <c r="J652" s="14"/>
      <c r="K652" s="34"/>
    </row>
    <row r="653" spans="10:11" x14ac:dyDescent="0.25">
      <c r="J653" s="14"/>
      <c r="K653" s="34"/>
    </row>
    <row r="654" spans="10:11" x14ac:dyDescent="0.25">
      <c r="J654" s="14"/>
      <c r="K654" s="34"/>
    </row>
    <row r="655" spans="10:11" x14ac:dyDescent="0.25">
      <c r="J655" s="14"/>
      <c r="K655" s="34"/>
    </row>
    <row r="656" spans="10:11" x14ac:dyDescent="0.25">
      <c r="J656" s="14"/>
      <c r="K656" s="34"/>
    </row>
    <row r="657" spans="10:11" x14ac:dyDescent="0.25">
      <c r="J657" s="14"/>
      <c r="K657" s="34"/>
    </row>
    <row r="658" spans="10:11" x14ac:dyDescent="0.25">
      <c r="J658" s="14"/>
      <c r="K658" s="34"/>
    </row>
    <row r="659" spans="10:11" x14ac:dyDescent="0.25">
      <c r="J659" s="14"/>
      <c r="K659" s="34"/>
    </row>
    <row r="660" spans="10:11" x14ac:dyDescent="0.25">
      <c r="J660" s="14"/>
      <c r="K660" s="34"/>
    </row>
    <row r="661" spans="10:11" x14ac:dyDescent="0.25">
      <c r="J661" s="14"/>
      <c r="K661" s="34"/>
    </row>
    <row r="662" spans="10:11" x14ac:dyDescent="0.25">
      <c r="J662" s="14"/>
      <c r="K662" s="34"/>
    </row>
    <row r="663" spans="10:11" x14ac:dyDescent="0.25">
      <c r="J663" s="14"/>
      <c r="K663" s="34"/>
    </row>
    <row r="664" spans="10:11" x14ac:dyDescent="0.25">
      <c r="J664" s="14"/>
      <c r="K664" s="34"/>
    </row>
    <row r="665" spans="10:11" x14ac:dyDescent="0.25">
      <c r="J665" s="14"/>
      <c r="K665" s="34"/>
    </row>
    <row r="666" spans="10:11" x14ac:dyDescent="0.25">
      <c r="J666" s="14"/>
      <c r="K666" s="34"/>
    </row>
    <row r="667" spans="10:11" x14ac:dyDescent="0.25">
      <c r="J667" s="14"/>
      <c r="K667" s="34"/>
    </row>
    <row r="668" spans="10:11" x14ac:dyDescent="0.25">
      <c r="J668" s="14"/>
      <c r="K668" s="34"/>
    </row>
    <row r="669" spans="10:11" x14ac:dyDescent="0.25">
      <c r="J669" s="14"/>
      <c r="K669" s="34"/>
    </row>
    <row r="670" spans="10:11" x14ac:dyDescent="0.25">
      <c r="J670" s="14"/>
      <c r="K670" s="34"/>
    </row>
    <row r="671" spans="10:11" x14ac:dyDescent="0.25">
      <c r="J671" s="14"/>
      <c r="K671" s="34"/>
    </row>
    <row r="672" spans="10:11" x14ac:dyDescent="0.25">
      <c r="J672" s="14"/>
      <c r="K672" s="34"/>
    </row>
    <row r="673" spans="10:11" x14ac:dyDescent="0.25">
      <c r="J673" s="14"/>
      <c r="K673" s="34"/>
    </row>
    <row r="674" spans="10:11" x14ac:dyDescent="0.25">
      <c r="J674" s="14"/>
      <c r="K674" s="34"/>
    </row>
    <row r="675" spans="10:11" x14ac:dyDescent="0.25">
      <c r="J675" s="14"/>
      <c r="K675" s="34"/>
    </row>
    <row r="676" spans="10:11" x14ac:dyDescent="0.25">
      <c r="J676" s="14"/>
      <c r="K676" s="34"/>
    </row>
    <row r="677" spans="10:11" x14ac:dyDescent="0.25">
      <c r="J677" s="14"/>
      <c r="K677" s="34"/>
    </row>
    <row r="678" spans="10:11" x14ac:dyDescent="0.25">
      <c r="J678" s="14"/>
      <c r="K678" s="34"/>
    </row>
    <row r="679" spans="10:11" x14ac:dyDescent="0.25">
      <c r="J679" s="14"/>
      <c r="K679" s="34"/>
    </row>
    <row r="680" spans="10:11" x14ac:dyDescent="0.25">
      <c r="J680" s="14"/>
      <c r="K680" s="34"/>
    </row>
    <row r="681" spans="10:11" x14ac:dyDescent="0.25">
      <c r="J681" s="14"/>
      <c r="K681" s="34"/>
    </row>
    <row r="682" spans="10:11" x14ac:dyDescent="0.25">
      <c r="J682" s="14"/>
      <c r="K682" s="34"/>
    </row>
    <row r="683" spans="10:11" x14ac:dyDescent="0.25">
      <c r="J683" s="14"/>
      <c r="K683" s="34"/>
    </row>
    <row r="684" spans="10:11" x14ac:dyDescent="0.25">
      <c r="J684" s="14"/>
      <c r="K684" s="34"/>
    </row>
    <row r="685" spans="10:11" x14ac:dyDescent="0.25">
      <c r="J685" s="14"/>
      <c r="K685" s="34"/>
    </row>
    <row r="686" spans="10:11" x14ac:dyDescent="0.25">
      <c r="J686" s="14"/>
      <c r="K686" s="34"/>
    </row>
    <row r="687" spans="10:11" x14ac:dyDescent="0.25">
      <c r="J687" s="14"/>
      <c r="K687" s="34"/>
    </row>
    <row r="688" spans="10:11" x14ac:dyDescent="0.25">
      <c r="J688" s="14"/>
      <c r="K688" s="34"/>
    </row>
    <row r="689" spans="10:11" x14ac:dyDescent="0.25">
      <c r="J689" s="14"/>
      <c r="K689" s="34"/>
    </row>
    <row r="690" spans="10:11" x14ac:dyDescent="0.25">
      <c r="J690" s="14"/>
      <c r="K690" s="34"/>
    </row>
    <row r="691" spans="10:11" x14ac:dyDescent="0.25">
      <c r="J691" s="14"/>
      <c r="K691" s="34"/>
    </row>
    <row r="692" spans="10:11" x14ac:dyDescent="0.25">
      <c r="J692" s="14"/>
      <c r="K692" s="34"/>
    </row>
    <row r="693" spans="10:11" x14ac:dyDescent="0.25">
      <c r="J693" s="14"/>
      <c r="K693" s="34"/>
    </row>
    <row r="694" spans="10:11" x14ac:dyDescent="0.25">
      <c r="J694" s="14"/>
      <c r="K694" s="34"/>
    </row>
    <row r="695" spans="10:11" x14ac:dyDescent="0.25">
      <c r="J695" s="14"/>
      <c r="K695" s="34"/>
    </row>
    <row r="696" spans="10:11" x14ac:dyDescent="0.25">
      <c r="J696" s="14"/>
      <c r="K696" s="34"/>
    </row>
    <row r="697" spans="10:11" x14ac:dyDescent="0.25">
      <c r="J697" s="14"/>
      <c r="K697" s="34"/>
    </row>
    <row r="698" spans="10:11" x14ac:dyDescent="0.25">
      <c r="J698" s="14"/>
      <c r="K698" s="34"/>
    </row>
    <row r="699" spans="10:11" x14ac:dyDescent="0.25">
      <c r="J699" s="14"/>
      <c r="K699" s="34"/>
    </row>
    <row r="700" spans="10:11" x14ac:dyDescent="0.25">
      <c r="J700" s="14"/>
      <c r="K700" s="34"/>
    </row>
    <row r="701" spans="10:11" x14ac:dyDescent="0.25">
      <c r="J701" s="14"/>
      <c r="K701" s="34"/>
    </row>
    <row r="702" spans="10:11" x14ac:dyDescent="0.25">
      <c r="J702" s="14"/>
      <c r="K702" s="34"/>
    </row>
    <row r="703" spans="10:11" x14ac:dyDescent="0.25">
      <c r="J703" s="14"/>
      <c r="K703" s="34"/>
    </row>
    <row r="704" spans="10:11" x14ac:dyDescent="0.25">
      <c r="J704" s="14"/>
      <c r="K704" s="34"/>
    </row>
    <row r="705" spans="10:11" x14ac:dyDescent="0.25">
      <c r="J705" s="14"/>
      <c r="K705" s="34"/>
    </row>
    <row r="706" spans="10:11" x14ac:dyDescent="0.25">
      <c r="J706" s="14"/>
      <c r="K706" s="34"/>
    </row>
    <row r="707" spans="10:11" x14ac:dyDescent="0.25">
      <c r="J707" s="14"/>
      <c r="K707" s="34"/>
    </row>
    <row r="708" spans="10:11" x14ac:dyDescent="0.25">
      <c r="J708" s="14"/>
      <c r="K708" s="34"/>
    </row>
    <row r="709" spans="10:11" x14ac:dyDescent="0.25">
      <c r="J709" s="14"/>
      <c r="K709" s="34"/>
    </row>
    <row r="710" spans="10:11" x14ac:dyDescent="0.25">
      <c r="J710" s="14"/>
      <c r="K710" s="34"/>
    </row>
    <row r="711" spans="10:11" x14ac:dyDescent="0.25">
      <c r="J711" s="14"/>
      <c r="K711" s="34"/>
    </row>
    <row r="712" spans="10:11" x14ac:dyDescent="0.25">
      <c r="J712" s="14"/>
      <c r="K712" s="34"/>
    </row>
    <row r="713" spans="10:11" x14ac:dyDescent="0.25">
      <c r="J713" s="14"/>
      <c r="K713" s="34"/>
    </row>
    <row r="714" spans="10:11" x14ac:dyDescent="0.25">
      <c r="J714" s="14"/>
      <c r="K714" s="34"/>
    </row>
    <row r="715" spans="10:11" x14ac:dyDescent="0.25">
      <c r="J715" s="14"/>
      <c r="K715" s="34"/>
    </row>
    <row r="716" spans="10:11" x14ac:dyDescent="0.25">
      <c r="J716" s="14"/>
      <c r="K716" s="34"/>
    </row>
    <row r="717" spans="10:11" x14ac:dyDescent="0.25">
      <c r="J717" s="14"/>
      <c r="K717" s="34"/>
    </row>
    <row r="718" spans="10:11" x14ac:dyDescent="0.25">
      <c r="J718" s="14"/>
      <c r="K718" s="34"/>
    </row>
    <row r="719" spans="10:11" x14ac:dyDescent="0.25">
      <c r="J719" s="14"/>
      <c r="K719" s="34"/>
    </row>
    <row r="720" spans="10:11" x14ac:dyDescent="0.25">
      <c r="J720" s="14"/>
      <c r="K720" s="34"/>
    </row>
    <row r="721" spans="10:11" x14ac:dyDescent="0.25">
      <c r="J721" s="14"/>
      <c r="K721" s="34"/>
    </row>
    <row r="722" spans="10:11" x14ac:dyDescent="0.25">
      <c r="J722" s="14"/>
      <c r="K722" s="34"/>
    </row>
    <row r="723" spans="10:11" x14ac:dyDescent="0.25">
      <c r="J723" s="14"/>
      <c r="K723" s="34"/>
    </row>
    <row r="724" spans="10:11" x14ac:dyDescent="0.25">
      <c r="J724" s="14"/>
      <c r="K724" s="34"/>
    </row>
    <row r="725" spans="10:11" x14ac:dyDescent="0.25">
      <c r="J725" s="14"/>
      <c r="K725" s="34"/>
    </row>
    <row r="726" spans="10:11" x14ac:dyDescent="0.25">
      <c r="J726" s="14"/>
      <c r="K726" s="34"/>
    </row>
    <row r="727" spans="10:11" x14ac:dyDescent="0.25">
      <c r="J727" s="14"/>
      <c r="K727" s="34"/>
    </row>
    <row r="728" spans="10:11" x14ac:dyDescent="0.25">
      <c r="J728" s="14"/>
      <c r="K728" s="34"/>
    </row>
    <row r="729" spans="10:11" x14ac:dyDescent="0.25">
      <c r="J729" s="14"/>
      <c r="K729" s="34"/>
    </row>
    <row r="730" spans="10:11" x14ac:dyDescent="0.25">
      <c r="J730" s="14"/>
      <c r="K730" s="34"/>
    </row>
    <row r="731" spans="10:11" x14ac:dyDescent="0.25">
      <c r="J731" s="14"/>
      <c r="K731" s="34"/>
    </row>
    <row r="732" spans="10:11" x14ac:dyDescent="0.25">
      <c r="J732" s="14"/>
      <c r="K732" s="34"/>
    </row>
    <row r="733" spans="10:11" x14ac:dyDescent="0.25">
      <c r="J733" s="14"/>
      <c r="K733" s="34"/>
    </row>
    <row r="734" spans="10:11" x14ac:dyDescent="0.25">
      <c r="J734" s="14"/>
      <c r="K734" s="34"/>
    </row>
    <row r="735" spans="10:11" x14ac:dyDescent="0.25">
      <c r="J735" s="14"/>
      <c r="K735" s="34"/>
    </row>
    <row r="736" spans="10:11" x14ac:dyDescent="0.25">
      <c r="J736" s="14"/>
      <c r="K736" s="34"/>
    </row>
    <row r="737" spans="10:11" x14ac:dyDescent="0.25">
      <c r="J737" s="14"/>
      <c r="K737" s="34"/>
    </row>
    <row r="738" spans="10:11" x14ac:dyDescent="0.25">
      <c r="J738" s="14"/>
      <c r="K738" s="34"/>
    </row>
    <row r="739" spans="10:11" x14ac:dyDescent="0.25">
      <c r="J739" s="14"/>
      <c r="K739" s="34"/>
    </row>
    <row r="740" spans="10:11" x14ac:dyDescent="0.25">
      <c r="J740" s="14"/>
      <c r="K740" s="34"/>
    </row>
    <row r="741" spans="10:11" x14ac:dyDescent="0.25">
      <c r="J741" s="14"/>
      <c r="K741" s="34"/>
    </row>
    <row r="742" spans="10:11" x14ac:dyDescent="0.25">
      <c r="J742" s="14"/>
      <c r="K742" s="34"/>
    </row>
    <row r="743" spans="10:11" x14ac:dyDescent="0.25">
      <c r="J743" s="14"/>
      <c r="K743" s="34"/>
    </row>
    <row r="744" spans="10:11" x14ac:dyDescent="0.25">
      <c r="J744" s="14"/>
      <c r="K744" s="34"/>
    </row>
    <row r="745" spans="10:11" x14ac:dyDescent="0.25">
      <c r="J745" s="14"/>
      <c r="K745" s="34"/>
    </row>
    <row r="746" spans="10:11" x14ac:dyDescent="0.25">
      <c r="J746" s="14"/>
      <c r="K746" s="34"/>
    </row>
    <row r="747" spans="10:11" x14ac:dyDescent="0.25">
      <c r="J747" s="14"/>
      <c r="K747" s="34"/>
    </row>
    <row r="748" spans="10:11" x14ac:dyDescent="0.25">
      <c r="J748" s="14"/>
      <c r="K748" s="34"/>
    </row>
    <row r="749" spans="10:11" x14ac:dyDescent="0.25">
      <c r="J749" s="14"/>
      <c r="K749" s="34"/>
    </row>
    <row r="750" spans="10:11" x14ac:dyDescent="0.25">
      <c r="J750" s="14"/>
      <c r="K750" s="34"/>
    </row>
    <row r="751" spans="10:11" x14ac:dyDescent="0.25">
      <c r="J751" s="14"/>
      <c r="K751" s="34"/>
    </row>
    <row r="752" spans="10:11" x14ac:dyDescent="0.25">
      <c r="J752" s="14"/>
      <c r="K752" s="34"/>
    </row>
    <row r="753" spans="10:11" x14ac:dyDescent="0.25">
      <c r="J753" s="14"/>
      <c r="K753" s="34"/>
    </row>
    <row r="754" spans="10:11" x14ac:dyDescent="0.25">
      <c r="J754" s="14"/>
      <c r="K754" s="34"/>
    </row>
    <row r="755" spans="10:11" x14ac:dyDescent="0.25">
      <c r="J755" s="14"/>
      <c r="K755" s="34"/>
    </row>
    <row r="756" spans="10:11" x14ac:dyDescent="0.25">
      <c r="J756" s="14"/>
      <c r="K756" s="34"/>
    </row>
    <row r="757" spans="10:11" x14ac:dyDescent="0.25">
      <c r="J757" s="14"/>
      <c r="K757" s="34"/>
    </row>
    <row r="758" spans="10:11" x14ac:dyDescent="0.25">
      <c r="J758" s="14"/>
      <c r="K758" s="34"/>
    </row>
    <row r="759" spans="10:11" x14ac:dyDescent="0.25">
      <c r="J759" s="14"/>
      <c r="K759" s="34"/>
    </row>
    <row r="760" spans="10:11" x14ac:dyDescent="0.25">
      <c r="J760" s="14"/>
      <c r="K760" s="34"/>
    </row>
    <row r="761" spans="10:11" x14ac:dyDescent="0.25">
      <c r="J761" s="14"/>
      <c r="K761" s="34"/>
    </row>
    <row r="762" spans="10:11" x14ac:dyDescent="0.25">
      <c r="J762" s="14"/>
      <c r="K762" s="34"/>
    </row>
    <row r="763" spans="10:11" x14ac:dyDescent="0.25">
      <c r="J763" s="14"/>
      <c r="K763" s="34"/>
    </row>
    <row r="764" spans="10:11" x14ac:dyDescent="0.25">
      <c r="J764" s="14"/>
      <c r="K764" s="34"/>
    </row>
    <row r="765" spans="10:11" x14ac:dyDescent="0.25">
      <c r="J765" s="14"/>
      <c r="K765" s="34"/>
    </row>
    <row r="766" spans="10:11" x14ac:dyDescent="0.25">
      <c r="J766" s="14"/>
      <c r="K766" s="34"/>
    </row>
    <row r="767" spans="10:11" x14ac:dyDescent="0.25">
      <c r="J767" s="14"/>
      <c r="K767" s="34"/>
    </row>
    <row r="768" spans="10:11" x14ac:dyDescent="0.25">
      <c r="J768" s="14"/>
      <c r="K768" s="34"/>
    </row>
    <row r="769" spans="10:11" x14ac:dyDescent="0.25">
      <c r="J769" s="14"/>
      <c r="K769" s="34"/>
    </row>
    <row r="770" spans="10:11" x14ac:dyDescent="0.25">
      <c r="J770" s="14"/>
      <c r="K770" s="34"/>
    </row>
    <row r="771" spans="10:11" x14ac:dyDescent="0.25">
      <c r="J771" s="14"/>
      <c r="K771" s="34"/>
    </row>
    <row r="772" spans="10:11" x14ac:dyDescent="0.25">
      <c r="J772" s="14"/>
      <c r="K772" s="34"/>
    </row>
    <row r="773" spans="10:11" x14ac:dyDescent="0.25">
      <c r="J773" s="14"/>
      <c r="K773" s="34"/>
    </row>
    <row r="774" spans="10:11" x14ac:dyDescent="0.25">
      <c r="J774" s="14"/>
      <c r="K774" s="34"/>
    </row>
    <row r="775" spans="10:11" x14ac:dyDescent="0.25">
      <c r="J775" s="14"/>
      <c r="K775" s="34"/>
    </row>
    <row r="776" spans="10:11" x14ac:dyDescent="0.25">
      <c r="J776" s="14"/>
      <c r="K776" s="34"/>
    </row>
    <row r="777" spans="10:11" x14ac:dyDescent="0.25">
      <c r="J777" s="14"/>
      <c r="K777" s="34"/>
    </row>
    <row r="778" spans="10:11" x14ac:dyDescent="0.25">
      <c r="J778" s="14"/>
      <c r="K778" s="34"/>
    </row>
    <row r="779" spans="10:11" x14ac:dyDescent="0.25">
      <c r="J779" s="14"/>
      <c r="K779" s="34"/>
    </row>
    <row r="780" spans="10:11" x14ac:dyDescent="0.25">
      <c r="J780" s="14"/>
      <c r="K780" s="34"/>
    </row>
    <row r="781" spans="10:11" x14ac:dyDescent="0.25">
      <c r="J781" s="14"/>
      <c r="K781" s="34"/>
    </row>
    <row r="782" spans="10:11" x14ac:dyDescent="0.25">
      <c r="J782" s="14"/>
      <c r="K782" s="34"/>
    </row>
    <row r="783" spans="10:11" x14ac:dyDescent="0.25">
      <c r="J783" s="14"/>
      <c r="K783" s="34"/>
    </row>
    <row r="784" spans="10:11" x14ac:dyDescent="0.25">
      <c r="J784" s="14"/>
      <c r="K784" s="34"/>
    </row>
    <row r="785" spans="10:11" x14ac:dyDescent="0.25">
      <c r="J785" s="14"/>
      <c r="K785" s="34"/>
    </row>
    <row r="786" spans="10:11" x14ac:dyDescent="0.25">
      <c r="J786" s="14"/>
      <c r="K786" s="34"/>
    </row>
    <row r="787" spans="10:11" x14ac:dyDescent="0.25">
      <c r="J787" s="14"/>
      <c r="K787" s="34"/>
    </row>
    <row r="788" spans="10:11" x14ac:dyDescent="0.25">
      <c r="J788" s="14"/>
      <c r="K788" s="34"/>
    </row>
    <row r="789" spans="10:11" x14ac:dyDescent="0.25">
      <c r="J789" s="14"/>
      <c r="K789" s="34"/>
    </row>
    <row r="790" spans="10:11" x14ac:dyDescent="0.25">
      <c r="J790" s="14"/>
      <c r="K790" s="34"/>
    </row>
    <row r="791" spans="10:11" x14ac:dyDescent="0.25">
      <c r="J791" s="14"/>
      <c r="K791" s="34"/>
    </row>
    <row r="792" spans="10:11" x14ac:dyDescent="0.25">
      <c r="J792" s="14"/>
      <c r="K792" s="34"/>
    </row>
    <row r="793" spans="10:11" x14ac:dyDescent="0.25">
      <c r="J793" s="14"/>
      <c r="K793" s="34"/>
    </row>
    <row r="794" spans="10:11" x14ac:dyDescent="0.25">
      <c r="J794" s="14"/>
      <c r="K794" s="34"/>
    </row>
    <row r="795" spans="10:11" x14ac:dyDescent="0.25">
      <c r="J795" s="14"/>
      <c r="K795" s="34"/>
    </row>
    <row r="796" spans="10:11" x14ac:dyDescent="0.25">
      <c r="J796" s="14"/>
      <c r="K796" s="34"/>
    </row>
    <row r="797" spans="10:11" x14ac:dyDescent="0.25">
      <c r="J797" s="14"/>
      <c r="K797" s="34"/>
    </row>
    <row r="798" spans="10:11" x14ac:dyDescent="0.25">
      <c r="J798" s="14"/>
      <c r="K798" s="34"/>
    </row>
    <row r="799" spans="10:11" x14ac:dyDescent="0.25">
      <c r="J799" s="14"/>
      <c r="K799" s="34"/>
    </row>
    <row r="800" spans="10:11" x14ac:dyDescent="0.25">
      <c r="J800" s="14"/>
      <c r="K800" s="34"/>
    </row>
    <row r="801" spans="10:11" x14ac:dyDescent="0.25">
      <c r="J801" s="14"/>
      <c r="K801" s="34"/>
    </row>
    <row r="802" spans="10:11" x14ac:dyDescent="0.25">
      <c r="J802" s="14"/>
      <c r="K802" s="34"/>
    </row>
    <row r="803" spans="10:11" x14ac:dyDescent="0.25">
      <c r="J803" s="14"/>
      <c r="K803" s="34"/>
    </row>
    <row r="804" spans="10:11" x14ac:dyDescent="0.25">
      <c r="J804" s="14"/>
      <c r="K804" s="34"/>
    </row>
    <row r="805" spans="10:11" x14ac:dyDescent="0.25">
      <c r="J805" s="14"/>
      <c r="K805" s="34"/>
    </row>
    <row r="806" spans="10:11" x14ac:dyDescent="0.25">
      <c r="J806" s="14"/>
      <c r="K806" s="34"/>
    </row>
    <row r="807" spans="10:11" x14ac:dyDescent="0.25">
      <c r="J807" s="14"/>
      <c r="K807" s="34"/>
    </row>
    <row r="808" spans="10:11" x14ac:dyDescent="0.25">
      <c r="J808" s="14"/>
      <c r="K808" s="34"/>
    </row>
    <row r="809" spans="10:11" x14ac:dyDescent="0.25">
      <c r="J809" s="14"/>
      <c r="K809" s="34"/>
    </row>
    <row r="810" spans="10:11" x14ac:dyDescent="0.25">
      <c r="J810" s="14"/>
      <c r="K810" s="34"/>
    </row>
    <row r="811" spans="10:11" x14ac:dyDescent="0.25">
      <c r="J811" s="14"/>
      <c r="K811" s="34"/>
    </row>
    <row r="812" spans="10:11" x14ac:dyDescent="0.25">
      <c r="J812" s="14"/>
      <c r="K812" s="34"/>
    </row>
    <row r="813" spans="10:11" x14ac:dyDescent="0.25">
      <c r="J813" s="14"/>
      <c r="K813" s="34"/>
    </row>
    <row r="814" spans="10:11" x14ac:dyDescent="0.25">
      <c r="J814" s="14"/>
      <c r="K814" s="34"/>
    </row>
    <row r="815" spans="10:11" x14ac:dyDescent="0.25">
      <c r="J815" s="14"/>
      <c r="K815" s="34"/>
    </row>
    <row r="816" spans="10:11" x14ac:dyDescent="0.25">
      <c r="J816" s="14"/>
      <c r="K816" s="34"/>
    </row>
    <row r="817" spans="10:11" x14ac:dyDescent="0.25">
      <c r="J817" s="14"/>
      <c r="K817" s="34"/>
    </row>
    <row r="818" spans="10:11" x14ac:dyDescent="0.25">
      <c r="J818" s="14"/>
      <c r="K818" s="34"/>
    </row>
    <row r="819" spans="10:11" x14ac:dyDescent="0.25">
      <c r="J819" s="14"/>
      <c r="K819" s="34"/>
    </row>
    <row r="820" spans="10:11" x14ac:dyDescent="0.25">
      <c r="J820" s="14"/>
      <c r="K820" s="34"/>
    </row>
    <row r="821" spans="10:11" x14ac:dyDescent="0.25">
      <c r="J821" s="14"/>
      <c r="K821" s="34"/>
    </row>
    <row r="822" spans="10:11" x14ac:dyDescent="0.25">
      <c r="J822" s="14"/>
      <c r="K822" s="34"/>
    </row>
    <row r="823" spans="10:11" x14ac:dyDescent="0.25">
      <c r="J823" s="14"/>
      <c r="K823" s="34"/>
    </row>
    <row r="824" spans="10:11" x14ac:dyDescent="0.25">
      <c r="J824" s="14"/>
      <c r="K824" s="34"/>
    </row>
    <row r="825" spans="10:11" x14ac:dyDescent="0.25">
      <c r="J825" s="14"/>
      <c r="K825" s="34"/>
    </row>
    <row r="826" spans="10:11" x14ac:dyDescent="0.25">
      <c r="J826" s="14"/>
      <c r="K826" s="34"/>
    </row>
    <row r="827" spans="10:11" x14ac:dyDescent="0.25">
      <c r="J827" s="14"/>
      <c r="K827" s="34"/>
    </row>
    <row r="828" spans="10:11" x14ac:dyDescent="0.25">
      <c r="J828" s="14"/>
      <c r="K828" s="34"/>
    </row>
    <row r="829" spans="10:11" x14ac:dyDescent="0.25">
      <c r="J829" s="14"/>
      <c r="K829" s="34"/>
    </row>
    <row r="830" spans="10:11" x14ac:dyDescent="0.25">
      <c r="J830" s="14"/>
      <c r="K830" s="34"/>
    </row>
    <row r="831" spans="10:11" x14ac:dyDescent="0.25">
      <c r="J831" s="14"/>
      <c r="K831" s="34"/>
    </row>
    <row r="832" spans="10:11" x14ac:dyDescent="0.25">
      <c r="J832" s="14"/>
      <c r="K832" s="34"/>
    </row>
    <row r="833" spans="10:11" x14ac:dyDescent="0.25">
      <c r="J833" s="14"/>
      <c r="K833" s="34"/>
    </row>
    <row r="834" spans="10:11" x14ac:dyDescent="0.25">
      <c r="J834" s="14"/>
      <c r="K834" s="34"/>
    </row>
    <row r="835" spans="10:11" x14ac:dyDescent="0.25">
      <c r="J835" s="14"/>
      <c r="K835" s="34"/>
    </row>
    <row r="836" spans="10:11" x14ac:dyDescent="0.25">
      <c r="J836" s="14"/>
      <c r="K836" s="34"/>
    </row>
    <row r="837" spans="10:11" x14ac:dyDescent="0.25">
      <c r="J837" s="14"/>
      <c r="K837" s="34"/>
    </row>
    <row r="838" spans="10:11" x14ac:dyDescent="0.25">
      <c r="J838" s="14"/>
      <c r="K838" s="34"/>
    </row>
    <row r="839" spans="10:11" x14ac:dyDescent="0.25">
      <c r="J839" s="14"/>
      <c r="K839" s="34"/>
    </row>
    <row r="840" spans="10:11" x14ac:dyDescent="0.25">
      <c r="J840" s="14"/>
      <c r="K840" s="34"/>
    </row>
    <row r="841" spans="10:11" x14ac:dyDescent="0.25">
      <c r="J841" s="14"/>
      <c r="K841" s="34"/>
    </row>
    <row r="842" spans="10:11" x14ac:dyDescent="0.25">
      <c r="J842" s="14"/>
      <c r="K842" s="34"/>
    </row>
    <row r="843" spans="10:11" x14ac:dyDescent="0.25">
      <c r="J843" s="14"/>
      <c r="K843" s="34"/>
    </row>
    <row r="844" spans="10:11" x14ac:dyDescent="0.25">
      <c r="J844" s="14"/>
      <c r="K844" s="34"/>
    </row>
    <row r="845" spans="10:11" x14ac:dyDescent="0.25">
      <c r="J845" s="14"/>
      <c r="K845" s="34"/>
    </row>
    <row r="846" spans="10:11" x14ac:dyDescent="0.25">
      <c r="J846" s="14"/>
      <c r="K846" s="34"/>
    </row>
    <row r="847" spans="10:11" x14ac:dyDescent="0.25">
      <c r="J847" s="14"/>
      <c r="K847" s="34"/>
    </row>
    <row r="848" spans="10:11" x14ac:dyDescent="0.25">
      <c r="J848" s="14"/>
      <c r="K848" s="34"/>
    </row>
    <row r="849" spans="10:11" x14ac:dyDescent="0.25">
      <c r="J849" s="14"/>
      <c r="K849" s="34"/>
    </row>
    <row r="850" spans="10:11" x14ac:dyDescent="0.25">
      <c r="J850" s="14"/>
      <c r="K850" s="34"/>
    </row>
    <row r="851" spans="10:11" x14ac:dyDescent="0.25">
      <c r="J851" s="14"/>
      <c r="K851" s="34"/>
    </row>
    <row r="852" spans="10:11" x14ac:dyDescent="0.25">
      <c r="J852" s="14"/>
      <c r="K852" s="34"/>
    </row>
    <row r="853" spans="10:11" x14ac:dyDescent="0.25">
      <c r="J853" s="14"/>
      <c r="K853" s="34"/>
    </row>
    <row r="854" spans="10:11" x14ac:dyDescent="0.25">
      <c r="J854" s="14"/>
      <c r="K854" s="34"/>
    </row>
    <row r="855" spans="10:11" x14ac:dyDescent="0.25">
      <c r="J855" s="14"/>
      <c r="K855" s="34"/>
    </row>
    <row r="856" spans="10:11" x14ac:dyDescent="0.25">
      <c r="J856" s="14"/>
      <c r="K856" s="34"/>
    </row>
    <row r="857" spans="10:11" x14ac:dyDescent="0.25">
      <c r="J857" s="14"/>
      <c r="K857" s="34"/>
    </row>
    <row r="858" spans="10:11" x14ac:dyDescent="0.25">
      <c r="J858" s="14"/>
      <c r="K858" s="34"/>
    </row>
    <row r="859" spans="10:11" x14ac:dyDescent="0.25">
      <c r="J859" s="14"/>
      <c r="K859" s="34"/>
    </row>
    <row r="860" spans="10:11" x14ac:dyDescent="0.25">
      <c r="J860" s="14"/>
      <c r="K860" s="34"/>
    </row>
    <row r="861" spans="10:11" x14ac:dyDescent="0.25">
      <c r="J861" s="14"/>
      <c r="K861" s="34"/>
    </row>
    <row r="862" spans="10:11" x14ac:dyDescent="0.25">
      <c r="J862" s="14"/>
      <c r="K862" s="34"/>
    </row>
    <row r="863" spans="10:11" x14ac:dyDescent="0.25">
      <c r="J863" s="14"/>
      <c r="K863" s="34"/>
    </row>
    <row r="864" spans="10:11" x14ac:dyDescent="0.25">
      <c r="J864" s="14"/>
      <c r="K864" s="34"/>
    </row>
    <row r="865" spans="10:11" x14ac:dyDescent="0.25">
      <c r="J865" s="14"/>
      <c r="K865" s="34"/>
    </row>
    <row r="866" spans="10:11" x14ac:dyDescent="0.25">
      <c r="J866" s="14"/>
      <c r="K866" s="34"/>
    </row>
    <row r="867" spans="10:11" x14ac:dyDescent="0.25">
      <c r="J867" s="14"/>
      <c r="K867" s="34"/>
    </row>
    <row r="868" spans="10:11" x14ac:dyDescent="0.25">
      <c r="J868" s="14"/>
      <c r="K868" s="34"/>
    </row>
    <row r="869" spans="10:11" x14ac:dyDescent="0.25">
      <c r="J869" s="14"/>
      <c r="K869" s="34"/>
    </row>
    <row r="870" spans="10:11" x14ac:dyDescent="0.25">
      <c r="J870" s="14"/>
      <c r="K870" s="34"/>
    </row>
    <row r="871" spans="10:11" x14ac:dyDescent="0.25">
      <c r="J871" s="14"/>
      <c r="K871" s="34"/>
    </row>
    <row r="872" spans="10:11" x14ac:dyDescent="0.25">
      <c r="J872" s="14"/>
      <c r="K872" s="34"/>
    </row>
    <row r="873" spans="10:11" x14ac:dyDescent="0.25">
      <c r="J873" s="14"/>
      <c r="K873" s="34"/>
    </row>
    <row r="874" spans="10:11" x14ac:dyDescent="0.25">
      <c r="J874" s="14"/>
      <c r="K874" s="34"/>
    </row>
  </sheetData>
  <autoFilter ref="F1:F874"/>
  <mergeCells count="74">
    <mergeCell ref="A318:A323"/>
    <mergeCell ref="F318:F323"/>
    <mergeCell ref="G318:G323"/>
    <mergeCell ref="H318:H323"/>
    <mergeCell ref="I318:I323"/>
    <mergeCell ref="K67:K68"/>
    <mergeCell ref="G79:G118"/>
    <mergeCell ref="H69:H78"/>
    <mergeCell ref="H123:H317"/>
    <mergeCell ref="I123:I317"/>
    <mergeCell ref="J67:J68"/>
    <mergeCell ref="I67:I68"/>
    <mergeCell ref="I69:I78"/>
    <mergeCell ref="I79:I118"/>
    <mergeCell ref="J318:J323"/>
    <mergeCell ref="A3:A4"/>
    <mergeCell ref="F3:F4"/>
    <mergeCell ref="G3:G4"/>
    <mergeCell ref="F79:F118"/>
    <mergeCell ref="B53:B61"/>
    <mergeCell ref="B5:B52"/>
    <mergeCell ref="A64:A66"/>
    <mergeCell ref="A69:A78"/>
    <mergeCell ref="G64:G66"/>
    <mergeCell ref="F64:F66"/>
    <mergeCell ref="A123:A317"/>
    <mergeCell ref="A67:A68"/>
    <mergeCell ref="A79:A118"/>
    <mergeCell ref="A5:A62"/>
    <mergeCell ref="A1:A2"/>
    <mergeCell ref="B1:C1"/>
    <mergeCell ref="F1:F2"/>
    <mergeCell ref="G1:G2"/>
    <mergeCell ref="H1:H2"/>
    <mergeCell ref="H3:H4"/>
    <mergeCell ref="F67:F68"/>
    <mergeCell ref="G67:G68"/>
    <mergeCell ref="G69:G78"/>
    <mergeCell ref="H64:H66"/>
    <mergeCell ref="H5:H52"/>
    <mergeCell ref="F69:F78"/>
    <mergeCell ref="H67:H68"/>
    <mergeCell ref="G5:G40"/>
    <mergeCell ref="F5:F40"/>
    <mergeCell ref="G41:G51"/>
    <mergeCell ref="F41:F51"/>
    <mergeCell ref="H53:H61"/>
    <mergeCell ref="K1:K2"/>
    <mergeCell ref="K3:K4"/>
    <mergeCell ref="I1:I2"/>
    <mergeCell ref="J1:J2"/>
    <mergeCell ref="J3:J4"/>
    <mergeCell ref="I3:I4"/>
    <mergeCell ref="J340:J341"/>
    <mergeCell ref="A340:A341"/>
    <mergeCell ref="H340:H341"/>
    <mergeCell ref="I340:I341"/>
    <mergeCell ref="A324:A334"/>
    <mergeCell ref="C328:C333"/>
    <mergeCell ref="B328:B333"/>
    <mergeCell ref="A335:A337"/>
    <mergeCell ref="H324:H333"/>
    <mergeCell ref="F328:F333"/>
    <mergeCell ref="H335:H337"/>
    <mergeCell ref="I324:I333"/>
    <mergeCell ref="I53:I61"/>
    <mergeCell ref="I5:I52"/>
    <mergeCell ref="I64:I66"/>
    <mergeCell ref="I119:I121"/>
    <mergeCell ref="A119:A121"/>
    <mergeCell ref="B119:B121"/>
    <mergeCell ref="C119:C121"/>
    <mergeCell ref="F119:F121"/>
    <mergeCell ref="H79:H118"/>
  </mergeCells>
  <hyperlinks>
    <hyperlink ref="H63" r:id="rId1" display="www.appd-bg.org"/>
    <hyperlink ref="H122" r:id="rId2"/>
    <hyperlink ref="H338" r:id="rId3"/>
    <hyperlink ref="H335" r:id="rId4"/>
    <hyperlink ref="H340" r:id="rId5" display="http://www.charts.gov.ua/enc_cell_en.htm"/>
    <hyperlink ref="H340:H341" r:id="rId6" display="http://www.charts.gov.ua"/>
    <hyperlink ref="H324" r:id="rId7"/>
    <hyperlink ref="H69" r:id="rId8"/>
    <hyperlink ref="H64:H66" r:id="rId9" display="http://vodniputovi.hr/en/ris/enc-charts/"/>
    <hyperlink ref="H339" r:id="rId10"/>
    <hyperlink ref="H53:H61" r:id="rId11" display="http://geoportail.wallonie.be/catalogue/3d57a714-7786-4da0-a144-2813fcc8a0b1.html"/>
    <hyperlink ref="H5" r:id="rId12"/>
    <hyperlink ref="H3" r:id="rId13"/>
    <hyperlink ref="H79:H118" r:id="rId14" display="https://www.elwis.de/DE/dynamisch/IENC/"/>
    <hyperlink ref="H79" r:id="rId15"/>
    <hyperlink ref="H115" r:id="rId16" display="https://www.elwis.de/DE/dynamisch/IENC/"/>
    <hyperlink ref="H67" r:id="rId17"/>
    <hyperlink ref="H119" r:id="rId18"/>
    <hyperlink ref="H120" r:id="rId19"/>
    <hyperlink ref="H121" r:id="rId20"/>
    <hyperlink ref="G318" r:id="rId21" display="http://szczecin.uzs.gov.pl/itc3l_pobierz_mapy.htm"/>
    <hyperlink ref="H318" r:id="rId22"/>
  </hyperlinks>
  <pageMargins left="0.70866141732283472" right="0.70866141732283472" top="0.78740157480314965" bottom="0.78740157480314965" header="0.31496062992125984" footer="0.31496062992125984"/>
  <pageSetup paperSize="9" scale="51" fitToHeight="0" orientation="landscape" horizontalDpi="300" verticalDpi="300" r:id="rId23"/>
  <headerFooter>
    <oddFooter>&amp;L&amp;D&amp;C&amp;A</oddFooter>
  </headerFooter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"/>
  <sheetViews>
    <sheetView workbookViewId="0">
      <selection activeCell="E4" sqref="E4"/>
    </sheetView>
  </sheetViews>
  <sheetFormatPr baseColWidth="10" defaultColWidth="11.42578125" defaultRowHeight="15" x14ac:dyDescent="0.25"/>
  <cols>
    <col min="2" max="2" width="22.7109375" customWidth="1"/>
    <col min="4" max="4" width="22.7109375" customWidth="1"/>
    <col min="5" max="5" width="11.42578125" style="23"/>
  </cols>
  <sheetData>
    <row r="1" spans="1:10" x14ac:dyDescent="0.25">
      <c r="A1" s="254" t="s">
        <v>0</v>
      </c>
      <c r="B1" s="254" t="s">
        <v>37</v>
      </c>
      <c r="C1" s="254"/>
      <c r="D1" s="254" t="s">
        <v>38</v>
      </c>
      <c r="E1" s="254"/>
      <c r="F1" s="255" t="s">
        <v>1</v>
      </c>
      <c r="G1" s="255" t="s">
        <v>2</v>
      </c>
      <c r="H1" s="243" t="s">
        <v>3</v>
      </c>
      <c r="I1" s="243" t="s">
        <v>4</v>
      </c>
      <c r="J1" s="243" t="s">
        <v>5</v>
      </c>
    </row>
    <row r="2" spans="1:10" ht="30" customHeight="1" x14ac:dyDescent="0.25">
      <c r="A2" s="254"/>
      <c r="B2" s="21" t="s">
        <v>22</v>
      </c>
      <c r="C2" s="21" t="s">
        <v>23</v>
      </c>
      <c r="D2" s="21" t="s">
        <v>22</v>
      </c>
      <c r="E2" s="26" t="s">
        <v>23</v>
      </c>
      <c r="F2" s="256"/>
      <c r="G2" s="256"/>
      <c r="H2" s="244"/>
      <c r="I2" s="244"/>
      <c r="J2" s="244"/>
    </row>
    <row r="3" spans="1:10" x14ac:dyDescent="0.25">
      <c r="A3" s="245" t="s">
        <v>143</v>
      </c>
      <c r="B3" s="8"/>
      <c r="C3" s="8"/>
      <c r="D3" s="24" t="s">
        <v>114</v>
      </c>
      <c r="E3" s="25">
        <v>92.9</v>
      </c>
      <c r="F3" s="6"/>
      <c r="G3" s="257" t="s">
        <v>7</v>
      </c>
      <c r="H3" s="251" t="s">
        <v>456</v>
      </c>
      <c r="I3" s="249" t="s">
        <v>7</v>
      </c>
      <c r="J3" s="247" t="s">
        <v>432</v>
      </c>
    </row>
    <row r="4" spans="1:10" x14ac:dyDescent="0.25">
      <c r="A4" s="245"/>
      <c r="B4" s="5"/>
      <c r="C4" s="5"/>
      <c r="D4" s="16" t="s">
        <v>115</v>
      </c>
      <c r="E4" s="22">
        <v>716</v>
      </c>
      <c r="F4" s="2"/>
      <c r="G4" s="258"/>
      <c r="H4" s="252"/>
      <c r="I4" s="249"/>
      <c r="J4" s="247"/>
    </row>
    <row r="5" spans="1:10" x14ac:dyDescent="0.25">
      <c r="A5" s="245"/>
      <c r="B5" s="5"/>
      <c r="C5" s="5"/>
      <c r="D5" s="16" t="s">
        <v>116</v>
      </c>
      <c r="E5" s="22">
        <v>190</v>
      </c>
      <c r="F5" s="2"/>
      <c r="G5" s="258"/>
      <c r="H5" s="252"/>
      <c r="I5" s="249"/>
      <c r="J5" s="247"/>
    </row>
    <row r="6" spans="1:10" x14ac:dyDescent="0.25">
      <c r="A6" s="245"/>
      <c r="B6" s="5"/>
      <c r="C6" s="5"/>
      <c r="D6" s="16" t="s">
        <v>117</v>
      </c>
      <c r="E6" s="22">
        <v>378</v>
      </c>
      <c r="F6" s="3"/>
      <c r="G6" s="258"/>
      <c r="H6" s="252"/>
      <c r="I6" s="249"/>
      <c r="J6" s="247"/>
    </row>
    <row r="7" spans="1:10" x14ac:dyDescent="0.25">
      <c r="A7" s="245"/>
      <c r="B7" s="5"/>
      <c r="C7" s="5"/>
      <c r="D7" s="16" t="s">
        <v>118</v>
      </c>
      <c r="E7" s="22">
        <v>613</v>
      </c>
      <c r="F7" s="1"/>
      <c r="G7" s="258"/>
      <c r="H7" s="252"/>
      <c r="I7" s="249"/>
      <c r="J7" s="247"/>
    </row>
    <row r="8" spans="1:10" x14ac:dyDescent="0.25">
      <c r="A8" s="245"/>
      <c r="B8" s="5"/>
      <c r="C8" s="5"/>
      <c r="D8" s="16" t="s">
        <v>119</v>
      </c>
      <c r="E8" s="22">
        <v>174</v>
      </c>
      <c r="F8" s="1"/>
      <c r="G8" s="258"/>
      <c r="H8" s="252"/>
      <c r="I8" s="249"/>
      <c r="J8" s="247"/>
    </row>
    <row r="9" spans="1:10" x14ac:dyDescent="0.25">
      <c r="A9" s="245"/>
      <c r="B9" s="5"/>
      <c r="C9" s="5"/>
      <c r="D9" s="16" t="s">
        <v>120</v>
      </c>
      <c r="E9" s="22">
        <v>542</v>
      </c>
      <c r="F9" s="2"/>
      <c r="G9" s="258"/>
      <c r="H9" s="252"/>
      <c r="I9" s="249"/>
      <c r="J9" s="247"/>
    </row>
    <row r="10" spans="1:10" x14ac:dyDescent="0.25">
      <c r="A10" s="245"/>
      <c r="B10" s="5"/>
      <c r="C10" s="5"/>
      <c r="D10" s="16" t="s">
        <v>121</v>
      </c>
      <c r="E10" s="22">
        <v>146</v>
      </c>
      <c r="F10" s="2"/>
      <c r="G10" s="258"/>
      <c r="H10" s="252"/>
      <c r="I10" s="249"/>
      <c r="J10" s="247"/>
    </row>
    <row r="11" spans="1:10" x14ac:dyDescent="0.25">
      <c r="A11" s="245"/>
      <c r="B11" s="5"/>
      <c r="C11" s="5"/>
      <c r="D11" s="16" t="s">
        <v>122</v>
      </c>
      <c r="E11" s="22">
        <v>58</v>
      </c>
      <c r="F11" s="1"/>
      <c r="G11" s="258"/>
      <c r="H11" s="252"/>
      <c r="I11" s="249"/>
      <c r="J11" s="247"/>
    </row>
    <row r="12" spans="1:10" x14ac:dyDescent="0.25">
      <c r="A12" s="245"/>
      <c r="B12" s="5"/>
      <c r="C12" s="5"/>
      <c r="D12" s="16" t="s">
        <v>123</v>
      </c>
      <c r="E12" s="22">
        <v>1151</v>
      </c>
      <c r="F12" s="3"/>
      <c r="G12" s="258"/>
      <c r="H12" s="252"/>
      <c r="I12" s="249"/>
      <c r="J12" s="247"/>
    </row>
    <row r="13" spans="1:10" x14ac:dyDescent="0.25">
      <c r="A13" s="245"/>
      <c r="B13" s="5"/>
      <c r="C13" s="5"/>
      <c r="D13" s="16" t="s">
        <v>124</v>
      </c>
      <c r="E13" s="22">
        <v>1180</v>
      </c>
      <c r="F13" s="1"/>
      <c r="G13" s="258"/>
      <c r="H13" s="252"/>
      <c r="I13" s="249"/>
      <c r="J13" s="247"/>
    </row>
    <row r="14" spans="1:10" x14ac:dyDescent="0.25">
      <c r="A14" s="245"/>
      <c r="B14" s="5"/>
      <c r="C14" s="5"/>
      <c r="D14" s="16" t="s">
        <v>125</v>
      </c>
      <c r="E14" s="22">
        <v>349</v>
      </c>
      <c r="F14" s="2"/>
      <c r="G14" s="258"/>
      <c r="H14" s="252"/>
      <c r="I14" s="249"/>
      <c r="J14" s="247"/>
    </row>
    <row r="15" spans="1:10" x14ac:dyDescent="0.25">
      <c r="A15" s="245"/>
      <c r="B15" s="5"/>
      <c r="C15" s="5"/>
      <c r="D15" s="16" t="s">
        <v>126</v>
      </c>
      <c r="E15" s="22">
        <v>208</v>
      </c>
      <c r="F15" s="2"/>
      <c r="G15" s="258"/>
      <c r="H15" s="252"/>
      <c r="I15" s="249"/>
      <c r="J15" s="247"/>
    </row>
    <row r="16" spans="1:10" x14ac:dyDescent="0.25">
      <c r="A16" s="245"/>
      <c r="B16" s="5"/>
      <c r="C16" s="5"/>
      <c r="D16" s="16" t="s">
        <v>127</v>
      </c>
      <c r="E16" s="22">
        <v>1579</v>
      </c>
      <c r="F16" s="2"/>
      <c r="G16" s="258"/>
      <c r="H16" s="252"/>
      <c r="I16" s="249"/>
      <c r="J16" s="247"/>
    </row>
    <row r="17" spans="1:10" x14ac:dyDescent="0.25">
      <c r="A17" s="245"/>
      <c r="B17" s="5"/>
      <c r="C17" s="5"/>
      <c r="D17" s="16" t="s">
        <v>128</v>
      </c>
      <c r="E17" s="22">
        <v>565</v>
      </c>
      <c r="F17" s="5"/>
      <c r="G17" s="258"/>
      <c r="H17" s="252"/>
      <c r="I17" s="249"/>
      <c r="J17" s="247"/>
    </row>
    <row r="18" spans="1:10" x14ac:dyDescent="0.25">
      <c r="A18" s="245"/>
      <c r="B18" s="5"/>
      <c r="C18" s="5"/>
      <c r="D18" s="16" t="s">
        <v>129</v>
      </c>
      <c r="E18" s="22">
        <v>381</v>
      </c>
      <c r="F18" s="5"/>
      <c r="G18" s="258"/>
      <c r="H18" s="252"/>
      <c r="I18" s="249"/>
      <c r="J18" s="247"/>
    </row>
    <row r="19" spans="1:10" x14ac:dyDescent="0.25">
      <c r="A19" s="245"/>
      <c r="B19" s="5"/>
      <c r="C19" s="5"/>
      <c r="D19" s="16" t="s">
        <v>130</v>
      </c>
      <c r="E19" s="22">
        <v>1231</v>
      </c>
      <c r="F19" s="5"/>
      <c r="G19" s="258"/>
      <c r="H19" s="252"/>
      <c r="I19" s="249"/>
      <c r="J19" s="247"/>
    </row>
    <row r="20" spans="1:10" x14ac:dyDescent="0.25">
      <c r="A20" s="245"/>
      <c r="B20" s="5"/>
      <c r="C20" s="5"/>
      <c r="D20" s="16" t="s">
        <v>131</v>
      </c>
      <c r="E20" s="22">
        <v>362</v>
      </c>
      <c r="F20" s="5"/>
      <c r="G20" s="258"/>
      <c r="H20" s="252"/>
      <c r="I20" s="249"/>
      <c r="J20" s="247"/>
    </row>
    <row r="21" spans="1:10" x14ac:dyDescent="0.25">
      <c r="A21" s="245"/>
      <c r="B21" s="5"/>
      <c r="C21" s="5"/>
      <c r="D21" s="16" t="s">
        <v>132</v>
      </c>
      <c r="E21" s="22">
        <v>1394</v>
      </c>
      <c r="F21" s="5"/>
      <c r="G21" s="258"/>
      <c r="H21" s="252"/>
      <c r="I21" s="249"/>
      <c r="J21" s="247"/>
    </row>
    <row r="22" spans="1:10" x14ac:dyDescent="0.25">
      <c r="A22" s="246"/>
      <c r="B22" s="5"/>
      <c r="C22" s="5"/>
      <c r="D22" s="16" t="s">
        <v>133</v>
      </c>
      <c r="E22" s="22">
        <v>394</v>
      </c>
      <c r="F22" s="5"/>
      <c r="G22" s="259"/>
      <c r="H22" s="253"/>
      <c r="I22" s="250"/>
      <c r="J22" s="248"/>
    </row>
    <row r="24" spans="1:10" x14ac:dyDescent="0.25">
      <c r="A24" t="s">
        <v>109</v>
      </c>
      <c r="E24" s="23">
        <f>SUM(E3:E23)</f>
        <v>11703.9</v>
      </c>
    </row>
  </sheetData>
  <mergeCells count="13">
    <mergeCell ref="I1:I2"/>
    <mergeCell ref="J1:J2"/>
    <mergeCell ref="A3:A22"/>
    <mergeCell ref="J3:J22"/>
    <mergeCell ref="I3:I22"/>
    <mergeCell ref="H3:H22"/>
    <mergeCell ref="A1:A2"/>
    <mergeCell ref="B1:C1"/>
    <mergeCell ref="D1:E1"/>
    <mergeCell ref="F1:F2"/>
    <mergeCell ref="G1:G2"/>
    <mergeCell ref="H1:H2"/>
    <mergeCell ref="G3:G22"/>
  </mergeCells>
  <hyperlinks>
    <hyperlink ref="H3" r:id="rId1"/>
  </hyperlinks>
  <pageMargins left="0.70866141732283472" right="0.70866141732283472" top="0.78740157480314965" bottom="0.78740157480314965" header="0.31496062992125984" footer="0.31496062992125984"/>
  <pageSetup paperSize="9" scale="95" fitToHeight="0" orientation="landscape" horizontalDpi="300" verticalDpi="300" r:id="rId2"/>
  <headerFoot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7"/>
  <sheetViews>
    <sheetView workbookViewId="0">
      <selection activeCell="H18" sqref="H18"/>
    </sheetView>
  </sheetViews>
  <sheetFormatPr baseColWidth="10" defaultColWidth="11.42578125" defaultRowHeight="15" x14ac:dyDescent="0.25"/>
  <cols>
    <col min="2" max="2" width="25" customWidth="1"/>
    <col min="3" max="3" width="11.42578125" style="29"/>
    <col min="4" max="4" width="21" customWidth="1"/>
    <col min="8" max="8" width="42.7109375" customWidth="1"/>
  </cols>
  <sheetData>
    <row r="1" spans="1:10" ht="45" customHeight="1" x14ac:dyDescent="0.25">
      <c r="A1" s="254" t="s">
        <v>0</v>
      </c>
      <c r="B1" s="254" t="s">
        <v>37</v>
      </c>
      <c r="C1" s="254"/>
      <c r="D1" s="254" t="s">
        <v>38</v>
      </c>
      <c r="E1" s="254"/>
      <c r="F1" s="255" t="s">
        <v>1</v>
      </c>
      <c r="G1" s="255" t="s">
        <v>2</v>
      </c>
      <c r="H1" s="243" t="s">
        <v>3</v>
      </c>
      <c r="I1" s="243" t="s">
        <v>4</v>
      </c>
      <c r="J1" s="243" t="s">
        <v>5</v>
      </c>
    </row>
    <row r="2" spans="1:10" ht="15.75" thickBot="1" x14ac:dyDescent="0.3">
      <c r="A2" s="263"/>
      <c r="B2" s="155" t="s">
        <v>22</v>
      </c>
      <c r="C2" s="156" t="s">
        <v>23</v>
      </c>
      <c r="D2" s="155" t="s">
        <v>22</v>
      </c>
      <c r="E2" s="155" t="s">
        <v>23</v>
      </c>
      <c r="F2" s="260"/>
      <c r="G2" s="260"/>
      <c r="H2" s="261"/>
      <c r="I2" s="261"/>
      <c r="J2" s="261"/>
    </row>
    <row r="3" spans="1:10" x14ac:dyDescent="0.25">
      <c r="A3" s="262" t="s">
        <v>24</v>
      </c>
      <c r="B3" s="150" t="s">
        <v>509</v>
      </c>
      <c r="C3" s="157"/>
      <c r="D3" s="151"/>
      <c r="E3" s="151"/>
      <c r="F3" s="152"/>
      <c r="G3" s="152"/>
      <c r="H3" s="169"/>
      <c r="I3" s="153"/>
      <c r="J3" s="154"/>
    </row>
    <row r="4" spans="1:10" x14ac:dyDescent="0.25">
      <c r="A4" s="245"/>
      <c r="B4" s="140" t="s">
        <v>28</v>
      </c>
      <c r="C4" s="158">
        <v>950</v>
      </c>
      <c r="D4" s="137"/>
      <c r="E4" s="137"/>
      <c r="F4" s="138" t="s">
        <v>7</v>
      </c>
      <c r="G4" s="138" t="s">
        <v>32</v>
      </c>
      <c r="H4" s="137" t="s">
        <v>33</v>
      </c>
      <c r="I4" s="139"/>
      <c r="J4" s="146" t="s">
        <v>34</v>
      </c>
    </row>
    <row r="5" spans="1:10" x14ac:dyDescent="0.25">
      <c r="A5" s="245"/>
      <c r="B5" s="141" t="s">
        <v>25</v>
      </c>
      <c r="C5" s="158">
        <v>1200</v>
      </c>
      <c r="D5" s="137"/>
      <c r="E5" s="137"/>
      <c r="F5" s="142" t="s">
        <v>7</v>
      </c>
      <c r="G5" s="138" t="s">
        <v>32</v>
      </c>
      <c r="H5" s="137" t="s">
        <v>33</v>
      </c>
      <c r="I5" s="139"/>
      <c r="J5" s="146" t="s">
        <v>34</v>
      </c>
    </row>
    <row r="6" spans="1:10" ht="40.9" customHeight="1" x14ac:dyDescent="0.25">
      <c r="A6" s="245"/>
      <c r="B6" s="140" t="s">
        <v>26</v>
      </c>
      <c r="C6" s="159"/>
      <c r="D6" s="138"/>
      <c r="E6" s="138">
        <v>1050</v>
      </c>
      <c r="F6" s="142" t="s">
        <v>7</v>
      </c>
      <c r="G6" s="138" t="s">
        <v>32</v>
      </c>
      <c r="H6" s="164" t="s">
        <v>477</v>
      </c>
      <c r="I6" s="139"/>
      <c r="J6" s="147" t="s">
        <v>34</v>
      </c>
    </row>
    <row r="7" spans="1:10" x14ac:dyDescent="0.25">
      <c r="A7" s="245"/>
      <c r="B7" s="140" t="s">
        <v>27</v>
      </c>
      <c r="C7" s="160">
        <v>345</v>
      </c>
      <c r="D7" s="136"/>
      <c r="E7" s="136"/>
      <c r="F7" s="143" t="s">
        <v>7</v>
      </c>
      <c r="G7" s="138" t="s">
        <v>32</v>
      </c>
      <c r="H7" s="137" t="s">
        <v>33</v>
      </c>
      <c r="I7" s="144"/>
      <c r="J7" s="146" t="s">
        <v>34</v>
      </c>
    </row>
    <row r="8" spans="1:10" x14ac:dyDescent="0.25">
      <c r="A8" s="245"/>
      <c r="B8" s="140" t="s">
        <v>31</v>
      </c>
      <c r="C8" s="160">
        <v>300</v>
      </c>
      <c r="D8" s="136"/>
      <c r="E8" s="136"/>
      <c r="F8" s="138" t="s">
        <v>7</v>
      </c>
      <c r="G8" s="138" t="s">
        <v>32</v>
      </c>
      <c r="H8" s="137" t="s">
        <v>33</v>
      </c>
      <c r="I8" s="144"/>
      <c r="J8" s="146" t="s">
        <v>34</v>
      </c>
    </row>
    <row r="9" spans="1:10" x14ac:dyDescent="0.25">
      <c r="A9" s="245"/>
      <c r="B9" s="140" t="s">
        <v>30</v>
      </c>
      <c r="C9" s="158">
        <v>270</v>
      </c>
      <c r="D9" s="137"/>
      <c r="E9" s="137"/>
      <c r="F9" s="138" t="s">
        <v>7</v>
      </c>
      <c r="G9" s="138" t="s">
        <v>32</v>
      </c>
      <c r="H9" s="137" t="s">
        <v>476</v>
      </c>
      <c r="I9" s="139"/>
      <c r="J9" s="146" t="s">
        <v>34</v>
      </c>
    </row>
    <row r="10" spans="1:10" s="122" customFormat="1" x14ac:dyDescent="0.25">
      <c r="A10" s="245"/>
      <c r="B10" s="140" t="s">
        <v>475</v>
      </c>
      <c r="C10" s="158">
        <v>600</v>
      </c>
      <c r="D10" s="137"/>
      <c r="E10" s="137"/>
      <c r="F10" s="138" t="s">
        <v>7</v>
      </c>
      <c r="G10" s="138" t="s">
        <v>32</v>
      </c>
      <c r="H10" s="137" t="s">
        <v>476</v>
      </c>
      <c r="I10" s="139"/>
      <c r="J10" s="146" t="s">
        <v>34</v>
      </c>
    </row>
    <row r="11" spans="1:10" x14ac:dyDescent="0.25">
      <c r="A11" s="245"/>
      <c r="B11" s="145" t="s">
        <v>29</v>
      </c>
      <c r="C11" s="160">
        <v>595</v>
      </c>
      <c r="D11" s="136"/>
      <c r="E11" s="136"/>
      <c r="F11" s="142" t="s">
        <v>7</v>
      </c>
      <c r="G11" s="138" t="s">
        <v>32</v>
      </c>
      <c r="H11" s="137" t="s">
        <v>33</v>
      </c>
      <c r="I11" s="139"/>
      <c r="J11" s="148" t="s">
        <v>34</v>
      </c>
    </row>
    <row r="12" spans="1:10" ht="45.6" customHeight="1" x14ac:dyDescent="0.25">
      <c r="A12" s="245"/>
      <c r="B12" s="145" t="s">
        <v>510</v>
      </c>
      <c r="C12" s="160"/>
      <c r="D12" s="136"/>
      <c r="E12" s="136"/>
      <c r="F12" s="142"/>
      <c r="G12" s="138"/>
      <c r="H12" s="168"/>
      <c r="I12" s="139"/>
      <c r="J12" s="148"/>
    </row>
    <row r="13" spans="1:10" s="122" customFormat="1" x14ac:dyDescent="0.25">
      <c r="A13" s="245"/>
      <c r="B13" s="141" t="s">
        <v>511</v>
      </c>
      <c r="C13" s="160">
        <v>980</v>
      </c>
      <c r="D13" s="136"/>
      <c r="E13" s="136"/>
      <c r="F13" s="142" t="s">
        <v>7</v>
      </c>
      <c r="G13" s="138" t="s">
        <v>32</v>
      </c>
      <c r="H13" s="137" t="s">
        <v>33</v>
      </c>
      <c r="I13" s="139"/>
      <c r="J13" s="148" t="s">
        <v>34</v>
      </c>
    </row>
    <row r="14" spans="1:10" ht="30" x14ac:dyDescent="0.25">
      <c r="A14" s="246"/>
      <c r="B14" s="165" t="s">
        <v>35</v>
      </c>
      <c r="C14" s="161"/>
      <c r="D14" s="149"/>
      <c r="E14" s="143">
        <v>1278</v>
      </c>
      <c r="F14" s="142" t="s">
        <v>7</v>
      </c>
      <c r="G14" s="142" t="s">
        <v>32</v>
      </c>
      <c r="H14" s="166" t="s">
        <v>477</v>
      </c>
      <c r="I14" s="136"/>
      <c r="J14" s="148" t="s">
        <v>34</v>
      </c>
    </row>
    <row r="15" spans="1:10" ht="30" x14ac:dyDescent="0.25">
      <c r="A15" s="167" t="s">
        <v>35</v>
      </c>
      <c r="B15" s="165" t="s">
        <v>35</v>
      </c>
      <c r="C15" s="161"/>
      <c r="D15" s="149"/>
      <c r="E15" s="143">
        <v>554</v>
      </c>
      <c r="F15" s="142" t="s">
        <v>7</v>
      </c>
      <c r="G15" s="142" t="s">
        <v>32</v>
      </c>
      <c r="H15" s="166" t="s">
        <v>477</v>
      </c>
      <c r="I15" s="136"/>
      <c r="J15" s="148" t="s">
        <v>34</v>
      </c>
    </row>
    <row r="16" spans="1:10" x14ac:dyDescent="0.25">
      <c r="A16" s="135"/>
      <c r="B16" s="135"/>
      <c r="C16" s="162"/>
      <c r="D16" s="135"/>
      <c r="E16" s="135"/>
      <c r="F16" s="135"/>
      <c r="G16" s="135"/>
      <c r="H16" s="135"/>
      <c r="I16" s="135"/>
      <c r="J16" s="135"/>
    </row>
    <row r="17" spans="1:10" x14ac:dyDescent="0.25">
      <c r="A17" s="134" t="s">
        <v>109</v>
      </c>
      <c r="B17" s="134"/>
      <c r="C17" s="163">
        <v>5240</v>
      </c>
      <c r="D17" s="134"/>
      <c r="E17" s="134">
        <v>2882</v>
      </c>
      <c r="F17" s="122"/>
      <c r="G17" s="122"/>
      <c r="H17" s="122"/>
      <c r="I17" s="122"/>
      <c r="J17" s="122"/>
    </row>
  </sheetData>
  <mergeCells count="9">
    <mergeCell ref="G1:G2"/>
    <mergeCell ref="H1:H2"/>
    <mergeCell ref="A3:A14"/>
    <mergeCell ref="I1:I2"/>
    <mergeCell ref="J1:J2"/>
    <mergeCell ref="A1:A2"/>
    <mergeCell ref="B1:C1"/>
    <mergeCell ref="D1:E1"/>
    <mergeCell ref="F1:F2"/>
  </mergeCells>
  <hyperlinks>
    <hyperlink ref="H6" r:id="rId1"/>
  </hyperlinks>
  <pageMargins left="0.70866141732283472" right="0.70866141732283472" top="0.78740157480314965" bottom="0.78740157480314965" header="0.31496062992125984" footer="0.31496062992125984"/>
  <pageSetup paperSize="9" scale="77" fitToHeight="0" orientation="landscape" horizontalDpi="300" verticalDpi="300" r:id="rId2"/>
  <headerFooter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J3" sqref="J3:J11"/>
    </sheetView>
  </sheetViews>
  <sheetFormatPr baseColWidth="10" defaultColWidth="11.42578125" defaultRowHeight="15" x14ac:dyDescent="0.25"/>
  <cols>
    <col min="2" max="2" width="22.7109375" customWidth="1"/>
    <col min="4" max="4" width="22.7109375" customWidth="1"/>
    <col min="5" max="5" width="11.42578125" style="29"/>
    <col min="8" max="8" width="17.140625" customWidth="1"/>
  </cols>
  <sheetData>
    <row r="1" spans="1:10" ht="45" customHeight="1" x14ac:dyDescent="0.25">
      <c r="A1" s="254" t="s">
        <v>0</v>
      </c>
      <c r="B1" s="254" t="s">
        <v>37</v>
      </c>
      <c r="C1" s="254"/>
      <c r="D1" s="254" t="s">
        <v>38</v>
      </c>
      <c r="E1" s="254"/>
      <c r="F1" s="255" t="s">
        <v>1</v>
      </c>
      <c r="G1" s="255" t="s">
        <v>2</v>
      </c>
      <c r="H1" s="243" t="s">
        <v>3</v>
      </c>
      <c r="I1" s="243" t="s">
        <v>4</v>
      </c>
      <c r="J1" s="243" t="s">
        <v>5</v>
      </c>
    </row>
    <row r="2" spans="1:10" ht="15.75" thickBot="1" x14ac:dyDescent="0.3">
      <c r="A2" s="263"/>
      <c r="B2" s="7" t="s">
        <v>22</v>
      </c>
      <c r="C2" s="7" t="s">
        <v>23</v>
      </c>
      <c r="D2" s="7" t="s">
        <v>22</v>
      </c>
      <c r="E2" s="28" t="s">
        <v>23</v>
      </c>
      <c r="F2" s="260"/>
      <c r="G2" s="260"/>
      <c r="H2" s="261"/>
      <c r="I2" s="261"/>
      <c r="J2" s="261"/>
    </row>
    <row r="3" spans="1:10" ht="30" customHeight="1" x14ac:dyDescent="0.25">
      <c r="A3" s="262" t="s">
        <v>36</v>
      </c>
      <c r="B3" s="9"/>
      <c r="C3" s="9"/>
      <c r="D3" s="10" t="s">
        <v>39</v>
      </c>
      <c r="E3" s="27">
        <v>2687</v>
      </c>
      <c r="F3" s="265" t="s">
        <v>7</v>
      </c>
      <c r="G3" s="265" t="s">
        <v>7</v>
      </c>
      <c r="H3" s="266" t="s">
        <v>503</v>
      </c>
      <c r="I3" s="269" t="s">
        <v>16</v>
      </c>
      <c r="J3" s="264" t="s">
        <v>40</v>
      </c>
    </row>
    <row r="4" spans="1:10" s="122" customFormat="1" x14ac:dyDescent="0.25">
      <c r="A4" s="245"/>
      <c r="B4" s="9"/>
      <c r="C4" s="9"/>
      <c r="D4" s="10" t="s">
        <v>504</v>
      </c>
      <c r="E4" s="27">
        <v>518</v>
      </c>
      <c r="F4" s="258"/>
      <c r="G4" s="258"/>
      <c r="H4" s="267"/>
      <c r="I4" s="249"/>
      <c r="J4" s="247"/>
    </row>
    <row r="5" spans="1:10" s="122" customFormat="1" x14ac:dyDescent="0.25">
      <c r="A5" s="245"/>
      <c r="B5" s="9"/>
      <c r="C5" s="9"/>
      <c r="D5" s="10" t="s">
        <v>505</v>
      </c>
      <c r="E5" s="27">
        <v>282</v>
      </c>
      <c r="F5" s="258"/>
      <c r="G5" s="258"/>
      <c r="H5" s="267"/>
      <c r="I5" s="249"/>
      <c r="J5" s="247"/>
    </row>
    <row r="6" spans="1:10" s="122" customFormat="1" x14ac:dyDescent="0.25">
      <c r="A6" s="245"/>
      <c r="B6" s="9"/>
      <c r="C6" s="9"/>
      <c r="D6" s="10" t="s">
        <v>506</v>
      </c>
      <c r="E6" s="27">
        <v>231</v>
      </c>
      <c r="F6" s="258"/>
      <c r="G6" s="258"/>
      <c r="H6" s="267"/>
      <c r="I6" s="249"/>
      <c r="J6" s="247"/>
    </row>
    <row r="7" spans="1:10" s="122" customFormat="1" x14ac:dyDescent="0.25">
      <c r="A7" s="245"/>
      <c r="B7" s="9"/>
      <c r="C7" s="9"/>
      <c r="D7" s="10" t="s">
        <v>507</v>
      </c>
      <c r="E7" s="27">
        <v>281</v>
      </c>
      <c r="F7" s="258"/>
      <c r="G7" s="258"/>
      <c r="H7" s="267"/>
      <c r="I7" s="249"/>
      <c r="J7" s="247"/>
    </row>
    <row r="8" spans="1:10" s="122" customFormat="1" x14ac:dyDescent="0.25">
      <c r="A8" s="245"/>
      <c r="B8" s="9"/>
      <c r="C8" s="9"/>
      <c r="D8" s="10" t="s">
        <v>473</v>
      </c>
      <c r="E8" s="27">
        <v>1090</v>
      </c>
      <c r="F8" s="258"/>
      <c r="G8" s="258"/>
      <c r="H8" s="267"/>
      <c r="I8" s="249"/>
      <c r="J8" s="247"/>
    </row>
    <row r="9" spans="1:10" s="122" customFormat="1" ht="30" x14ac:dyDescent="0.25">
      <c r="A9" s="245"/>
      <c r="B9" s="9"/>
      <c r="C9" s="9"/>
      <c r="D9" s="10" t="s">
        <v>472</v>
      </c>
      <c r="E9" s="27">
        <v>660</v>
      </c>
      <c r="F9" s="258"/>
      <c r="G9" s="258"/>
      <c r="H9" s="267"/>
      <c r="I9" s="249"/>
      <c r="J9" s="247"/>
    </row>
    <row r="10" spans="1:10" s="122" customFormat="1" x14ac:dyDescent="0.25">
      <c r="A10" s="245"/>
      <c r="B10" s="9"/>
      <c r="C10" s="9"/>
      <c r="D10" s="10" t="s">
        <v>474</v>
      </c>
      <c r="E10" s="27">
        <v>1221</v>
      </c>
      <c r="F10" s="258"/>
      <c r="G10" s="258"/>
      <c r="H10" s="267"/>
      <c r="I10" s="249"/>
      <c r="J10" s="247"/>
    </row>
    <row r="11" spans="1:10" s="122" customFormat="1" ht="30.75" thickBot="1" x14ac:dyDescent="0.3">
      <c r="A11" s="246"/>
      <c r="B11" s="9"/>
      <c r="C11" s="9"/>
      <c r="D11" s="10" t="s">
        <v>508</v>
      </c>
      <c r="E11" s="27">
        <v>457</v>
      </c>
      <c r="F11" s="259"/>
      <c r="G11" s="259"/>
      <c r="H11" s="268"/>
      <c r="I11" s="250"/>
      <c r="J11" s="248"/>
    </row>
    <row r="12" spans="1:10" s="122" customFormat="1" ht="15.75" thickBot="1" x14ac:dyDescent="0.3">
      <c r="A12" s="124"/>
      <c r="B12" s="9"/>
      <c r="C12" s="9"/>
      <c r="D12" s="10"/>
      <c r="E12" s="27"/>
      <c r="F12" s="127"/>
      <c r="G12" s="127"/>
      <c r="H12" s="30"/>
      <c r="I12" s="126"/>
      <c r="J12" s="125"/>
    </row>
    <row r="13" spans="1:10" s="122" customFormat="1" ht="15.75" thickBot="1" x14ac:dyDescent="0.3">
      <c r="A13" s="124"/>
      <c r="B13" s="9"/>
      <c r="C13" s="9"/>
      <c r="D13" s="10"/>
      <c r="E13" s="27"/>
      <c r="F13" s="127"/>
      <c r="G13" s="127"/>
      <c r="H13" s="30"/>
      <c r="I13" s="126"/>
      <c r="J13" s="125"/>
    </row>
    <row r="14" spans="1:10" s="122" customFormat="1" ht="15.75" thickBot="1" x14ac:dyDescent="0.3">
      <c r="A14" s="124"/>
      <c r="B14" s="9"/>
      <c r="C14" s="9"/>
      <c r="D14" s="10"/>
      <c r="E14" s="27"/>
      <c r="F14" s="127"/>
      <c r="G14" s="127"/>
      <c r="H14" s="30"/>
      <c r="I14" s="126"/>
      <c r="J14" s="125"/>
    </row>
    <row r="15" spans="1:10" s="122" customFormat="1" ht="15.75" thickBot="1" x14ac:dyDescent="0.3">
      <c r="A15" s="124"/>
      <c r="B15" s="9"/>
      <c r="C15" s="9"/>
      <c r="D15" s="10"/>
      <c r="E15" s="27"/>
      <c r="F15" s="127"/>
      <c r="G15" s="127"/>
      <c r="H15" s="30"/>
      <c r="I15" s="126"/>
      <c r="J15" s="125"/>
    </row>
    <row r="16" spans="1:10" s="122" customFormat="1" x14ac:dyDescent="0.25">
      <c r="A16" s="124"/>
      <c r="B16" s="9"/>
      <c r="C16" s="9"/>
      <c r="D16" s="10"/>
      <c r="E16" s="27"/>
      <c r="F16" s="127"/>
      <c r="G16" s="127"/>
      <c r="H16" s="30"/>
      <c r="I16" s="126"/>
      <c r="J16" s="125"/>
    </row>
    <row r="18" spans="1:5" x14ac:dyDescent="0.25">
      <c r="A18" t="s">
        <v>109</v>
      </c>
      <c r="E18" s="29">
        <f>SUM(E3:E17)</f>
        <v>7427</v>
      </c>
    </row>
  </sheetData>
  <mergeCells count="14">
    <mergeCell ref="J3:J11"/>
    <mergeCell ref="A3:A11"/>
    <mergeCell ref="F3:F11"/>
    <mergeCell ref="G3:G11"/>
    <mergeCell ref="H3:H11"/>
    <mergeCell ref="I3:I11"/>
    <mergeCell ref="I1:I2"/>
    <mergeCell ref="J1:J2"/>
    <mergeCell ref="A1:A2"/>
    <mergeCell ref="B1:C1"/>
    <mergeCell ref="D1:E1"/>
    <mergeCell ref="F1:F2"/>
    <mergeCell ref="G1:G2"/>
    <mergeCell ref="H1:H2"/>
  </mergeCells>
  <hyperlinks>
    <hyperlink ref="H3" r:id="rId1"/>
  </hyperlinks>
  <pageMargins left="0.70866141732283472" right="0.70866141732283472" top="0.78740157480314965" bottom="0.78740157480314965" header="0.31496062992125984" footer="0.31496062992125984"/>
  <pageSetup paperSize="9" scale="92" fitToHeight="0" orientation="landscape" horizontalDpi="300" verticalDpi="300" r:id="rId2"/>
  <headerFooter>
    <oddFooter>&amp;C&amp;A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I3" sqref="I3:I17"/>
    </sheetView>
  </sheetViews>
  <sheetFormatPr baseColWidth="10" defaultColWidth="11.42578125" defaultRowHeight="15" x14ac:dyDescent="0.25"/>
  <cols>
    <col min="4" max="4" width="22.7109375" customWidth="1"/>
  </cols>
  <sheetData>
    <row r="1" spans="1:10" x14ac:dyDescent="0.25">
      <c r="A1" s="254" t="s">
        <v>0</v>
      </c>
      <c r="B1" s="254" t="s">
        <v>37</v>
      </c>
      <c r="C1" s="254"/>
      <c r="D1" s="254" t="s">
        <v>38</v>
      </c>
      <c r="E1" s="254"/>
      <c r="F1" s="255" t="s">
        <v>1</v>
      </c>
      <c r="G1" s="255" t="s">
        <v>2</v>
      </c>
      <c r="H1" s="243" t="s">
        <v>3</v>
      </c>
      <c r="I1" s="243" t="s">
        <v>4</v>
      </c>
      <c r="J1" s="243" t="s">
        <v>5</v>
      </c>
    </row>
    <row r="2" spans="1:10" ht="15.75" thickBot="1" x14ac:dyDescent="0.3">
      <c r="A2" s="263"/>
      <c r="B2" s="7" t="s">
        <v>22</v>
      </c>
      <c r="C2" s="7" t="s">
        <v>23</v>
      </c>
      <c r="D2" s="7" t="s">
        <v>22</v>
      </c>
      <c r="E2" s="7" t="s">
        <v>23</v>
      </c>
      <c r="F2" s="260"/>
      <c r="G2" s="260"/>
      <c r="H2" s="261"/>
      <c r="I2" s="261"/>
      <c r="J2" s="261"/>
    </row>
    <row r="3" spans="1:10" x14ac:dyDescent="0.25">
      <c r="A3" s="262" t="s">
        <v>141</v>
      </c>
      <c r="B3" s="9"/>
      <c r="C3" s="9"/>
      <c r="D3" s="10" t="s">
        <v>457</v>
      </c>
      <c r="E3" s="27">
        <v>2117.5</v>
      </c>
      <c r="F3" s="11"/>
      <c r="G3" s="11"/>
      <c r="H3" s="17"/>
      <c r="I3" s="269" t="s">
        <v>16</v>
      </c>
      <c r="J3" s="12"/>
    </row>
    <row r="4" spans="1:10" s="122" customFormat="1" x14ac:dyDescent="0.25">
      <c r="A4" s="245"/>
      <c r="B4" s="9"/>
      <c r="C4" s="9"/>
      <c r="D4" s="10" t="s">
        <v>458</v>
      </c>
      <c r="E4" s="27">
        <v>6382</v>
      </c>
      <c r="F4" s="127"/>
      <c r="G4" s="127"/>
      <c r="H4" s="17"/>
      <c r="I4" s="249"/>
      <c r="J4" s="125"/>
    </row>
    <row r="5" spans="1:10" s="122" customFormat="1" x14ac:dyDescent="0.25">
      <c r="A5" s="245"/>
      <c r="B5" s="9"/>
      <c r="C5" s="9"/>
      <c r="D5" s="10" t="s">
        <v>459</v>
      </c>
      <c r="E5" s="27">
        <v>12224</v>
      </c>
      <c r="F5" s="127"/>
      <c r="G5" s="127"/>
      <c r="H5" s="17"/>
      <c r="I5" s="249"/>
      <c r="J5" s="125"/>
    </row>
    <row r="6" spans="1:10" s="122" customFormat="1" x14ac:dyDescent="0.25">
      <c r="A6" s="245"/>
      <c r="B6" s="9"/>
      <c r="C6" s="9"/>
      <c r="D6" s="10" t="s">
        <v>460</v>
      </c>
      <c r="E6" s="27">
        <v>2146.5</v>
      </c>
      <c r="F6" s="127"/>
      <c r="G6" s="127"/>
      <c r="H6" s="17"/>
      <c r="I6" s="249"/>
      <c r="J6" s="125"/>
    </row>
    <row r="7" spans="1:10" s="122" customFormat="1" x14ac:dyDescent="0.25">
      <c r="A7" s="245"/>
      <c r="B7" s="9"/>
      <c r="C7" s="9"/>
      <c r="D7" s="10" t="s">
        <v>461</v>
      </c>
      <c r="E7" s="27">
        <v>3246.8</v>
      </c>
      <c r="F7" s="127"/>
      <c r="G7" s="127"/>
      <c r="H7" s="17"/>
      <c r="I7" s="249"/>
      <c r="J7" s="125"/>
    </row>
    <row r="8" spans="1:10" s="122" customFormat="1" x14ac:dyDescent="0.25">
      <c r="A8" s="245"/>
      <c r="B8" s="9"/>
      <c r="C8" s="9"/>
      <c r="D8" s="10" t="s">
        <v>462</v>
      </c>
      <c r="E8" s="27">
        <v>3292</v>
      </c>
      <c r="F8" s="127"/>
      <c r="G8" s="127"/>
      <c r="H8" s="17"/>
      <c r="I8" s="249"/>
      <c r="J8" s="125"/>
    </row>
    <row r="9" spans="1:10" s="122" customFormat="1" x14ac:dyDescent="0.25">
      <c r="A9" s="245"/>
      <c r="B9" s="9"/>
      <c r="C9" s="9"/>
      <c r="D9" s="10" t="s">
        <v>463</v>
      </c>
      <c r="E9" s="27">
        <v>4715</v>
      </c>
      <c r="F9" s="127"/>
      <c r="G9" s="127"/>
      <c r="H9" s="17"/>
      <c r="I9" s="249"/>
      <c r="J9" s="125"/>
    </row>
    <row r="10" spans="1:10" s="122" customFormat="1" x14ac:dyDescent="0.25">
      <c r="A10" s="245"/>
      <c r="B10" s="9"/>
      <c r="C10" s="9"/>
      <c r="D10" s="10" t="s">
        <v>464</v>
      </c>
      <c r="E10" s="27">
        <v>2241</v>
      </c>
      <c r="F10" s="127"/>
      <c r="G10" s="127"/>
      <c r="H10" s="17"/>
      <c r="I10" s="249"/>
      <c r="J10" s="125"/>
    </row>
    <row r="11" spans="1:10" s="122" customFormat="1" x14ac:dyDescent="0.25">
      <c r="A11" s="245"/>
      <c r="B11" s="9"/>
      <c r="C11" s="9"/>
      <c r="D11" s="10" t="s">
        <v>465</v>
      </c>
      <c r="E11" s="27">
        <v>2748</v>
      </c>
      <c r="F11" s="127"/>
      <c r="G11" s="127"/>
      <c r="H11" s="17"/>
      <c r="I11" s="249"/>
      <c r="J11" s="125"/>
    </row>
    <row r="12" spans="1:10" s="122" customFormat="1" x14ac:dyDescent="0.25">
      <c r="A12" s="245"/>
      <c r="B12" s="9"/>
      <c r="C12" s="9"/>
      <c r="D12" s="10" t="s">
        <v>466</v>
      </c>
      <c r="E12" s="27">
        <v>8375</v>
      </c>
      <c r="F12" s="127"/>
      <c r="G12" s="127"/>
      <c r="H12" s="17"/>
      <c r="I12" s="249"/>
      <c r="J12" s="125"/>
    </row>
    <row r="13" spans="1:10" s="122" customFormat="1" x14ac:dyDescent="0.25">
      <c r="A13" s="245"/>
      <c r="B13" s="9"/>
      <c r="C13" s="9"/>
      <c r="D13" s="10" t="s">
        <v>467</v>
      </c>
      <c r="E13" s="27">
        <v>3406</v>
      </c>
      <c r="F13" s="127"/>
      <c r="G13" s="127"/>
      <c r="H13" s="17"/>
      <c r="I13" s="249"/>
      <c r="J13" s="125"/>
    </row>
    <row r="14" spans="1:10" s="122" customFormat="1" x14ac:dyDescent="0.25">
      <c r="A14" s="245"/>
      <c r="B14" s="9"/>
      <c r="C14" s="9"/>
      <c r="D14" s="10" t="s">
        <v>468</v>
      </c>
      <c r="E14" s="27">
        <v>12146</v>
      </c>
      <c r="F14" s="127"/>
      <c r="G14" s="127"/>
      <c r="H14" s="17"/>
      <c r="I14" s="249"/>
      <c r="J14" s="125"/>
    </row>
    <row r="15" spans="1:10" s="122" customFormat="1" x14ac:dyDescent="0.25">
      <c r="A15" s="245"/>
      <c r="B15" s="9"/>
      <c r="C15" s="9"/>
      <c r="D15" s="10" t="s">
        <v>469</v>
      </c>
      <c r="E15" s="27">
        <v>6019</v>
      </c>
      <c r="F15" s="127"/>
      <c r="G15" s="127"/>
      <c r="H15" s="17"/>
      <c r="I15" s="249"/>
      <c r="J15" s="125"/>
    </row>
    <row r="16" spans="1:10" s="122" customFormat="1" x14ac:dyDescent="0.25">
      <c r="A16" s="245"/>
      <c r="B16" s="9"/>
      <c r="C16" s="9"/>
      <c r="D16" s="10" t="s">
        <v>470</v>
      </c>
      <c r="E16" s="27">
        <v>691.3</v>
      </c>
      <c r="F16" s="127"/>
      <c r="G16" s="127"/>
      <c r="H16" s="17"/>
      <c r="I16" s="249"/>
      <c r="J16" s="125"/>
    </row>
    <row r="17" spans="1:10" s="122" customFormat="1" x14ac:dyDescent="0.25">
      <c r="A17" s="246"/>
      <c r="B17" s="9"/>
      <c r="C17" s="9"/>
      <c r="D17" s="10" t="s">
        <v>471</v>
      </c>
      <c r="E17" s="27">
        <v>3846.55</v>
      </c>
      <c r="F17" s="127"/>
      <c r="G17" s="127"/>
      <c r="H17" s="17"/>
      <c r="I17" s="250"/>
      <c r="J17" s="125"/>
    </row>
    <row r="19" spans="1:10" x14ac:dyDescent="0.25">
      <c r="A19" t="s">
        <v>109</v>
      </c>
      <c r="E19">
        <f>SUM(E3:E18)</f>
        <v>73596.650000000009</v>
      </c>
    </row>
  </sheetData>
  <mergeCells count="10">
    <mergeCell ref="A3:A17"/>
    <mergeCell ref="I3:I17"/>
    <mergeCell ref="I1:I2"/>
    <mergeCell ref="J1:J2"/>
    <mergeCell ref="A1:A2"/>
    <mergeCell ref="B1:C1"/>
    <mergeCell ref="D1:E1"/>
    <mergeCell ref="F1:F2"/>
    <mergeCell ref="G1:G2"/>
    <mergeCell ref="H1:H2"/>
  </mergeCells>
  <pageMargins left="0.70866141732283472" right="0.70866141732283472" top="0.78740157480314965" bottom="0.78740157480314965" header="0.31496062992125984" footer="0.31496062992125984"/>
  <pageSetup paperSize="9" fitToHeight="0" orientation="landscape" horizontalDpi="300" verticalDpi="300" r:id="rId1"/>
  <headerFooter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9.42578125" customWidth="1"/>
    <col min="2" max="3" width="12.7109375" customWidth="1"/>
  </cols>
  <sheetData>
    <row r="1" spans="1:3" ht="15.75" thickBot="1" x14ac:dyDescent="0.3">
      <c r="A1" s="18" t="s">
        <v>134</v>
      </c>
      <c r="B1" s="18" t="s">
        <v>135</v>
      </c>
      <c r="C1" s="18" t="s">
        <v>136</v>
      </c>
    </row>
    <row r="2" spans="1:3" x14ac:dyDescent="0.25">
      <c r="A2" s="8" t="s">
        <v>137</v>
      </c>
      <c r="B2" s="13">
        <f>Europe!$C$343</f>
        <v>2214.598</v>
      </c>
      <c r="C2" s="19">
        <f>Europe!$E$343</f>
        <v>16183.435000000009</v>
      </c>
    </row>
    <row r="3" spans="1:3" x14ac:dyDescent="0.25">
      <c r="A3" s="5" t="s">
        <v>138</v>
      </c>
      <c r="B3" s="20"/>
      <c r="C3" s="20">
        <f>'North America'!$E$24</f>
        <v>11703.9</v>
      </c>
    </row>
    <row r="4" spans="1:3" x14ac:dyDescent="0.25">
      <c r="A4" s="5" t="s">
        <v>139</v>
      </c>
      <c r="B4" s="20">
        <v>5240</v>
      </c>
      <c r="C4" s="20">
        <v>2882</v>
      </c>
    </row>
    <row r="5" spans="1:3" x14ac:dyDescent="0.25">
      <c r="A5" s="5" t="s">
        <v>140</v>
      </c>
      <c r="B5" s="20"/>
      <c r="C5" s="20">
        <f>Asia!$E$18</f>
        <v>7427</v>
      </c>
    </row>
    <row r="6" spans="1:3" x14ac:dyDescent="0.25">
      <c r="A6" s="5" t="s">
        <v>141</v>
      </c>
      <c r="B6" s="20"/>
      <c r="C6" s="20">
        <v>73596.649999999994</v>
      </c>
    </row>
    <row r="7" spans="1:3" x14ac:dyDescent="0.25">
      <c r="A7" s="5"/>
      <c r="B7" s="20"/>
      <c r="C7" s="20"/>
    </row>
    <row r="8" spans="1:3" x14ac:dyDescent="0.25">
      <c r="A8" s="5" t="s">
        <v>109</v>
      </c>
      <c r="B8" s="20">
        <f>SUM(B2:B6)</f>
        <v>7454.598</v>
      </c>
      <c r="C8" s="20">
        <f>SUM(C2:C6)</f>
        <v>111792.985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8</vt:i4>
      </vt:variant>
    </vt:vector>
  </HeadingPairs>
  <TitlesOfParts>
    <vt:vector size="14" baseType="lpstr">
      <vt:lpstr>Europe</vt:lpstr>
      <vt:lpstr>North America</vt:lpstr>
      <vt:lpstr>South America</vt:lpstr>
      <vt:lpstr>Asia</vt:lpstr>
      <vt:lpstr>Russian Federation</vt:lpstr>
      <vt:lpstr>Total</vt:lpstr>
      <vt:lpstr>Asia!Druckbereich</vt:lpstr>
      <vt:lpstr>Europe!Druckbereich</vt:lpstr>
      <vt:lpstr>'North America'!Druckbereich</vt:lpstr>
      <vt:lpstr>'Russian Federation'!Druckbereich</vt:lpstr>
      <vt:lpstr>'South America'!Druckbereich</vt:lpstr>
      <vt:lpstr>Total!Druckbereich</vt:lpstr>
      <vt:lpstr>Europe!Drucktitel</vt:lpstr>
      <vt:lpstr>Europe!Print_Titles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Birklhuber Bernd</dc:creator>
  <cp:lastModifiedBy>Birklhuber Bernd</cp:lastModifiedBy>
  <cp:lastPrinted>2021-10-25T14:55:10Z</cp:lastPrinted>
  <dcterms:created xsi:type="dcterms:W3CDTF">2013-10-09T13:40:59Z</dcterms:created>
  <dcterms:modified xsi:type="dcterms:W3CDTF">2024-06-21T08:29:26Z</dcterms:modified>
</cp:coreProperties>
</file>