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wan Lee\Desktop\PycharmProjects\autoencoder\howang_extend\"/>
    </mc:Choice>
  </mc:AlternateContent>
  <xr:revisionPtr revIDLastSave="0" documentId="10_ncr:100000_{0184210E-3208-4F40-B0AD-8008787631F7}" xr6:coauthVersionLast="31" xr6:coauthVersionMax="31" xr10:uidLastSave="{00000000-0000-0000-0000-000000000000}"/>
  <bookViews>
    <workbookView xWindow="0" yWindow="0" windowWidth="28800" windowHeight="12765" activeTab="4" xr2:uid="{19C04EEE-0DC1-49A4-A369-DC85309020BF}"/>
  </bookViews>
  <sheets>
    <sheet name="Table 5" sheetId="3" r:id="rId1"/>
    <sheet name="Table 6" sheetId="4" r:id="rId2"/>
    <sheet name="Table 7" sheetId="5" r:id="rId3"/>
    <sheet name="Table 8" sheetId="1" r:id="rId4"/>
    <sheet name="Table 9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5" l="1"/>
  <c r="J15" i="5"/>
  <c r="I15" i="5"/>
  <c r="H9" i="3"/>
  <c r="G9" i="3"/>
  <c r="F9" i="3"/>
  <c r="H6" i="3"/>
  <c r="G6" i="3"/>
  <c r="F6" i="3"/>
  <c r="E9" i="5"/>
  <c r="D9" i="5"/>
  <c r="C9" i="5"/>
  <c r="H9" i="5"/>
  <c r="G9" i="5"/>
  <c r="F9" i="5"/>
  <c r="L9" i="5"/>
  <c r="K9" i="5"/>
  <c r="J9" i="5"/>
  <c r="I9" i="5"/>
  <c r="L6" i="5"/>
  <c r="K6" i="5"/>
  <c r="J6" i="5"/>
  <c r="I6" i="5"/>
  <c r="H6" i="5"/>
  <c r="G6" i="5"/>
  <c r="F6" i="5"/>
  <c r="E6" i="5"/>
  <c r="D6" i="5"/>
  <c r="C6" i="5"/>
  <c r="E9" i="3"/>
  <c r="D9" i="3"/>
  <c r="C9" i="3"/>
  <c r="K12" i="5"/>
  <c r="J12" i="5"/>
  <c r="I12" i="5"/>
  <c r="L12" i="5"/>
  <c r="E15" i="5"/>
  <c r="D15" i="5"/>
  <c r="C15" i="5"/>
  <c r="E12" i="5"/>
  <c r="D12" i="5"/>
  <c r="C12" i="5"/>
  <c r="L15" i="5"/>
  <c r="H15" i="5"/>
  <c r="G15" i="5"/>
  <c r="F15" i="5"/>
  <c r="H12" i="5"/>
  <c r="G12" i="5"/>
  <c r="F12" i="5"/>
  <c r="L6" i="3"/>
  <c r="K6" i="3"/>
  <c r="J6" i="3"/>
  <c r="I6" i="3"/>
  <c r="L9" i="3"/>
  <c r="K9" i="3"/>
  <c r="J9" i="3"/>
  <c r="I9" i="3"/>
  <c r="L15" i="3"/>
  <c r="L12" i="3"/>
  <c r="K12" i="3"/>
  <c r="J12" i="3"/>
  <c r="I12" i="3"/>
  <c r="K15" i="3"/>
  <c r="J15" i="3"/>
  <c r="I15" i="3"/>
  <c r="H15" i="3"/>
  <c r="G15" i="3"/>
  <c r="F15" i="3"/>
  <c r="H12" i="3"/>
  <c r="G12" i="3"/>
  <c r="F12" i="3"/>
  <c r="E6" i="3"/>
  <c r="D6" i="3"/>
  <c r="C6" i="3"/>
  <c r="E15" i="3"/>
  <c r="D15" i="3"/>
  <c r="C15" i="3"/>
  <c r="E12" i="3"/>
  <c r="D12" i="3"/>
  <c r="C12" i="3"/>
  <c r="H12" i="4" l="1"/>
  <c r="G12" i="4"/>
  <c r="F12" i="4"/>
  <c r="H9" i="4"/>
  <c r="G9" i="4"/>
  <c r="F9" i="4"/>
  <c r="G6" i="4"/>
  <c r="H6" i="4"/>
  <c r="F6" i="4"/>
  <c r="H15" i="4"/>
  <c r="G15" i="4"/>
  <c r="F15" i="4"/>
  <c r="E15" i="4"/>
  <c r="D15" i="4"/>
  <c r="C15" i="4"/>
  <c r="L12" i="4"/>
  <c r="E12" i="4"/>
  <c r="D12" i="4"/>
  <c r="C12" i="4"/>
  <c r="L9" i="4"/>
  <c r="E9" i="4"/>
  <c r="D9" i="4"/>
  <c r="C9" i="4"/>
  <c r="L15" i="4"/>
  <c r="L6" i="4"/>
  <c r="E6" i="4"/>
  <c r="D6" i="4"/>
  <c r="C6" i="4"/>
  <c r="P3" i="2" l="1"/>
  <c r="Q3" i="2"/>
  <c r="P4" i="2"/>
  <c r="Q4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P15" i="2"/>
  <c r="Q15" i="2"/>
  <c r="P16" i="2"/>
  <c r="Q16" i="2"/>
  <c r="P17" i="2"/>
  <c r="Q17" i="2"/>
  <c r="P18" i="2"/>
  <c r="Q18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3" i="2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" i="1"/>
</calcChain>
</file>

<file path=xl/sharedStrings.xml><?xml version="1.0" encoding="utf-8"?>
<sst xmlns="http://schemas.openxmlformats.org/spreadsheetml/2006/main" count="400" uniqueCount="59">
  <si>
    <t>Event log</t>
  </si>
  <si>
    <t>Missingness</t>
  </si>
  <si>
    <t>Metric</t>
  </si>
  <si>
    <t>VAE</t>
  </si>
  <si>
    <t>AE</t>
  </si>
  <si>
    <t>Event log</t>
    <phoneticPr fontId="1" type="noConversion"/>
  </si>
  <si>
    <t>Missingness</t>
    <phoneticPr fontId="1" type="noConversion"/>
  </si>
  <si>
    <t>Metric</t>
    <phoneticPr fontId="1" type="noConversion"/>
  </si>
  <si>
    <t>VAE</t>
    <phoneticPr fontId="1" type="noConversion"/>
  </si>
  <si>
    <t>AE</t>
    <phoneticPr fontId="1" type="noConversion"/>
  </si>
  <si>
    <t>LSTMAE</t>
  </si>
  <si>
    <t>LSTMAE</t>
    <phoneticPr fontId="1" type="noConversion"/>
  </si>
  <si>
    <t>bpi_2012</t>
  </si>
  <si>
    <t>bpi_2013</t>
  </si>
  <si>
    <t>large_log</t>
  </si>
  <si>
    <t>small_log</t>
  </si>
  <si>
    <t>MAE</t>
  </si>
  <si>
    <t>RMSE</t>
  </si>
  <si>
    <t>Original</t>
    <phoneticPr fontId="1" type="noConversion"/>
  </si>
  <si>
    <t>Table 8</t>
    <phoneticPr fontId="1" type="noConversion"/>
  </si>
  <si>
    <t>Table 8 10 Replication</t>
    <phoneticPr fontId="1" type="noConversion"/>
  </si>
  <si>
    <t>bpi_2013</t>
    <phoneticPr fontId="1" type="noConversion"/>
  </si>
  <si>
    <t>bpi_2012</t>
    <phoneticPr fontId="1" type="noConversion"/>
  </si>
  <si>
    <t>Table 8 Difference (Original - 10 Replication)</t>
    <phoneticPr fontId="1" type="noConversion"/>
  </si>
  <si>
    <t>Table 9 10 Replication</t>
    <phoneticPr fontId="1" type="noConversion"/>
  </si>
  <si>
    <t>Table 9 Original</t>
    <phoneticPr fontId="1" type="noConversion"/>
  </si>
  <si>
    <t>Table 9 Difference (Original - 10 Replication)</t>
    <phoneticPr fontId="1" type="noConversion"/>
  </si>
  <si>
    <t>Table 5 10 Replication</t>
    <phoneticPr fontId="1" type="noConversion"/>
  </si>
  <si>
    <t>Data</t>
  </si>
  <si>
    <t>Class</t>
  </si>
  <si>
    <t>Precision</t>
  </si>
  <si>
    <t>Recall</t>
  </si>
  <si>
    <t>F-score</t>
  </si>
  <si>
    <t>Support</t>
  </si>
  <si>
    <t>small_log</t>
    <phoneticPr fontId="1" type="noConversion"/>
  </si>
  <si>
    <t>Normal</t>
  </si>
  <si>
    <t>Anomalous</t>
  </si>
  <si>
    <t>Average</t>
  </si>
  <si>
    <t>large_log</t>
    <phoneticPr fontId="1" type="noConversion"/>
  </si>
  <si>
    <t>Table 6 10 Replication</t>
    <phoneticPr fontId="1" type="noConversion"/>
  </si>
  <si>
    <t>Table 7 10 Replication</t>
    <phoneticPr fontId="1" type="noConversion"/>
  </si>
  <si>
    <t>AE_precision</t>
    <phoneticPr fontId="1" type="noConversion"/>
  </si>
  <si>
    <t>AE_recall</t>
    <phoneticPr fontId="1" type="noConversion"/>
  </si>
  <si>
    <t>AE_Fscore</t>
    <phoneticPr fontId="1" type="noConversion"/>
  </si>
  <si>
    <t>VAE_precision</t>
    <phoneticPr fontId="1" type="noConversion"/>
  </si>
  <si>
    <t>VAE_recall</t>
    <phoneticPr fontId="1" type="noConversion"/>
  </si>
  <si>
    <t>VAE_Fscore</t>
    <phoneticPr fontId="1" type="noConversion"/>
  </si>
  <si>
    <t>LAE_precision</t>
    <phoneticPr fontId="1" type="noConversion"/>
  </si>
  <si>
    <t>LAE_recall</t>
    <phoneticPr fontId="1" type="noConversion"/>
  </si>
  <si>
    <t>LAE_Fscore</t>
    <phoneticPr fontId="1" type="noConversion"/>
  </si>
  <si>
    <t>AE_precision</t>
  </si>
  <si>
    <t>AE_recall</t>
  </si>
  <si>
    <t>AE_Fscore</t>
  </si>
  <si>
    <t>VAE_precision</t>
  </si>
  <si>
    <t>VAE_recall</t>
  </si>
  <si>
    <t>VAE_Fscore</t>
  </si>
  <si>
    <t>LAE_precision</t>
  </si>
  <si>
    <t>LAE_recall</t>
  </si>
  <si>
    <t>LAE_Fscore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</si>
</sst>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/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>
      <alignment vertical="center"/>
    </xf>
    <xf numFmtId="0" fontId="0" fillId="0" borderId="0" xfId="0" applyFont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1" xr:uid="{64CFE4CB-BAB5-4473-A106-F44CAB987C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17B6-483B-451A-AEDF-4CAA6AAC6848}">
  <dimension ref="A1:L31"/>
  <sheetViews>
    <sheetView workbookViewId="0">
      <selection activeCell="H8" sqref="H8"/>
    </sheetView>
  </sheetViews>
  <sheetFormatPr defaultRowHeight="16.5" x14ac:dyDescent="0.3"/>
  <sheetData>
    <row r="1" spans="1:12" x14ac:dyDescent="0.3">
      <c r="A1" t="s">
        <v>27</v>
      </c>
    </row>
    <row r="2" spans="1:12" x14ac:dyDescent="0.3">
      <c r="A2" s="2"/>
      <c r="B2" s="2"/>
      <c r="C2" s="7" t="s">
        <v>4</v>
      </c>
      <c r="D2" s="7"/>
      <c r="E2" s="7"/>
      <c r="F2" s="7" t="s">
        <v>3</v>
      </c>
      <c r="G2" s="7"/>
      <c r="H2" s="7"/>
      <c r="I2" s="7" t="s">
        <v>10</v>
      </c>
      <c r="J2" s="7"/>
      <c r="K2" s="7"/>
      <c r="L2" s="2"/>
    </row>
    <row r="3" spans="1:12" x14ac:dyDescent="0.3">
      <c r="A3" s="3" t="s">
        <v>28</v>
      </c>
      <c r="B3" s="3" t="s">
        <v>29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2" t="s">
        <v>48</v>
      </c>
      <c r="K3" s="2" t="s">
        <v>49</v>
      </c>
      <c r="L3" s="2" t="s">
        <v>33</v>
      </c>
    </row>
    <row r="4" spans="1:12" x14ac:dyDescent="0.3">
      <c r="A4" s="3" t="s">
        <v>15</v>
      </c>
      <c r="B4" s="3" t="s">
        <v>35</v>
      </c>
      <c r="C4" s="3">
        <v>0.97</v>
      </c>
      <c r="D4" s="3">
        <v>0.99</v>
      </c>
      <c r="E4" s="3">
        <v>0.98</v>
      </c>
      <c r="F4" s="3">
        <v>0.98</v>
      </c>
      <c r="G4" s="3">
        <v>0.99</v>
      </c>
      <c r="H4" s="3">
        <v>0.99</v>
      </c>
      <c r="I4" s="3">
        <v>0.98</v>
      </c>
      <c r="J4" s="3">
        <v>0.68</v>
      </c>
      <c r="K4" s="3">
        <v>0.8</v>
      </c>
      <c r="L4" s="3">
        <v>5094.1000000000004</v>
      </c>
    </row>
    <row r="5" spans="1:12" x14ac:dyDescent="0.3">
      <c r="A5" s="3" t="s">
        <v>15</v>
      </c>
      <c r="B5" s="3" t="s">
        <v>36</v>
      </c>
      <c r="C5" s="3">
        <v>0.92</v>
      </c>
      <c r="D5" s="3">
        <v>0.69</v>
      </c>
      <c r="E5" s="3">
        <v>0.78</v>
      </c>
      <c r="F5" s="3">
        <v>0.95</v>
      </c>
      <c r="G5" s="3">
        <v>0.8</v>
      </c>
      <c r="H5" s="3">
        <v>0.87</v>
      </c>
      <c r="I5" s="3">
        <v>0.2</v>
      </c>
      <c r="J5" s="3">
        <v>0.83</v>
      </c>
      <c r="K5" s="3">
        <v>0.33</v>
      </c>
      <c r="L5" s="3">
        <v>505.9</v>
      </c>
    </row>
    <row r="6" spans="1:12" x14ac:dyDescent="0.3">
      <c r="A6" s="3" t="s">
        <v>15</v>
      </c>
      <c r="B6" s="3" t="s">
        <v>37</v>
      </c>
      <c r="C6" s="6">
        <f>C4*0.9+C5*0.1</f>
        <v>0.96499999999999997</v>
      </c>
      <c r="D6" s="6">
        <f>D4*0.9+D5*0.1</f>
        <v>0.96</v>
      </c>
      <c r="E6" s="6">
        <f>E4*0.9+E5*0.1</f>
        <v>0.96</v>
      </c>
      <c r="F6" s="6">
        <f>F4*0.9+F5*0.1</f>
        <v>0.97699999999999998</v>
      </c>
      <c r="G6" s="6">
        <f>G4*0.9+G5*0.1</f>
        <v>0.97100000000000009</v>
      </c>
      <c r="H6" s="6">
        <f>H4*0.9+H5*0.1</f>
        <v>0.97799999999999998</v>
      </c>
      <c r="I6" s="6">
        <f>I4*0.9+I5*0.1</f>
        <v>0.90200000000000002</v>
      </c>
      <c r="J6" s="6">
        <f>J4*0.9+J5*0.1</f>
        <v>0.69500000000000006</v>
      </c>
      <c r="K6" s="6">
        <f>K4*0.9+K5*0.1</f>
        <v>0.75300000000000011</v>
      </c>
      <c r="L6" s="3">
        <f>SUM(L4:L5)</f>
        <v>5600</v>
      </c>
    </row>
    <row r="7" spans="1:12" x14ac:dyDescent="0.3">
      <c r="A7" s="3" t="s">
        <v>14</v>
      </c>
      <c r="B7" s="3" t="s">
        <v>35</v>
      </c>
      <c r="C7" s="3">
        <v>0.97</v>
      </c>
      <c r="D7" s="3">
        <v>0.99</v>
      </c>
      <c r="E7" s="3">
        <v>0.98</v>
      </c>
      <c r="F7" s="3">
        <v>0.98</v>
      </c>
      <c r="G7" s="3">
        <v>0.99</v>
      </c>
      <c r="H7" s="3">
        <v>0.98</v>
      </c>
      <c r="I7" s="3">
        <v>0.94</v>
      </c>
      <c r="J7" s="3">
        <v>0.63</v>
      </c>
      <c r="K7" s="3">
        <v>0.76</v>
      </c>
      <c r="L7" s="3">
        <v>21903.1</v>
      </c>
    </row>
    <row r="8" spans="1:12" x14ac:dyDescent="0.3">
      <c r="A8" s="3" t="s">
        <v>14</v>
      </c>
      <c r="B8" s="3" t="s">
        <v>36</v>
      </c>
      <c r="C8" s="3">
        <v>0.82</v>
      </c>
      <c r="D8" s="3">
        <v>0.71</v>
      </c>
      <c r="E8" s="3">
        <v>0.76</v>
      </c>
      <c r="F8" s="3">
        <v>0.94</v>
      </c>
      <c r="G8" s="3">
        <v>0.8</v>
      </c>
      <c r="H8" s="3">
        <v>0.85</v>
      </c>
      <c r="I8" s="3">
        <v>0.14000000000000001</v>
      </c>
      <c r="J8" s="3">
        <v>0.59</v>
      </c>
      <c r="K8" s="3">
        <v>0.22</v>
      </c>
      <c r="L8" s="3">
        <v>2096.9</v>
      </c>
    </row>
    <row r="9" spans="1:12" x14ac:dyDescent="0.3">
      <c r="A9" s="3" t="s">
        <v>14</v>
      </c>
      <c r="B9" s="3" t="s">
        <v>37</v>
      </c>
      <c r="C9" s="6">
        <f>C7*0.9+C8*0.1</f>
        <v>0.95499999999999996</v>
      </c>
      <c r="D9" s="6">
        <f>D7*0.9+D8*0.1</f>
        <v>0.96199999999999997</v>
      </c>
      <c r="E9" s="6">
        <f>E7*0.9+E8*0.1</f>
        <v>0.95799999999999996</v>
      </c>
      <c r="F9" s="6">
        <f>F7*0.9+F8*0.1</f>
        <v>0.97599999999999998</v>
      </c>
      <c r="G9" s="6">
        <f>G7*0.9+G8*0.1</f>
        <v>0.97100000000000009</v>
      </c>
      <c r="H9" s="6">
        <f>H7*0.9+H8*0.1</f>
        <v>0.96699999999999997</v>
      </c>
      <c r="I9" s="6">
        <f>I7*0.9+I8*0.1</f>
        <v>0.86</v>
      </c>
      <c r="J9" s="6">
        <f>J7*0.9+J8*0.1</f>
        <v>0.62600000000000011</v>
      </c>
      <c r="K9" s="6">
        <f>K7*0.9+K8*0.1</f>
        <v>0.70600000000000007</v>
      </c>
      <c r="L9" s="3">
        <f>SUM(L7:L8)</f>
        <v>24000</v>
      </c>
    </row>
    <row r="10" spans="1:12" x14ac:dyDescent="0.3">
      <c r="A10" s="3" t="s">
        <v>12</v>
      </c>
      <c r="B10" s="3" t="s">
        <v>35</v>
      </c>
      <c r="C10" s="3">
        <v>0.92</v>
      </c>
      <c r="D10" s="3">
        <v>0.61</v>
      </c>
      <c r="E10" s="3">
        <v>0.73</v>
      </c>
      <c r="F10" s="3">
        <v>0.92</v>
      </c>
      <c r="G10" s="3">
        <v>0.62</v>
      </c>
      <c r="H10" s="3">
        <v>0.74</v>
      </c>
      <c r="I10" s="3">
        <v>0.92</v>
      </c>
      <c r="J10" s="3">
        <v>0.67</v>
      </c>
      <c r="K10" s="3">
        <v>0.78</v>
      </c>
      <c r="L10" s="3">
        <v>43268.9</v>
      </c>
    </row>
    <row r="11" spans="1:12" x14ac:dyDescent="0.3">
      <c r="A11" s="3" t="s">
        <v>12</v>
      </c>
      <c r="B11" s="3" t="s">
        <v>36</v>
      </c>
      <c r="C11" s="3">
        <v>0.11</v>
      </c>
      <c r="D11" s="3">
        <v>0.47</v>
      </c>
      <c r="E11" s="3">
        <v>0.18</v>
      </c>
      <c r="F11" s="3">
        <v>0.11</v>
      </c>
      <c r="G11" s="3">
        <v>0.45</v>
      </c>
      <c r="H11" s="3">
        <v>0.18</v>
      </c>
      <c r="I11" s="3">
        <v>0.12</v>
      </c>
      <c r="J11" s="3">
        <v>0.41</v>
      </c>
      <c r="K11" s="3">
        <v>0.18</v>
      </c>
      <c r="L11" s="3">
        <v>4554.1000000000004</v>
      </c>
    </row>
    <row r="12" spans="1:12" x14ac:dyDescent="0.3">
      <c r="A12" s="3" t="s">
        <v>12</v>
      </c>
      <c r="B12" s="3" t="s">
        <v>37</v>
      </c>
      <c r="C12" s="6">
        <f>C10*0.9+C11*0.1</f>
        <v>0.83900000000000008</v>
      </c>
      <c r="D12" s="6">
        <f>D10*0.9+D11*0.1</f>
        <v>0.59600000000000009</v>
      </c>
      <c r="E12" s="6">
        <f>E10*0.9+E11*0.1</f>
        <v>0.67500000000000004</v>
      </c>
      <c r="F12" s="6">
        <f>F10*0.9+F11*0.1</f>
        <v>0.83900000000000008</v>
      </c>
      <c r="G12" s="6">
        <f>G10*0.9+G11*0.1</f>
        <v>0.60300000000000009</v>
      </c>
      <c r="H12" s="6">
        <f>H10*0.9+H11*0.1</f>
        <v>0.68400000000000005</v>
      </c>
      <c r="I12" s="6">
        <f>I10*0.9+I11*0.1</f>
        <v>0.84000000000000008</v>
      </c>
      <c r="J12" s="6">
        <f>J10*0.9+J11*0.1</f>
        <v>0.64400000000000013</v>
      </c>
      <c r="K12" s="6">
        <f>K10*0.9+K11*0.1</f>
        <v>0.72000000000000008</v>
      </c>
      <c r="L12" s="6">
        <f>SUM(L10:L11)</f>
        <v>47823</v>
      </c>
    </row>
    <row r="13" spans="1:12" x14ac:dyDescent="0.3">
      <c r="A13" s="3" t="s">
        <v>13</v>
      </c>
      <c r="B13" s="3" t="s">
        <v>35</v>
      </c>
      <c r="C13" s="3">
        <v>0.93</v>
      </c>
      <c r="D13" s="3">
        <v>0.65</v>
      </c>
      <c r="E13" s="3">
        <v>0.77</v>
      </c>
      <c r="F13" s="3">
        <v>0.9</v>
      </c>
      <c r="G13" s="3">
        <v>0.63</v>
      </c>
      <c r="H13" s="3">
        <v>0.73</v>
      </c>
      <c r="I13" s="3">
        <v>0.91</v>
      </c>
      <c r="J13" s="3">
        <v>0.63</v>
      </c>
      <c r="K13" s="3">
        <v>0.75</v>
      </c>
      <c r="L13" s="3">
        <v>963.6</v>
      </c>
    </row>
    <row r="14" spans="1:12" x14ac:dyDescent="0.3">
      <c r="A14" s="3" t="s">
        <v>13</v>
      </c>
      <c r="B14" s="3" t="s">
        <v>36</v>
      </c>
      <c r="C14" s="3">
        <v>0.16</v>
      </c>
      <c r="D14" s="3">
        <v>0.57999999999999996</v>
      </c>
      <c r="E14" s="3">
        <v>0.25</v>
      </c>
      <c r="F14" s="3">
        <v>0.11</v>
      </c>
      <c r="G14" s="3">
        <v>0.4</v>
      </c>
      <c r="H14" s="3">
        <v>0.17</v>
      </c>
      <c r="I14" s="3">
        <v>0.13</v>
      </c>
      <c r="J14" s="3">
        <v>0.47</v>
      </c>
      <c r="K14" s="3">
        <v>0.2</v>
      </c>
      <c r="L14" s="3">
        <v>107.4</v>
      </c>
    </row>
    <row r="15" spans="1:12" x14ac:dyDescent="0.3">
      <c r="A15" s="3" t="s">
        <v>13</v>
      </c>
      <c r="B15" s="3" t="s">
        <v>37</v>
      </c>
      <c r="C15" s="6">
        <f>C13*0.9+C14*0.1</f>
        <v>0.85300000000000009</v>
      </c>
      <c r="D15" s="6">
        <f>D13*0.9+D14*0.1</f>
        <v>0.64300000000000002</v>
      </c>
      <c r="E15" s="6">
        <f>E13*0.9+E14*0.1</f>
        <v>0.71800000000000008</v>
      </c>
      <c r="F15" s="6">
        <f>F13*0.9+F14*0.1</f>
        <v>0.82100000000000006</v>
      </c>
      <c r="G15" s="6">
        <f>G13*0.9+G14*0.1</f>
        <v>0.6070000000000001</v>
      </c>
      <c r="H15" s="6">
        <f>H13*0.9+H14*0.1</f>
        <v>0.67400000000000004</v>
      </c>
      <c r="I15" s="6">
        <f>I13*0.9+I14*0.1</f>
        <v>0.83200000000000007</v>
      </c>
      <c r="J15" s="6">
        <f>J13*0.9+J14*0.1</f>
        <v>0.6140000000000001</v>
      </c>
      <c r="K15" s="6">
        <f>K13*0.9+K14*0.1</f>
        <v>0.69500000000000006</v>
      </c>
      <c r="L15" s="6">
        <f>SUM(L13:L14)</f>
        <v>1071</v>
      </c>
    </row>
    <row r="17" spans="1:12" x14ac:dyDescent="0.3">
      <c r="A17" s="2"/>
    </row>
    <row r="18" spans="1:12" x14ac:dyDescent="0.3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mergeCells count="6">
    <mergeCell ref="C2:E2"/>
    <mergeCell ref="F2:H2"/>
    <mergeCell ref="I2:K2"/>
    <mergeCell ref="C18:E18"/>
    <mergeCell ref="F18:H18"/>
    <mergeCell ref="I18:K1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3A67E-098A-4AC1-BBAB-0F2109CCB5C2}">
  <dimension ref="A1:AC59"/>
  <sheetViews>
    <sheetView workbookViewId="0">
      <selection activeCell="F31" sqref="F31"/>
    </sheetView>
  </sheetViews>
  <sheetFormatPr defaultRowHeight="16.5" x14ac:dyDescent="0.3"/>
  <cols>
    <col min="18" max="18" width="16.25" bestFit="1" customWidth="1"/>
    <col min="19" max="19" width="13.75" bestFit="1" customWidth="1"/>
    <col min="25" max="25" width="13.375" bestFit="1" customWidth="1"/>
    <col min="26" max="27" width="12.75" bestFit="1" customWidth="1"/>
  </cols>
  <sheetData>
    <row r="1" spans="1:29" x14ac:dyDescent="0.3">
      <c r="A1" t="s">
        <v>39</v>
      </c>
    </row>
    <row r="2" spans="1:29" x14ac:dyDescent="0.3">
      <c r="A2" s="2"/>
      <c r="B2" s="2"/>
      <c r="C2" s="2" t="s">
        <v>4</v>
      </c>
      <c r="D2" s="2"/>
      <c r="E2" s="2"/>
      <c r="F2" s="2" t="s">
        <v>3</v>
      </c>
      <c r="G2" s="2"/>
      <c r="H2" s="2"/>
      <c r="I2" s="2" t="s">
        <v>10</v>
      </c>
      <c r="J2" s="2"/>
      <c r="K2" s="2"/>
      <c r="M2" s="2"/>
      <c r="N2" s="2"/>
      <c r="O2" s="2"/>
    </row>
    <row r="3" spans="1:29" x14ac:dyDescent="0.3">
      <c r="A3" s="2" t="s">
        <v>28</v>
      </c>
      <c r="B3" s="2" t="s">
        <v>29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55</v>
      </c>
      <c r="I3" s="2" t="s">
        <v>56</v>
      </c>
      <c r="J3" s="2" t="s">
        <v>57</v>
      </c>
      <c r="K3" s="2" t="s">
        <v>58</v>
      </c>
      <c r="L3" s="2" t="s">
        <v>33</v>
      </c>
      <c r="M3" s="2"/>
      <c r="N3" s="3"/>
      <c r="O3" s="3"/>
      <c r="P3" s="2"/>
      <c r="Q3" s="2"/>
      <c r="R3" s="2"/>
    </row>
    <row r="4" spans="1:29" x14ac:dyDescent="0.3">
      <c r="A4" t="s">
        <v>34</v>
      </c>
      <c r="B4" s="2" t="s">
        <v>35</v>
      </c>
      <c r="C4" s="3">
        <v>0.99</v>
      </c>
      <c r="D4" s="3">
        <v>1</v>
      </c>
      <c r="E4" s="3">
        <v>0.99</v>
      </c>
      <c r="F4" s="4">
        <v>0.99</v>
      </c>
      <c r="G4" s="4">
        <v>1</v>
      </c>
      <c r="H4" s="4">
        <v>0.99</v>
      </c>
      <c r="I4" s="4">
        <v>0.97</v>
      </c>
      <c r="J4" s="4">
        <v>0.36</v>
      </c>
      <c r="K4" s="4">
        <v>0.52</v>
      </c>
      <c r="L4" s="3">
        <v>5037.8999999999996</v>
      </c>
      <c r="M4" s="2"/>
      <c r="N4" s="3"/>
      <c r="O4" s="3"/>
    </row>
    <row r="5" spans="1:29" x14ac:dyDescent="0.3">
      <c r="A5" t="s">
        <v>34</v>
      </c>
      <c r="B5" s="2" t="s">
        <v>36</v>
      </c>
      <c r="C5" s="3">
        <v>0.99</v>
      </c>
      <c r="D5" s="3">
        <v>0.91</v>
      </c>
      <c r="E5" s="3">
        <v>0.95</v>
      </c>
      <c r="F5" s="5">
        <v>1</v>
      </c>
      <c r="G5" s="5">
        <v>0.9</v>
      </c>
      <c r="H5" s="5">
        <v>0.95</v>
      </c>
      <c r="I5" s="5">
        <v>0.13</v>
      </c>
      <c r="J5" s="5">
        <v>0.9</v>
      </c>
      <c r="K5" s="5">
        <v>0.23</v>
      </c>
      <c r="L5" s="3">
        <v>562.1</v>
      </c>
      <c r="M5" s="2"/>
      <c r="N5" s="3"/>
      <c r="O5" s="3"/>
      <c r="P5" s="3"/>
      <c r="Q5" s="3"/>
      <c r="R5" s="3"/>
    </row>
    <row r="6" spans="1:29" x14ac:dyDescent="0.3">
      <c r="A6" t="s">
        <v>34</v>
      </c>
      <c r="B6" s="2" t="s">
        <v>37</v>
      </c>
      <c r="C6" s="3">
        <f t="shared" ref="C6:H6" si="0">C4*0.9+C5*0.1</f>
        <v>0.99</v>
      </c>
      <c r="D6" s="3">
        <f t="shared" si="0"/>
        <v>0.99099999999999999</v>
      </c>
      <c r="E6" s="3">
        <f t="shared" si="0"/>
        <v>0.98599999999999999</v>
      </c>
      <c r="F6" s="3">
        <f t="shared" si="0"/>
        <v>0.99099999999999999</v>
      </c>
      <c r="G6" s="3">
        <f t="shared" si="0"/>
        <v>0.99</v>
      </c>
      <c r="H6" s="3">
        <f t="shared" si="0"/>
        <v>0.98599999999999999</v>
      </c>
      <c r="I6" s="6">
        <v>0.88568499999999994</v>
      </c>
      <c r="J6" s="6">
        <v>0.41420249999999997</v>
      </c>
      <c r="K6" s="6">
        <v>0.49089125</v>
      </c>
      <c r="L6" s="3">
        <f>SUM(L4:L5)</f>
        <v>5600</v>
      </c>
      <c r="M6" s="2"/>
      <c r="N6" s="3"/>
      <c r="O6" s="3"/>
      <c r="P6" s="3"/>
      <c r="Q6" s="3"/>
      <c r="R6" s="3"/>
    </row>
    <row r="7" spans="1:29" x14ac:dyDescent="0.3">
      <c r="A7" s="2" t="s">
        <v>38</v>
      </c>
      <c r="B7" s="2" t="s">
        <v>35</v>
      </c>
      <c r="C7" s="3">
        <v>0.99</v>
      </c>
      <c r="D7" s="3">
        <v>0.99</v>
      </c>
      <c r="E7" s="3">
        <v>0.99</v>
      </c>
      <c r="F7" s="3">
        <v>0.99</v>
      </c>
      <c r="G7" s="3">
        <v>1</v>
      </c>
      <c r="H7" s="3">
        <v>0.99</v>
      </c>
      <c r="I7">
        <v>0.95</v>
      </c>
      <c r="J7">
        <v>0.65</v>
      </c>
      <c r="K7">
        <v>0.77</v>
      </c>
      <c r="L7" s="3">
        <v>21592.5</v>
      </c>
      <c r="M7" s="2"/>
      <c r="N7" s="3"/>
      <c r="O7" s="3"/>
    </row>
    <row r="8" spans="1:29" x14ac:dyDescent="0.3">
      <c r="A8" s="2" t="s">
        <v>38</v>
      </c>
      <c r="B8" s="2" t="s">
        <v>36</v>
      </c>
      <c r="C8" s="3">
        <v>0.92</v>
      </c>
      <c r="D8" s="3">
        <v>0.94</v>
      </c>
      <c r="E8" s="3">
        <v>0.93</v>
      </c>
      <c r="F8" s="3">
        <v>1</v>
      </c>
      <c r="G8" s="3">
        <v>0.94</v>
      </c>
      <c r="H8" s="3">
        <v>0.97</v>
      </c>
      <c r="I8" s="3">
        <v>0.2</v>
      </c>
      <c r="J8">
        <v>0.69</v>
      </c>
      <c r="K8">
        <v>0.28999999999999998</v>
      </c>
      <c r="L8" s="3">
        <v>2407.5</v>
      </c>
      <c r="M8" s="2"/>
      <c r="N8" s="3"/>
      <c r="O8" s="3"/>
      <c r="P8" s="3"/>
      <c r="Q8" s="3"/>
      <c r="R8" s="3"/>
    </row>
    <row r="9" spans="1:29" x14ac:dyDescent="0.3">
      <c r="A9" s="2" t="s">
        <v>38</v>
      </c>
      <c r="B9" s="2" t="s">
        <v>37</v>
      </c>
      <c r="C9" s="3">
        <f t="shared" ref="C9:H9" si="1">C7*0.9+C8*0.1</f>
        <v>0.98299999999999998</v>
      </c>
      <c r="D9" s="3">
        <f t="shared" si="1"/>
        <v>0.98499999999999999</v>
      </c>
      <c r="E9" s="3">
        <f t="shared" si="1"/>
        <v>0.98399999999999999</v>
      </c>
      <c r="F9" s="3">
        <f t="shared" si="1"/>
        <v>0.99099999999999999</v>
      </c>
      <c r="G9" s="3">
        <f t="shared" si="1"/>
        <v>0.99399999999999999</v>
      </c>
      <c r="H9" s="3">
        <f t="shared" si="1"/>
        <v>0.98799999999999999</v>
      </c>
      <c r="I9" s="6">
        <v>0.87476562499999988</v>
      </c>
      <c r="J9" s="6">
        <v>0.6540125</v>
      </c>
      <c r="K9" s="6">
        <v>0.72184999999999999</v>
      </c>
      <c r="L9" s="3">
        <f>SUM(L7:L8)</f>
        <v>24000</v>
      </c>
      <c r="M9" s="2"/>
      <c r="N9" s="3"/>
      <c r="O9" s="3"/>
      <c r="P9" s="3"/>
      <c r="Q9" s="3"/>
      <c r="R9" s="3"/>
    </row>
    <row r="10" spans="1:29" x14ac:dyDescent="0.3">
      <c r="A10" s="2" t="s">
        <v>12</v>
      </c>
      <c r="B10" s="2" t="s">
        <v>35</v>
      </c>
      <c r="C10" s="3">
        <v>0.96</v>
      </c>
      <c r="D10" s="3">
        <v>0.96</v>
      </c>
      <c r="E10" s="3">
        <v>0.97</v>
      </c>
      <c r="F10" s="3">
        <v>0.97</v>
      </c>
      <c r="G10" s="3">
        <v>0.81</v>
      </c>
      <c r="H10" s="3">
        <v>0.89</v>
      </c>
      <c r="I10" s="3">
        <v>0.92</v>
      </c>
      <c r="J10">
        <v>0.94</v>
      </c>
      <c r="K10">
        <v>0.93</v>
      </c>
      <c r="L10" s="3">
        <v>43050.5</v>
      </c>
      <c r="M10" s="2"/>
      <c r="N10" s="3"/>
      <c r="O10" s="3"/>
    </row>
    <row r="11" spans="1:29" x14ac:dyDescent="0.3">
      <c r="A11" s="2" t="s">
        <v>12</v>
      </c>
      <c r="B11" s="2" t="s">
        <v>36</v>
      </c>
      <c r="C11" s="3">
        <v>0.69</v>
      </c>
      <c r="D11" s="3">
        <v>0.67</v>
      </c>
      <c r="E11" s="3">
        <v>0.68</v>
      </c>
      <c r="F11" s="3">
        <v>0.32</v>
      </c>
      <c r="G11" s="3">
        <v>0.78</v>
      </c>
      <c r="H11" s="3">
        <v>0.45</v>
      </c>
      <c r="I11" s="3">
        <v>0.38</v>
      </c>
      <c r="J11">
        <v>0.33</v>
      </c>
      <c r="K11">
        <v>0.36</v>
      </c>
      <c r="L11" s="3">
        <v>4772.5</v>
      </c>
      <c r="M11" s="2"/>
      <c r="N11" s="3"/>
      <c r="O11" s="3"/>
      <c r="P11" s="3"/>
      <c r="Q11" s="3"/>
      <c r="R11" s="3"/>
    </row>
    <row r="12" spans="1:29" x14ac:dyDescent="0.3">
      <c r="A12" s="2" t="s">
        <v>12</v>
      </c>
      <c r="B12" s="2" t="s">
        <v>37</v>
      </c>
      <c r="C12" s="3">
        <f t="shared" ref="C12:H12" si="2">C10*0.9+C11*0.1</f>
        <v>0.93299999999999994</v>
      </c>
      <c r="D12" s="3">
        <f t="shared" si="2"/>
        <v>0.93100000000000005</v>
      </c>
      <c r="E12" s="3">
        <f t="shared" si="2"/>
        <v>0.94100000000000006</v>
      </c>
      <c r="F12" s="3">
        <f t="shared" si="2"/>
        <v>0.90500000000000003</v>
      </c>
      <c r="G12" s="3">
        <f t="shared" si="2"/>
        <v>0.80700000000000016</v>
      </c>
      <c r="H12" s="3">
        <f t="shared" si="2"/>
        <v>0.84600000000000009</v>
      </c>
      <c r="I12" s="6">
        <v>0.86013658377951474</v>
      </c>
      <c r="J12" s="6">
        <v>0.87237651130648886</v>
      </c>
      <c r="K12" s="6">
        <v>0.86681083843393236</v>
      </c>
      <c r="L12" s="3">
        <f>SUM(L10:L11)</f>
        <v>47823</v>
      </c>
      <c r="M12" s="2"/>
      <c r="N12" s="3"/>
      <c r="O12" s="3"/>
      <c r="P12" s="3"/>
      <c r="Q12" s="3"/>
      <c r="R12" s="3"/>
    </row>
    <row r="13" spans="1:29" x14ac:dyDescent="0.3">
      <c r="A13" s="2" t="s">
        <v>13</v>
      </c>
      <c r="B13" s="2" t="s">
        <v>35</v>
      </c>
      <c r="C13" s="3">
        <v>0.98</v>
      </c>
      <c r="D13" s="3">
        <v>0.96</v>
      </c>
      <c r="E13" s="3">
        <v>0.97</v>
      </c>
      <c r="F13" s="3">
        <v>0.98</v>
      </c>
      <c r="G13" s="3">
        <v>0.96</v>
      </c>
      <c r="H13" s="3">
        <v>0.97</v>
      </c>
      <c r="I13">
        <v>0.94</v>
      </c>
      <c r="J13">
        <v>0.68</v>
      </c>
      <c r="K13">
        <v>0.79</v>
      </c>
      <c r="L13" s="3">
        <v>969.1</v>
      </c>
      <c r="M13" s="2"/>
      <c r="N13" s="3"/>
      <c r="O13" s="3"/>
    </row>
    <row r="14" spans="1:29" x14ac:dyDescent="0.3">
      <c r="A14" s="2" t="s">
        <v>13</v>
      </c>
      <c r="B14" s="2" t="s">
        <v>36</v>
      </c>
      <c r="C14" s="3">
        <v>0.7</v>
      </c>
      <c r="D14" s="3">
        <v>0.79</v>
      </c>
      <c r="E14" s="3">
        <v>0.74</v>
      </c>
      <c r="F14" s="3">
        <v>0.69</v>
      </c>
      <c r="G14" s="3">
        <v>0.79</v>
      </c>
      <c r="H14" s="3">
        <v>0.74</v>
      </c>
      <c r="I14" s="3">
        <v>0.16</v>
      </c>
      <c r="J14">
        <v>0.59</v>
      </c>
      <c r="K14">
        <v>0.25</v>
      </c>
      <c r="L14" s="3">
        <v>101.9</v>
      </c>
      <c r="M14" s="2"/>
      <c r="N14" s="3"/>
      <c r="O14" s="3"/>
      <c r="P14" s="3"/>
      <c r="Q14" s="3"/>
      <c r="R14" s="3"/>
      <c r="AC14" s="3"/>
    </row>
    <row r="15" spans="1:29" x14ac:dyDescent="0.3">
      <c r="A15" s="2" t="s">
        <v>13</v>
      </c>
      <c r="B15" s="2" t="s">
        <v>37</v>
      </c>
      <c r="C15" s="3">
        <f t="shared" ref="C15:H15" si="3">C13*0.9+C14*0.1</f>
        <v>0.95199999999999996</v>
      </c>
      <c r="D15" s="3">
        <f t="shared" si="3"/>
        <v>0.94300000000000006</v>
      </c>
      <c r="E15" s="3">
        <f t="shared" si="3"/>
        <v>0.94699999999999995</v>
      </c>
      <c r="F15" s="3">
        <f t="shared" si="3"/>
        <v>0.95099999999999996</v>
      </c>
      <c r="G15" s="3">
        <f t="shared" si="3"/>
        <v>0.94300000000000006</v>
      </c>
      <c r="H15" s="3">
        <f t="shared" si="3"/>
        <v>0.94699999999999995</v>
      </c>
      <c r="I15" s="6">
        <v>0.8657871148459384</v>
      </c>
      <c r="J15" s="6">
        <v>0.67143697478991604</v>
      </c>
      <c r="K15" s="6">
        <v>0.73862184873949588</v>
      </c>
      <c r="L15" s="3">
        <f>SUM(L13:L14)</f>
        <v>1071</v>
      </c>
      <c r="M15" s="2"/>
      <c r="N15" s="3"/>
      <c r="O15" s="3"/>
      <c r="P15" s="3"/>
      <c r="Q15" s="3"/>
      <c r="R15" s="3"/>
    </row>
    <row r="17" spans="1:25" x14ac:dyDescent="0.3">
      <c r="A17" s="2"/>
    </row>
    <row r="18" spans="1:25" x14ac:dyDescent="0.3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2"/>
      <c r="N18" s="2"/>
      <c r="O18" s="2"/>
      <c r="P18" s="7"/>
      <c r="Q18" s="7"/>
      <c r="R18" s="7"/>
      <c r="S18" s="7"/>
      <c r="T18" s="7"/>
      <c r="U18" s="7"/>
    </row>
    <row r="19" spans="1:25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N19" s="3"/>
      <c r="O19" s="3"/>
      <c r="R19" s="2"/>
      <c r="S19" s="2"/>
      <c r="T19" s="2"/>
      <c r="U19" s="2"/>
    </row>
    <row r="20" spans="1:25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N20" s="3"/>
      <c r="O20" s="3"/>
      <c r="R20" s="3"/>
      <c r="S20" s="3"/>
      <c r="T20" s="3"/>
      <c r="U20" s="3"/>
    </row>
    <row r="21" spans="1:2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N21" s="3"/>
      <c r="O21" s="3"/>
      <c r="R21" s="3"/>
      <c r="S21" s="3"/>
      <c r="T21" s="3"/>
      <c r="U21" s="3"/>
    </row>
    <row r="22" spans="1:2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N22" s="3"/>
      <c r="O22" s="3"/>
      <c r="R22" s="3"/>
      <c r="S22" s="3"/>
      <c r="T22" s="3"/>
      <c r="U22" s="3"/>
    </row>
    <row r="23" spans="1:2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N23" s="3"/>
      <c r="O23" s="3"/>
      <c r="R23" s="3"/>
      <c r="S23" s="3"/>
      <c r="T23" s="3"/>
      <c r="U23" s="3"/>
    </row>
    <row r="24" spans="1:25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N24" s="3"/>
      <c r="O24" s="3"/>
      <c r="R24" s="3"/>
      <c r="S24" s="3"/>
      <c r="T24" s="3"/>
      <c r="U24" s="3"/>
    </row>
    <row r="25" spans="1:25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N25" s="3"/>
      <c r="O25" s="3"/>
      <c r="R25" s="3"/>
      <c r="S25" s="3"/>
      <c r="T25" s="3"/>
      <c r="U25" s="3"/>
    </row>
    <row r="26" spans="1:25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N26" s="3"/>
      <c r="O26" s="3"/>
      <c r="R26" s="3"/>
      <c r="S26" s="3"/>
      <c r="T26" s="3"/>
      <c r="U26" s="3"/>
    </row>
    <row r="27" spans="1:25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N27" s="3"/>
      <c r="O27" s="3"/>
      <c r="R27" s="3"/>
      <c r="S27" s="3"/>
      <c r="T27" s="3"/>
      <c r="U27" s="3"/>
    </row>
    <row r="28" spans="1:25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N28" s="3"/>
      <c r="O28" s="3"/>
      <c r="R28" s="3"/>
      <c r="S28" s="3"/>
      <c r="T28" s="3"/>
      <c r="U28" s="3"/>
    </row>
    <row r="29" spans="1:25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N29" s="3"/>
      <c r="O29" s="3"/>
      <c r="R29" s="3"/>
      <c r="S29" s="3"/>
      <c r="T29" s="3"/>
      <c r="U29" s="3"/>
    </row>
    <row r="30" spans="1:25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N30" s="3"/>
      <c r="O30" s="3"/>
      <c r="R30" s="3"/>
      <c r="S30" s="3"/>
      <c r="T30" s="3"/>
      <c r="U30" s="3"/>
      <c r="V30" s="3"/>
      <c r="W30" s="3"/>
      <c r="X30" s="3"/>
      <c r="Y30" s="3"/>
    </row>
    <row r="31" spans="1:25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N31" s="3"/>
      <c r="O31" s="3"/>
      <c r="R31" s="3"/>
      <c r="S31" s="3"/>
      <c r="T31" s="3"/>
      <c r="U31" s="3"/>
      <c r="V31" s="3"/>
      <c r="W31" s="3"/>
      <c r="X31" s="3"/>
      <c r="Y31" s="3"/>
    </row>
    <row r="33" spans="1:25" x14ac:dyDescent="0.3">
      <c r="P33" s="4"/>
      <c r="Q33" s="4"/>
      <c r="S33" s="4"/>
      <c r="T33" s="4"/>
      <c r="U33" s="4"/>
      <c r="V33" s="7"/>
      <c r="W33" s="7"/>
      <c r="X33" s="7"/>
      <c r="Y33" s="2"/>
    </row>
    <row r="34" spans="1:25" x14ac:dyDescent="0.3"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3">
      <c r="A35" s="3"/>
      <c r="N35" s="2"/>
      <c r="O35" s="2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3">
      <c r="A36" s="3"/>
      <c r="N36" s="2"/>
      <c r="O36" s="2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">
      <c r="N37" s="2"/>
      <c r="O37" s="2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">
      <c r="N38" s="2"/>
      <c r="O38" s="2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3">
      <c r="N39" s="2"/>
      <c r="O39" s="2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3">
      <c r="N40" s="2"/>
      <c r="O40" s="2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3">
      <c r="N41" s="2"/>
      <c r="O41" s="2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3">
      <c r="N42" s="2"/>
      <c r="O42" s="2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3">
      <c r="N43" s="2"/>
      <c r="O43" s="2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">
      <c r="N44" s="2"/>
      <c r="O44" s="2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">
      <c r="N45" s="2"/>
      <c r="O45" s="2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"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</row>
    <row r="54" spans="2:10" x14ac:dyDescent="0.3">
      <c r="J54" s="3"/>
    </row>
    <row r="56" spans="2:10" x14ac:dyDescent="0.3">
      <c r="B56" s="3"/>
      <c r="C56" s="3"/>
      <c r="D56" s="3"/>
      <c r="E56" s="3"/>
      <c r="F56" s="3"/>
      <c r="G56" s="3"/>
      <c r="H56" s="3"/>
      <c r="I56" s="3"/>
      <c r="J56" s="3"/>
    </row>
    <row r="57" spans="2:10" x14ac:dyDescent="0.3">
      <c r="B57" s="3"/>
      <c r="C57" s="3"/>
      <c r="D57" s="3"/>
      <c r="E57" s="3"/>
      <c r="F57" s="3"/>
      <c r="G57" s="3"/>
      <c r="H57" s="3"/>
      <c r="I57" s="3"/>
      <c r="J57" s="3"/>
    </row>
    <row r="58" spans="2:10" x14ac:dyDescent="0.3">
      <c r="B58" s="3"/>
      <c r="C58" s="3"/>
      <c r="D58" s="3"/>
      <c r="E58" s="3"/>
      <c r="F58" s="3"/>
      <c r="G58" s="3"/>
      <c r="H58" s="3"/>
      <c r="I58" s="3"/>
      <c r="J58" s="3"/>
    </row>
    <row r="59" spans="2:10" x14ac:dyDescent="0.3">
      <c r="B59" s="3"/>
      <c r="C59" s="3"/>
      <c r="D59" s="3"/>
      <c r="E59" s="3"/>
      <c r="F59" s="3"/>
      <c r="G59" s="3"/>
      <c r="H59" s="3"/>
      <c r="I59" s="3"/>
      <c r="J59" s="3"/>
    </row>
  </sheetData>
  <mergeCells count="6">
    <mergeCell ref="V33:X33"/>
    <mergeCell ref="C18:E18"/>
    <mergeCell ref="F18:H18"/>
    <mergeCell ref="I18:K18"/>
    <mergeCell ref="P18:R18"/>
    <mergeCell ref="S18:U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76BD-1D52-46CB-A726-1D9C57B0D491}">
  <dimension ref="A1:M32"/>
  <sheetViews>
    <sheetView workbookViewId="0">
      <selection activeCell="J16" sqref="J16"/>
    </sheetView>
  </sheetViews>
  <sheetFormatPr defaultRowHeight="16.5" x14ac:dyDescent="0.3"/>
  <sheetData>
    <row r="1" spans="1:13" x14ac:dyDescent="0.3">
      <c r="A1" t="s">
        <v>40</v>
      </c>
    </row>
    <row r="2" spans="1:13" x14ac:dyDescent="0.3">
      <c r="C2" t="s">
        <v>4</v>
      </c>
      <c r="F2" t="s">
        <v>3</v>
      </c>
      <c r="I2" t="s">
        <v>10</v>
      </c>
      <c r="M2" s="2"/>
    </row>
    <row r="3" spans="1:13" x14ac:dyDescent="0.3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30</v>
      </c>
      <c r="G3" t="s">
        <v>31</v>
      </c>
      <c r="H3" t="s">
        <v>32</v>
      </c>
      <c r="I3" t="s">
        <v>30</v>
      </c>
      <c r="J3" t="s">
        <v>31</v>
      </c>
      <c r="K3" t="s">
        <v>32</v>
      </c>
      <c r="L3" t="s">
        <v>33</v>
      </c>
      <c r="M3" s="2"/>
    </row>
    <row r="4" spans="1:13" x14ac:dyDescent="0.3">
      <c r="A4" t="s">
        <v>15</v>
      </c>
      <c r="B4" t="s">
        <v>35</v>
      </c>
      <c r="C4">
        <v>1</v>
      </c>
      <c r="D4">
        <v>0.99</v>
      </c>
      <c r="E4">
        <v>0.99</v>
      </c>
      <c r="F4">
        <v>1</v>
      </c>
      <c r="G4">
        <v>0.67</v>
      </c>
      <c r="H4">
        <v>0.8</v>
      </c>
      <c r="I4">
        <v>0.95</v>
      </c>
      <c r="J4">
        <v>0.14000000000000001</v>
      </c>
      <c r="K4">
        <v>0.25</v>
      </c>
      <c r="L4">
        <v>5037.8999999999996</v>
      </c>
      <c r="M4" s="2"/>
    </row>
    <row r="5" spans="1:13" x14ac:dyDescent="0.3">
      <c r="A5" t="s">
        <v>15</v>
      </c>
      <c r="B5" t="s">
        <v>36</v>
      </c>
      <c r="C5">
        <v>0.88</v>
      </c>
      <c r="D5">
        <v>0.96</v>
      </c>
      <c r="E5">
        <v>0.92</v>
      </c>
      <c r="F5">
        <v>0.25</v>
      </c>
      <c r="G5">
        <v>0.97</v>
      </c>
      <c r="H5">
        <v>0.4</v>
      </c>
      <c r="I5">
        <v>0.11</v>
      </c>
      <c r="J5">
        <v>0.94</v>
      </c>
      <c r="K5">
        <v>0.19</v>
      </c>
      <c r="L5">
        <v>562.1</v>
      </c>
      <c r="M5" s="2"/>
    </row>
    <row r="6" spans="1:13" x14ac:dyDescent="0.3">
      <c r="A6" t="s">
        <v>15</v>
      </c>
      <c r="B6" t="s">
        <v>37</v>
      </c>
      <c r="C6" s="6">
        <f>C4*0.9+C5*0.1</f>
        <v>0.98799999999999999</v>
      </c>
      <c r="D6" s="6">
        <f>D4*0.9+D5*0.1</f>
        <v>0.98699999999999999</v>
      </c>
      <c r="E6" s="6">
        <f>E4*0.9+E5*0.1</f>
        <v>0.98299999999999998</v>
      </c>
      <c r="F6" s="6">
        <f>F4*0.9+F5*0.1</f>
        <v>0.92500000000000004</v>
      </c>
      <c r="G6" s="6">
        <f>G4*0.9+G5*0.1</f>
        <v>0.70000000000000007</v>
      </c>
      <c r="H6" s="6">
        <f>H4*0.9+H5*0.1</f>
        <v>0.76000000000000012</v>
      </c>
      <c r="I6" s="6">
        <f>I4*0.9+I5*0.1</f>
        <v>0.86599999999999999</v>
      </c>
      <c r="J6" s="6">
        <f>J4*0.9+J5*0.1</f>
        <v>0.22000000000000003</v>
      </c>
      <c r="K6" s="6">
        <f>K4*0.9+K5*0.1</f>
        <v>0.24399999999999999</v>
      </c>
      <c r="L6" s="6">
        <f>SUM(L4:L5)</f>
        <v>5600</v>
      </c>
      <c r="M6" s="2"/>
    </row>
    <row r="7" spans="1:13" x14ac:dyDescent="0.3">
      <c r="A7" t="s">
        <v>14</v>
      </c>
      <c r="B7" t="s">
        <v>35</v>
      </c>
      <c r="C7">
        <v>0.99</v>
      </c>
      <c r="D7">
        <v>0.98</v>
      </c>
      <c r="E7">
        <v>0.98</v>
      </c>
      <c r="F7">
        <v>1</v>
      </c>
      <c r="G7">
        <v>0.79</v>
      </c>
      <c r="H7">
        <v>0.88</v>
      </c>
      <c r="I7">
        <v>0.93</v>
      </c>
      <c r="J7">
        <v>0.85</v>
      </c>
      <c r="K7">
        <v>0.89</v>
      </c>
      <c r="L7">
        <v>21592.5</v>
      </c>
      <c r="M7" s="2"/>
    </row>
    <row r="8" spans="1:13" x14ac:dyDescent="0.3">
      <c r="A8" t="s">
        <v>14</v>
      </c>
      <c r="B8" t="s">
        <v>36</v>
      </c>
      <c r="C8">
        <v>0.82</v>
      </c>
      <c r="D8">
        <v>0.92</v>
      </c>
      <c r="E8">
        <v>0.87</v>
      </c>
      <c r="F8">
        <v>0.34</v>
      </c>
      <c r="G8">
        <v>0.98</v>
      </c>
      <c r="H8">
        <v>0.51</v>
      </c>
      <c r="I8">
        <v>0.25</v>
      </c>
      <c r="J8">
        <v>0.42</v>
      </c>
      <c r="K8">
        <v>0.31</v>
      </c>
      <c r="L8">
        <v>2407.5</v>
      </c>
      <c r="M8" s="2"/>
    </row>
    <row r="9" spans="1:13" x14ac:dyDescent="0.3">
      <c r="A9" t="s">
        <v>14</v>
      </c>
      <c r="B9" t="s">
        <v>37</v>
      </c>
      <c r="C9" s="6">
        <f>C7*0.9+C8*0.1</f>
        <v>0.97299999999999998</v>
      </c>
      <c r="D9" s="6">
        <f>D7*0.9+D8*0.1</f>
        <v>0.97399999999999998</v>
      </c>
      <c r="E9" s="6">
        <f>E7*0.9+E8*0.1</f>
        <v>0.96899999999999997</v>
      </c>
      <c r="F9" s="6">
        <f>F7*0.9+F8*0.1</f>
        <v>0.93400000000000005</v>
      </c>
      <c r="G9" s="6">
        <f>G7*0.9+G8*0.1</f>
        <v>0.80900000000000005</v>
      </c>
      <c r="H9" s="6">
        <f>H7*0.9+H8*0.1</f>
        <v>0.84300000000000008</v>
      </c>
      <c r="I9" s="6">
        <f>I7*0.9+I8*0.1</f>
        <v>0.8620000000000001</v>
      </c>
      <c r="J9" s="6">
        <f>J7*0.9+J8*0.1</f>
        <v>0.80700000000000005</v>
      </c>
      <c r="K9" s="6">
        <f>K7*0.9+K8*0.1</f>
        <v>0.83200000000000007</v>
      </c>
      <c r="L9">
        <f>SUM(L7:L8)</f>
        <v>24000</v>
      </c>
      <c r="M9" s="2"/>
    </row>
    <row r="10" spans="1:13" x14ac:dyDescent="0.3">
      <c r="A10" t="s">
        <v>12</v>
      </c>
      <c r="B10" t="s">
        <v>35</v>
      </c>
      <c r="C10">
        <v>0.99</v>
      </c>
      <c r="D10">
        <v>0.8</v>
      </c>
      <c r="E10">
        <v>0.89</v>
      </c>
      <c r="F10">
        <v>0.99</v>
      </c>
      <c r="G10">
        <v>0.28999999999999998</v>
      </c>
      <c r="H10">
        <v>0.45</v>
      </c>
      <c r="I10">
        <v>0.93</v>
      </c>
      <c r="J10">
        <v>0.87</v>
      </c>
      <c r="K10">
        <v>0.9</v>
      </c>
      <c r="L10">
        <v>43050.5</v>
      </c>
      <c r="M10" s="2"/>
    </row>
    <row r="11" spans="1:13" x14ac:dyDescent="0.3">
      <c r="A11" t="s">
        <v>12</v>
      </c>
      <c r="B11" t="s">
        <v>36</v>
      </c>
      <c r="C11">
        <v>0.35</v>
      </c>
      <c r="D11">
        <v>0.98</v>
      </c>
      <c r="E11">
        <v>0.52</v>
      </c>
      <c r="F11">
        <v>0.13</v>
      </c>
      <c r="G11">
        <v>0.98</v>
      </c>
      <c r="H11">
        <v>0.23</v>
      </c>
      <c r="I11">
        <v>0.28000000000000003</v>
      </c>
      <c r="J11">
        <v>0.45</v>
      </c>
      <c r="K11">
        <v>0.35</v>
      </c>
      <c r="L11">
        <v>4772.5</v>
      </c>
      <c r="M11" s="2"/>
    </row>
    <row r="12" spans="1:13" x14ac:dyDescent="0.3">
      <c r="A12" t="s">
        <v>12</v>
      </c>
      <c r="B12" t="s">
        <v>37</v>
      </c>
      <c r="C12" s="6">
        <f>C10*0.9+C11*0.1</f>
        <v>0.92600000000000005</v>
      </c>
      <c r="D12" s="6">
        <f>D10*0.9+D11*0.1</f>
        <v>0.81800000000000006</v>
      </c>
      <c r="E12" s="6">
        <f>E10*0.9+E11*0.1</f>
        <v>0.85300000000000009</v>
      </c>
      <c r="F12" s="6">
        <f>F10*0.9+F11*0.1</f>
        <v>0.90400000000000003</v>
      </c>
      <c r="G12" s="6">
        <f>G10*0.9+G11*0.1</f>
        <v>0.35899999999999999</v>
      </c>
      <c r="H12" s="6">
        <f>H10*0.9+H11*0.1</f>
        <v>0.42800000000000005</v>
      </c>
      <c r="I12" s="6">
        <f>I10*0.9+I11*0.1</f>
        <v>0.8650000000000001</v>
      </c>
      <c r="J12" s="6">
        <f>J10*0.9+J11*0.1</f>
        <v>0.82800000000000007</v>
      </c>
      <c r="K12" s="6">
        <f>K10*0.9+K11*0.1</f>
        <v>0.84500000000000008</v>
      </c>
      <c r="L12" s="3">
        <f>SUM(L10:L11)</f>
        <v>47823</v>
      </c>
      <c r="M12" s="2"/>
    </row>
    <row r="13" spans="1:13" x14ac:dyDescent="0.3">
      <c r="A13" t="s">
        <v>13</v>
      </c>
      <c r="B13" t="s">
        <v>35</v>
      </c>
      <c r="C13">
        <v>0.99</v>
      </c>
      <c r="D13">
        <v>0.83</v>
      </c>
      <c r="E13">
        <v>0.9</v>
      </c>
      <c r="F13">
        <v>0.99</v>
      </c>
      <c r="G13">
        <v>0.72</v>
      </c>
      <c r="H13">
        <v>0.84</v>
      </c>
      <c r="I13">
        <v>0.97</v>
      </c>
      <c r="J13">
        <v>0.76</v>
      </c>
      <c r="K13">
        <v>0.85</v>
      </c>
      <c r="L13">
        <v>969.1</v>
      </c>
      <c r="M13" s="2"/>
    </row>
    <row r="14" spans="1:13" x14ac:dyDescent="0.3">
      <c r="A14" t="s">
        <v>13</v>
      </c>
      <c r="B14" t="s">
        <v>36</v>
      </c>
      <c r="C14">
        <v>0.36</v>
      </c>
      <c r="D14">
        <v>0.93</v>
      </c>
      <c r="E14">
        <v>0.52</v>
      </c>
      <c r="F14">
        <v>0.27</v>
      </c>
      <c r="G14">
        <v>0.97</v>
      </c>
      <c r="H14">
        <v>0.42</v>
      </c>
      <c r="I14">
        <v>0.25</v>
      </c>
      <c r="J14">
        <v>0.79</v>
      </c>
      <c r="K14">
        <v>0.39</v>
      </c>
      <c r="L14">
        <v>101.9</v>
      </c>
      <c r="M14" s="2"/>
    </row>
    <row r="15" spans="1:13" x14ac:dyDescent="0.3">
      <c r="A15" t="s">
        <v>13</v>
      </c>
      <c r="B15" t="s">
        <v>37</v>
      </c>
      <c r="C15" s="6">
        <f>C13*0.9+C14*0.1</f>
        <v>0.92700000000000005</v>
      </c>
      <c r="D15" s="6">
        <f>D13*0.9+D14*0.1</f>
        <v>0.84</v>
      </c>
      <c r="E15" s="6">
        <f>E13*0.9+E14*0.1</f>
        <v>0.8620000000000001</v>
      </c>
      <c r="F15" s="6">
        <f>F13*0.9+F14*0.1</f>
        <v>0.91800000000000004</v>
      </c>
      <c r="G15" s="6">
        <f>G13*0.9+G14*0.1</f>
        <v>0.745</v>
      </c>
      <c r="H15" s="6">
        <f>H13*0.9+H14*0.1</f>
        <v>0.79800000000000004</v>
      </c>
      <c r="I15" s="6">
        <f>I13*0.9+I14*0.1</f>
        <v>0.89800000000000002</v>
      </c>
      <c r="J15" s="6">
        <f>J13*0.9+J14*0.1</f>
        <v>0.76300000000000012</v>
      </c>
      <c r="K15" s="6">
        <f>K13*0.9+K14*0.1</f>
        <v>0.80400000000000005</v>
      </c>
      <c r="L15">
        <f>SUM(L13:L14)</f>
        <v>1071</v>
      </c>
      <c r="M15" s="2"/>
    </row>
    <row r="17" spans="1:12" x14ac:dyDescent="0.3">
      <c r="A17" s="2"/>
    </row>
    <row r="18" spans="1:12" x14ac:dyDescent="0.3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2"/>
    </row>
    <row r="19" spans="1:1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3">
      <c r="C32" s="2"/>
      <c r="D32" s="2"/>
      <c r="E32" s="2"/>
      <c r="F32" s="2"/>
      <c r="G32" s="2"/>
      <c r="H32" s="2"/>
      <c r="I32" s="2"/>
      <c r="J32" s="2"/>
      <c r="K32" s="2"/>
      <c r="L32" s="2"/>
    </row>
  </sheetData>
  <mergeCells count="3">
    <mergeCell ref="C18:E18"/>
    <mergeCell ref="F18:H18"/>
    <mergeCell ref="I18:K1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1856-D784-4AA6-851F-33B8C6CC8B21}">
  <dimension ref="A1:T34"/>
  <sheetViews>
    <sheetView workbookViewId="0">
      <selection activeCell="X22" sqref="X22"/>
    </sheetView>
  </sheetViews>
  <sheetFormatPr defaultRowHeight="16.5" x14ac:dyDescent="0.3"/>
  <sheetData>
    <row r="1" spans="1:20" x14ac:dyDescent="0.3">
      <c r="A1" t="s">
        <v>18</v>
      </c>
      <c r="B1" t="s">
        <v>19</v>
      </c>
      <c r="H1" t="s">
        <v>20</v>
      </c>
      <c r="O1" t="s">
        <v>23</v>
      </c>
    </row>
    <row r="2" spans="1:20" x14ac:dyDescent="0.3">
      <c r="A2" t="s">
        <v>5</v>
      </c>
      <c r="B2" t="s">
        <v>6</v>
      </c>
      <c r="C2" t="s">
        <v>7</v>
      </c>
      <c r="D2" t="s">
        <v>9</v>
      </c>
      <c r="E2" t="s">
        <v>8</v>
      </c>
      <c r="F2" t="s">
        <v>11</v>
      </c>
      <c r="H2" t="s">
        <v>0</v>
      </c>
      <c r="I2" t="s">
        <v>1</v>
      </c>
      <c r="J2" t="s">
        <v>2</v>
      </c>
      <c r="K2" t="s">
        <v>4</v>
      </c>
      <c r="L2" t="s">
        <v>3</v>
      </c>
      <c r="M2" t="s">
        <v>10</v>
      </c>
      <c r="O2" t="s">
        <v>0</v>
      </c>
      <c r="P2" t="s">
        <v>1</v>
      </c>
      <c r="Q2" t="s">
        <v>2</v>
      </c>
      <c r="R2" t="s">
        <v>4</v>
      </c>
      <c r="S2" t="s">
        <v>3</v>
      </c>
      <c r="T2" t="s">
        <v>10</v>
      </c>
    </row>
    <row r="3" spans="1:20" x14ac:dyDescent="0.3">
      <c r="A3" t="s">
        <v>22</v>
      </c>
      <c r="B3" s="1">
        <v>0.3</v>
      </c>
      <c r="C3" t="s">
        <v>16</v>
      </c>
      <c r="D3">
        <v>0.77</v>
      </c>
      <c r="E3">
        <v>0.98</v>
      </c>
      <c r="F3">
        <v>0.71</v>
      </c>
      <c r="H3" t="s">
        <v>12</v>
      </c>
      <c r="I3" s="1">
        <v>0.3</v>
      </c>
      <c r="J3" t="s">
        <v>16</v>
      </c>
      <c r="K3">
        <v>0.89</v>
      </c>
      <c r="L3">
        <v>0.99</v>
      </c>
      <c r="M3">
        <v>0.56000000000000005</v>
      </c>
      <c r="O3" t="s">
        <v>12</v>
      </c>
      <c r="P3" s="1">
        <v>0.3</v>
      </c>
      <c r="Q3" t="s">
        <v>16</v>
      </c>
      <c r="R3">
        <f>D3-K3</f>
        <v>-0.12</v>
      </c>
      <c r="S3">
        <f t="shared" ref="S3:T18" si="0">E3-L3</f>
        <v>-1.0000000000000009E-2</v>
      </c>
      <c r="T3">
        <f t="shared" si="0"/>
        <v>0.14999999999999991</v>
      </c>
    </row>
    <row r="4" spans="1:20" x14ac:dyDescent="0.3">
      <c r="A4" t="s">
        <v>22</v>
      </c>
      <c r="B4" s="1">
        <v>0.3</v>
      </c>
      <c r="C4" t="s">
        <v>17</v>
      </c>
      <c r="D4">
        <v>1.92</v>
      </c>
      <c r="E4">
        <v>2.12</v>
      </c>
      <c r="F4">
        <v>1.95</v>
      </c>
      <c r="H4" t="s">
        <v>12</v>
      </c>
      <c r="I4" s="1">
        <v>0.3</v>
      </c>
      <c r="J4" t="s">
        <v>17</v>
      </c>
      <c r="K4">
        <v>2.0099999999999998</v>
      </c>
      <c r="L4">
        <v>2.1</v>
      </c>
      <c r="M4">
        <v>1.83</v>
      </c>
      <c r="O4" t="s">
        <v>12</v>
      </c>
      <c r="P4" s="1">
        <v>0.3</v>
      </c>
      <c r="Q4" t="s">
        <v>17</v>
      </c>
      <c r="R4">
        <f t="shared" ref="R4:R34" si="1">D4-K4</f>
        <v>-8.9999999999999858E-2</v>
      </c>
      <c r="S4">
        <f t="shared" si="0"/>
        <v>2.0000000000000018E-2</v>
      </c>
      <c r="T4">
        <f t="shared" si="0"/>
        <v>0.11999999999999988</v>
      </c>
    </row>
    <row r="5" spans="1:20" x14ac:dyDescent="0.3">
      <c r="A5" t="s">
        <v>22</v>
      </c>
      <c r="B5" s="1">
        <v>0.35</v>
      </c>
      <c r="C5" t="s">
        <v>16</v>
      </c>
      <c r="D5">
        <v>0.81</v>
      </c>
      <c r="E5">
        <v>1.07</v>
      </c>
      <c r="F5">
        <v>1.76</v>
      </c>
      <c r="H5" t="s">
        <v>12</v>
      </c>
      <c r="I5" s="1">
        <v>0.35</v>
      </c>
      <c r="J5" t="s">
        <v>16</v>
      </c>
      <c r="K5">
        <v>0.95</v>
      </c>
      <c r="L5">
        <v>1.02</v>
      </c>
      <c r="M5">
        <v>0.61</v>
      </c>
      <c r="O5" t="s">
        <v>12</v>
      </c>
      <c r="P5" s="1">
        <v>0.35</v>
      </c>
      <c r="Q5" t="s">
        <v>16</v>
      </c>
      <c r="R5">
        <f t="shared" si="1"/>
        <v>-0.1399999999999999</v>
      </c>
      <c r="S5">
        <f t="shared" si="0"/>
        <v>5.0000000000000044E-2</v>
      </c>
      <c r="T5">
        <f t="shared" si="0"/>
        <v>1.1499999999999999</v>
      </c>
    </row>
    <row r="6" spans="1:20" x14ac:dyDescent="0.3">
      <c r="A6" t="s">
        <v>22</v>
      </c>
      <c r="B6" s="1">
        <v>0.35</v>
      </c>
      <c r="C6" t="s">
        <v>17</v>
      </c>
      <c r="D6">
        <v>1.95</v>
      </c>
      <c r="E6">
        <v>2.23</v>
      </c>
      <c r="F6">
        <v>3.01</v>
      </c>
      <c r="H6" t="s">
        <v>12</v>
      </c>
      <c r="I6" s="1">
        <v>0.35</v>
      </c>
      <c r="J6" t="s">
        <v>17</v>
      </c>
      <c r="K6">
        <v>2.1</v>
      </c>
      <c r="L6">
        <v>2.17</v>
      </c>
      <c r="M6">
        <v>1.94</v>
      </c>
      <c r="O6" t="s">
        <v>12</v>
      </c>
      <c r="P6" s="1">
        <v>0.35</v>
      </c>
      <c r="Q6" t="s">
        <v>17</v>
      </c>
      <c r="R6">
        <f t="shared" si="1"/>
        <v>-0.15000000000000013</v>
      </c>
      <c r="S6">
        <f t="shared" si="0"/>
        <v>6.0000000000000053E-2</v>
      </c>
      <c r="T6">
        <f t="shared" si="0"/>
        <v>1.0699999999999998</v>
      </c>
    </row>
    <row r="7" spans="1:20" x14ac:dyDescent="0.3">
      <c r="A7" t="s">
        <v>22</v>
      </c>
      <c r="B7" s="1">
        <v>0.4</v>
      </c>
      <c r="C7" t="s">
        <v>16</v>
      </c>
      <c r="D7">
        <v>0.89</v>
      </c>
      <c r="E7">
        <v>1.08</v>
      </c>
      <c r="F7">
        <v>1.1200000000000001</v>
      </c>
      <c r="H7" t="s">
        <v>12</v>
      </c>
      <c r="I7" s="1">
        <v>0.4</v>
      </c>
      <c r="J7" t="s">
        <v>16</v>
      </c>
      <c r="K7">
        <v>0.95</v>
      </c>
      <c r="L7">
        <v>1.1100000000000001</v>
      </c>
      <c r="M7">
        <v>0.65</v>
      </c>
      <c r="O7" t="s">
        <v>12</v>
      </c>
      <c r="P7" s="1">
        <v>0.4</v>
      </c>
      <c r="Q7" t="s">
        <v>16</v>
      </c>
      <c r="R7">
        <f t="shared" si="1"/>
        <v>-5.9999999999999942E-2</v>
      </c>
      <c r="S7">
        <f t="shared" si="0"/>
        <v>-3.0000000000000027E-2</v>
      </c>
      <c r="T7">
        <f t="shared" si="0"/>
        <v>0.47000000000000008</v>
      </c>
    </row>
    <row r="8" spans="1:20" x14ac:dyDescent="0.3">
      <c r="A8" t="s">
        <v>22</v>
      </c>
      <c r="B8" s="1">
        <v>0.4</v>
      </c>
      <c r="C8" t="s">
        <v>17</v>
      </c>
      <c r="D8">
        <v>2.1</v>
      </c>
      <c r="E8">
        <v>2.23</v>
      </c>
      <c r="F8">
        <v>2.2400000000000002</v>
      </c>
      <c r="H8" t="s">
        <v>12</v>
      </c>
      <c r="I8" s="1">
        <v>0.4</v>
      </c>
      <c r="J8" t="s">
        <v>17</v>
      </c>
      <c r="K8">
        <v>2.13</v>
      </c>
      <c r="L8">
        <v>2.3199999999999998</v>
      </c>
      <c r="M8">
        <v>2.0499999999999998</v>
      </c>
      <c r="O8" t="s">
        <v>12</v>
      </c>
      <c r="P8" s="1">
        <v>0.4</v>
      </c>
      <c r="Q8" t="s">
        <v>17</v>
      </c>
      <c r="R8">
        <f t="shared" si="1"/>
        <v>-2.9999999999999805E-2</v>
      </c>
      <c r="S8">
        <f t="shared" si="0"/>
        <v>-8.9999999999999858E-2</v>
      </c>
      <c r="T8">
        <f t="shared" si="0"/>
        <v>0.19000000000000039</v>
      </c>
    </row>
    <row r="9" spans="1:20" x14ac:dyDescent="0.3">
      <c r="A9" t="s">
        <v>22</v>
      </c>
      <c r="B9" s="1">
        <v>0.5</v>
      </c>
      <c r="C9" t="s">
        <v>16</v>
      </c>
      <c r="D9">
        <v>1.06</v>
      </c>
      <c r="E9">
        <v>1.17</v>
      </c>
      <c r="F9">
        <v>1.05</v>
      </c>
      <c r="H9" t="s">
        <v>12</v>
      </c>
      <c r="I9" s="1">
        <v>0.5</v>
      </c>
      <c r="J9" t="s">
        <v>16</v>
      </c>
      <c r="K9">
        <v>1.05</v>
      </c>
      <c r="L9">
        <v>1.1299999999999999</v>
      </c>
      <c r="M9">
        <v>0.75</v>
      </c>
      <c r="O9" t="s">
        <v>12</v>
      </c>
      <c r="P9" s="1">
        <v>0.5</v>
      </c>
      <c r="Q9" t="s">
        <v>16</v>
      </c>
      <c r="R9">
        <f t="shared" si="1"/>
        <v>1.0000000000000009E-2</v>
      </c>
      <c r="S9">
        <f t="shared" si="0"/>
        <v>4.0000000000000036E-2</v>
      </c>
      <c r="T9">
        <f t="shared" si="0"/>
        <v>0.30000000000000004</v>
      </c>
    </row>
    <row r="10" spans="1:20" x14ac:dyDescent="0.3">
      <c r="A10" t="s">
        <v>22</v>
      </c>
      <c r="B10" s="1">
        <v>0.5</v>
      </c>
      <c r="C10" t="s">
        <v>17</v>
      </c>
      <c r="D10">
        <v>2.46</v>
      </c>
      <c r="E10">
        <v>2.4</v>
      </c>
      <c r="F10">
        <v>2.39</v>
      </c>
      <c r="H10" t="s">
        <v>12</v>
      </c>
      <c r="I10" s="1">
        <v>0.5</v>
      </c>
      <c r="J10" t="s">
        <v>17</v>
      </c>
      <c r="K10">
        <v>2.2999999999999998</v>
      </c>
      <c r="L10">
        <v>2.39</v>
      </c>
      <c r="M10">
        <v>2.2400000000000002</v>
      </c>
      <c r="O10" t="s">
        <v>12</v>
      </c>
      <c r="P10" s="1">
        <v>0.5</v>
      </c>
      <c r="Q10" t="s">
        <v>17</v>
      </c>
      <c r="R10">
        <f t="shared" si="1"/>
        <v>0.16000000000000014</v>
      </c>
      <c r="S10">
        <f t="shared" si="0"/>
        <v>9.9999999999997868E-3</v>
      </c>
      <c r="T10">
        <f t="shared" si="0"/>
        <v>0.14999999999999991</v>
      </c>
    </row>
    <row r="11" spans="1:20" x14ac:dyDescent="0.3">
      <c r="A11" t="s">
        <v>21</v>
      </c>
      <c r="B11" s="1">
        <v>0.3</v>
      </c>
      <c r="C11" t="s">
        <v>16</v>
      </c>
      <c r="D11">
        <v>6.7</v>
      </c>
      <c r="E11">
        <v>7.23</v>
      </c>
      <c r="F11">
        <v>6.69</v>
      </c>
      <c r="H11" t="s">
        <v>13</v>
      </c>
      <c r="I11" s="1">
        <v>0.3</v>
      </c>
      <c r="J11" t="s">
        <v>16</v>
      </c>
      <c r="K11">
        <v>7.61</v>
      </c>
      <c r="L11">
        <v>7.95</v>
      </c>
      <c r="M11">
        <v>7.44</v>
      </c>
      <c r="O11" t="s">
        <v>13</v>
      </c>
      <c r="P11" s="1">
        <v>0.3</v>
      </c>
      <c r="Q11" t="s">
        <v>16</v>
      </c>
      <c r="R11">
        <f t="shared" si="1"/>
        <v>-0.91000000000000014</v>
      </c>
      <c r="S11">
        <f t="shared" si="0"/>
        <v>-0.71999999999999975</v>
      </c>
      <c r="T11">
        <f t="shared" si="0"/>
        <v>-0.75</v>
      </c>
    </row>
    <row r="12" spans="1:20" x14ac:dyDescent="0.3">
      <c r="A12" t="s">
        <v>21</v>
      </c>
      <c r="B12" s="1">
        <v>0.3</v>
      </c>
      <c r="C12" t="s">
        <v>17</v>
      </c>
      <c r="D12">
        <v>13.32</v>
      </c>
      <c r="E12">
        <v>13.5</v>
      </c>
      <c r="F12">
        <v>13.39</v>
      </c>
      <c r="H12" t="s">
        <v>13</v>
      </c>
      <c r="I12" s="1">
        <v>0.3</v>
      </c>
      <c r="J12" t="s">
        <v>17</v>
      </c>
      <c r="K12">
        <v>14.65</v>
      </c>
      <c r="L12">
        <v>14.6</v>
      </c>
      <c r="M12">
        <v>14.77</v>
      </c>
      <c r="O12" t="s">
        <v>13</v>
      </c>
      <c r="P12" s="1">
        <v>0.3</v>
      </c>
      <c r="Q12" t="s">
        <v>17</v>
      </c>
      <c r="R12">
        <f t="shared" si="1"/>
        <v>-1.33</v>
      </c>
      <c r="S12">
        <f t="shared" si="0"/>
        <v>-1.0999999999999996</v>
      </c>
      <c r="T12">
        <f t="shared" si="0"/>
        <v>-1.379999999999999</v>
      </c>
    </row>
    <row r="13" spans="1:20" x14ac:dyDescent="0.3">
      <c r="A13" t="s">
        <v>21</v>
      </c>
      <c r="B13" s="1">
        <v>0.35</v>
      </c>
      <c r="C13" t="s">
        <v>16</v>
      </c>
      <c r="D13">
        <v>7.34</v>
      </c>
      <c r="E13">
        <v>7.8</v>
      </c>
      <c r="F13">
        <v>7.93</v>
      </c>
      <c r="H13" t="s">
        <v>13</v>
      </c>
      <c r="I13" s="1">
        <v>0.35</v>
      </c>
      <c r="J13" t="s">
        <v>16</v>
      </c>
      <c r="K13">
        <v>7.88</v>
      </c>
      <c r="L13">
        <v>8.2799999999999994</v>
      </c>
      <c r="M13">
        <v>7.67</v>
      </c>
      <c r="O13" t="s">
        <v>13</v>
      </c>
      <c r="P13" s="1">
        <v>0.35</v>
      </c>
      <c r="Q13" t="s">
        <v>16</v>
      </c>
      <c r="R13">
        <f t="shared" si="1"/>
        <v>-0.54</v>
      </c>
      <c r="S13">
        <f t="shared" si="0"/>
        <v>-0.47999999999999954</v>
      </c>
      <c r="T13">
        <f t="shared" si="0"/>
        <v>0.25999999999999979</v>
      </c>
    </row>
    <row r="14" spans="1:20" x14ac:dyDescent="0.3">
      <c r="A14" t="s">
        <v>21</v>
      </c>
      <c r="B14" s="1">
        <v>0.35</v>
      </c>
      <c r="C14" t="s">
        <v>17</v>
      </c>
      <c r="D14">
        <v>14.21</v>
      </c>
      <c r="E14">
        <v>14.38</v>
      </c>
      <c r="F14">
        <v>14.32</v>
      </c>
      <c r="H14" t="s">
        <v>13</v>
      </c>
      <c r="I14" s="1">
        <v>0.35</v>
      </c>
      <c r="J14" t="s">
        <v>17</v>
      </c>
      <c r="K14">
        <v>15.03</v>
      </c>
      <c r="L14">
        <v>15.06</v>
      </c>
      <c r="M14">
        <v>15.09</v>
      </c>
      <c r="O14" t="s">
        <v>13</v>
      </c>
      <c r="P14" s="1">
        <v>0.35</v>
      </c>
      <c r="Q14" t="s">
        <v>17</v>
      </c>
      <c r="R14">
        <f t="shared" si="1"/>
        <v>-0.81999999999999851</v>
      </c>
      <c r="S14">
        <f t="shared" si="0"/>
        <v>-0.67999999999999972</v>
      </c>
      <c r="T14">
        <f t="shared" si="0"/>
        <v>-0.76999999999999957</v>
      </c>
    </row>
    <row r="15" spans="1:20" x14ac:dyDescent="0.3">
      <c r="A15" t="s">
        <v>21</v>
      </c>
      <c r="B15" s="1">
        <v>0.4</v>
      </c>
      <c r="C15" t="s">
        <v>16</v>
      </c>
      <c r="D15">
        <v>7.7</v>
      </c>
      <c r="E15">
        <v>8.52</v>
      </c>
      <c r="F15">
        <v>7.53</v>
      </c>
      <c r="H15" t="s">
        <v>13</v>
      </c>
      <c r="I15" s="1">
        <v>0.4</v>
      </c>
      <c r="J15" t="s">
        <v>16</v>
      </c>
      <c r="K15">
        <v>7.64</v>
      </c>
      <c r="L15">
        <v>8.1</v>
      </c>
      <c r="M15">
        <v>7.52</v>
      </c>
      <c r="O15" t="s">
        <v>13</v>
      </c>
      <c r="P15" s="1">
        <v>0.4</v>
      </c>
      <c r="Q15" t="s">
        <v>16</v>
      </c>
      <c r="R15">
        <f t="shared" si="1"/>
        <v>6.0000000000000497E-2</v>
      </c>
      <c r="S15">
        <f t="shared" si="0"/>
        <v>0.41999999999999993</v>
      </c>
      <c r="T15">
        <f t="shared" si="0"/>
        <v>1.0000000000000675E-2</v>
      </c>
    </row>
    <row r="16" spans="1:20" x14ac:dyDescent="0.3">
      <c r="A16" t="s">
        <v>21</v>
      </c>
      <c r="B16" s="1">
        <v>0.4</v>
      </c>
      <c r="C16" t="s">
        <v>17</v>
      </c>
      <c r="D16">
        <v>13.99</v>
      </c>
      <c r="E16">
        <v>15.95</v>
      </c>
      <c r="F16">
        <v>13.95</v>
      </c>
      <c r="H16" t="s">
        <v>13</v>
      </c>
      <c r="I16" s="1">
        <v>0.4</v>
      </c>
      <c r="J16" t="s">
        <v>17</v>
      </c>
      <c r="K16">
        <v>14.46</v>
      </c>
      <c r="L16">
        <v>14.55</v>
      </c>
      <c r="M16">
        <v>14.65</v>
      </c>
      <c r="O16" t="s">
        <v>13</v>
      </c>
      <c r="P16" s="1">
        <v>0.4</v>
      </c>
      <c r="Q16" t="s">
        <v>17</v>
      </c>
      <c r="R16">
        <f t="shared" si="1"/>
        <v>-0.47000000000000064</v>
      </c>
      <c r="S16">
        <f t="shared" si="0"/>
        <v>1.3999999999999986</v>
      </c>
      <c r="T16">
        <f t="shared" si="0"/>
        <v>-0.70000000000000107</v>
      </c>
    </row>
    <row r="17" spans="1:20" x14ac:dyDescent="0.3">
      <c r="A17" t="s">
        <v>21</v>
      </c>
      <c r="B17" s="1">
        <v>0.5</v>
      </c>
      <c r="C17" t="s">
        <v>16</v>
      </c>
      <c r="D17">
        <v>8.32</v>
      </c>
      <c r="E17">
        <v>8.65</v>
      </c>
      <c r="F17">
        <v>8.42</v>
      </c>
      <c r="H17" t="s">
        <v>13</v>
      </c>
      <c r="I17" s="1">
        <v>0.5</v>
      </c>
      <c r="J17" t="s">
        <v>16</v>
      </c>
      <c r="K17">
        <v>8.15</v>
      </c>
      <c r="L17">
        <v>8.6</v>
      </c>
      <c r="M17">
        <v>7.83</v>
      </c>
      <c r="O17" t="s">
        <v>13</v>
      </c>
      <c r="P17" s="1">
        <v>0.5</v>
      </c>
      <c r="Q17" t="s">
        <v>16</v>
      </c>
      <c r="R17">
        <f t="shared" si="1"/>
        <v>0.16999999999999993</v>
      </c>
      <c r="S17">
        <f t="shared" si="0"/>
        <v>5.0000000000000711E-2</v>
      </c>
      <c r="T17">
        <f t="shared" si="0"/>
        <v>0.58999999999999986</v>
      </c>
    </row>
    <row r="18" spans="1:20" x14ac:dyDescent="0.3">
      <c r="A18" t="s">
        <v>21</v>
      </c>
      <c r="B18" s="1">
        <v>0.5</v>
      </c>
      <c r="C18" t="s">
        <v>17</v>
      </c>
      <c r="D18">
        <v>14.73</v>
      </c>
      <c r="E18">
        <v>14.92</v>
      </c>
      <c r="F18">
        <v>15.48</v>
      </c>
      <c r="H18" t="s">
        <v>13</v>
      </c>
      <c r="I18" s="1">
        <v>0.5</v>
      </c>
      <c r="J18" t="s">
        <v>17</v>
      </c>
      <c r="K18">
        <v>15.15</v>
      </c>
      <c r="L18">
        <v>15.19</v>
      </c>
      <c r="M18">
        <v>15.12</v>
      </c>
      <c r="O18" t="s">
        <v>13</v>
      </c>
      <c r="P18" s="1">
        <v>0.5</v>
      </c>
      <c r="Q18" t="s">
        <v>17</v>
      </c>
      <c r="R18">
        <f t="shared" si="1"/>
        <v>-0.41999999999999993</v>
      </c>
      <c r="S18">
        <f t="shared" si="0"/>
        <v>-0.26999999999999957</v>
      </c>
      <c r="T18">
        <f t="shared" si="0"/>
        <v>0.36000000000000121</v>
      </c>
    </row>
    <row r="19" spans="1:20" x14ac:dyDescent="0.3">
      <c r="A19" t="s">
        <v>14</v>
      </c>
      <c r="B19" s="1">
        <v>0.3</v>
      </c>
      <c r="C19" t="s">
        <v>16</v>
      </c>
      <c r="D19">
        <v>0.02</v>
      </c>
      <c r="E19">
        <v>0.02</v>
      </c>
      <c r="F19">
        <v>0.02</v>
      </c>
      <c r="H19" t="s">
        <v>14</v>
      </c>
      <c r="I19" s="1">
        <v>0.3</v>
      </c>
      <c r="J19" t="s">
        <v>16</v>
      </c>
      <c r="K19">
        <v>0.02</v>
      </c>
      <c r="L19">
        <v>0.02</v>
      </c>
      <c r="M19">
        <v>0.02</v>
      </c>
      <c r="O19" t="s">
        <v>14</v>
      </c>
      <c r="P19" s="1">
        <v>0.3</v>
      </c>
      <c r="Q19" t="s">
        <v>16</v>
      </c>
      <c r="R19">
        <f t="shared" si="1"/>
        <v>0</v>
      </c>
      <c r="S19">
        <f t="shared" ref="S19:S34" si="2">E19-L19</f>
        <v>0</v>
      </c>
      <c r="T19">
        <f t="shared" ref="T19:T34" si="3">F19-M19</f>
        <v>0</v>
      </c>
    </row>
    <row r="20" spans="1:20" x14ac:dyDescent="0.3">
      <c r="A20" t="s">
        <v>14</v>
      </c>
      <c r="B20" s="1">
        <v>0.3</v>
      </c>
      <c r="C20" t="s">
        <v>17</v>
      </c>
      <c r="D20">
        <v>0.04</v>
      </c>
      <c r="E20">
        <v>0.04</v>
      </c>
      <c r="F20">
        <v>0.04</v>
      </c>
      <c r="H20" t="s">
        <v>14</v>
      </c>
      <c r="I20" s="1">
        <v>0.3</v>
      </c>
      <c r="J20" t="s">
        <v>17</v>
      </c>
      <c r="K20">
        <v>0.04</v>
      </c>
      <c r="L20">
        <v>0.04</v>
      </c>
      <c r="M20">
        <v>0.04</v>
      </c>
      <c r="O20" t="s">
        <v>14</v>
      </c>
      <c r="P20" s="1">
        <v>0.3</v>
      </c>
      <c r="Q20" t="s">
        <v>17</v>
      </c>
      <c r="R20">
        <f t="shared" si="1"/>
        <v>0</v>
      </c>
      <c r="S20">
        <f t="shared" si="2"/>
        <v>0</v>
      </c>
      <c r="T20">
        <f t="shared" si="3"/>
        <v>0</v>
      </c>
    </row>
    <row r="21" spans="1:20" x14ac:dyDescent="0.3">
      <c r="A21" t="s">
        <v>14</v>
      </c>
      <c r="B21" s="1">
        <v>0.35</v>
      </c>
      <c r="C21" t="s">
        <v>16</v>
      </c>
      <c r="D21">
        <v>0.03</v>
      </c>
      <c r="E21">
        <v>0.03</v>
      </c>
      <c r="F21">
        <v>0.03</v>
      </c>
      <c r="H21" t="s">
        <v>14</v>
      </c>
      <c r="I21" s="1">
        <v>0.35</v>
      </c>
      <c r="J21" t="s">
        <v>16</v>
      </c>
      <c r="K21">
        <v>0.03</v>
      </c>
      <c r="L21">
        <v>0.03</v>
      </c>
      <c r="M21">
        <v>0.03</v>
      </c>
      <c r="O21" t="s">
        <v>14</v>
      </c>
      <c r="P21" s="1">
        <v>0.35</v>
      </c>
      <c r="Q21" t="s">
        <v>16</v>
      </c>
      <c r="R21">
        <f t="shared" si="1"/>
        <v>0</v>
      </c>
      <c r="S21">
        <f t="shared" si="2"/>
        <v>0</v>
      </c>
      <c r="T21">
        <f t="shared" si="3"/>
        <v>0</v>
      </c>
    </row>
    <row r="22" spans="1:20" x14ac:dyDescent="0.3">
      <c r="A22" t="s">
        <v>14</v>
      </c>
      <c r="B22" s="1">
        <v>0.35</v>
      </c>
      <c r="C22" t="s">
        <v>17</v>
      </c>
      <c r="D22">
        <v>0.04</v>
      </c>
      <c r="E22">
        <v>0.04</v>
      </c>
      <c r="F22">
        <v>0.04</v>
      </c>
      <c r="H22" t="s">
        <v>14</v>
      </c>
      <c r="I22" s="1">
        <v>0.35</v>
      </c>
      <c r="J22" t="s">
        <v>17</v>
      </c>
      <c r="K22">
        <v>0.04</v>
      </c>
      <c r="L22">
        <v>0.04</v>
      </c>
      <c r="M22">
        <v>0.04</v>
      </c>
      <c r="O22" t="s">
        <v>14</v>
      </c>
      <c r="P22" s="1">
        <v>0.35</v>
      </c>
      <c r="Q22" t="s">
        <v>17</v>
      </c>
      <c r="R22">
        <f t="shared" si="1"/>
        <v>0</v>
      </c>
      <c r="S22">
        <f t="shared" si="2"/>
        <v>0</v>
      </c>
      <c r="T22">
        <f t="shared" si="3"/>
        <v>0</v>
      </c>
    </row>
    <row r="23" spans="1:20" x14ac:dyDescent="0.3">
      <c r="A23" t="s">
        <v>14</v>
      </c>
      <c r="B23" s="1">
        <v>0.4</v>
      </c>
      <c r="C23" t="s">
        <v>16</v>
      </c>
      <c r="D23">
        <v>0.03</v>
      </c>
      <c r="E23">
        <v>0.03</v>
      </c>
      <c r="F23">
        <v>0.03</v>
      </c>
      <c r="H23" t="s">
        <v>14</v>
      </c>
      <c r="I23" s="1">
        <v>0.4</v>
      </c>
      <c r="J23" t="s">
        <v>16</v>
      </c>
      <c r="K23">
        <v>0.03</v>
      </c>
      <c r="L23">
        <v>0.03</v>
      </c>
      <c r="M23">
        <v>0.03</v>
      </c>
      <c r="O23" t="s">
        <v>14</v>
      </c>
      <c r="P23" s="1">
        <v>0.4</v>
      </c>
      <c r="Q23" t="s">
        <v>16</v>
      </c>
      <c r="R23">
        <f t="shared" si="1"/>
        <v>0</v>
      </c>
      <c r="S23">
        <f t="shared" si="2"/>
        <v>0</v>
      </c>
      <c r="T23">
        <f t="shared" si="3"/>
        <v>0</v>
      </c>
    </row>
    <row r="24" spans="1:20" x14ac:dyDescent="0.3">
      <c r="A24" t="s">
        <v>14</v>
      </c>
      <c r="B24" s="1">
        <v>0.4</v>
      </c>
      <c r="C24" t="s">
        <v>17</v>
      </c>
      <c r="D24">
        <v>0.05</v>
      </c>
      <c r="E24">
        <v>0.05</v>
      </c>
      <c r="F24">
        <v>0.05</v>
      </c>
      <c r="H24" t="s">
        <v>14</v>
      </c>
      <c r="I24" s="1">
        <v>0.4</v>
      </c>
      <c r="J24" t="s">
        <v>17</v>
      </c>
      <c r="K24">
        <v>0.05</v>
      </c>
      <c r="L24">
        <v>0.05</v>
      </c>
      <c r="M24">
        <v>0.05</v>
      </c>
      <c r="O24" t="s">
        <v>14</v>
      </c>
      <c r="P24" s="1">
        <v>0.4</v>
      </c>
      <c r="Q24" t="s">
        <v>17</v>
      </c>
      <c r="R24">
        <f t="shared" si="1"/>
        <v>0</v>
      </c>
      <c r="S24">
        <f t="shared" si="2"/>
        <v>0</v>
      </c>
      <c r="T24">
        <f t="shared" si="3"/>
        <v>0</v>
      </c>
    </row>
    <row r="25" spans="1:20" x14ac:dyDescent="0.3">
      <c r="A25" t="s">
        <v>14</v>
      </c>
      <c r="B25" s="1">
        <v>0.5</v>
      </c>
      <c r="C25" t="s">
        <v>16</v>
      </c>
      <c r="D25">
        <v>0.04</v>
      </c>
      <c r="E25">
        <v>0.04</v>
      </c>
      <c r="F25">
        <v>0.04</v>
      </c>
      <c r="H25" t="s">
        <v>14</v>
      </c>
      <c r="I25" s="1">
        <v>0.5</v>
      </c>
      <c r="J25" t="s">
        <v>16</v>
      </c>
      <c r="K25">
        <v>0.04</v>
      </c>
      <c r="L25">
        <v>0.04</v>
      </c>
      <c r="M25">
        <v>0.04</v>
      </c>
      <c r="O25" t="s">
        <v>14</v>
      </c>
      <c r="P25" s="1">
        <v>0.5</v>
      </c>
      <c r="Q25" t="s">
        <v>16</v>
      </c>
      <c r="R25">
        <f t="shared" si="1"/>
        <v>0</v>
      </c>
      <c r="S25">
        <f t="shared" si="2"/>
        <v>0</v>
      </c>
      <c r="T25">
        <f t="shared" si="3"/>
        <v>0</v>
      </c>
    </row>
    <row r="26" spans="1:20" x14ac:dyDescent="0.3">
      <c r="A26" t="s">
        <v>14</v>
      </c>
      <c r="B26" s="1">
        <v>0.5</v>
      </c>
      <c r="C26" t="s">
        <v>17</v>
      </c>
      <c r="D26">
        <v>0.06</v>
      </c>
      <c r="E26">
        <v>0.06</v>
      </c>
      <c r="F26">
        <v>0.06</v>
      </c>
      <c r="H26" t="s">
        <v>14</v>
      </c>
      <c r="I26" s="1">
        <v>0.5</v>
      </c>
      <c r="J26" t="s">
        <v>17</v>
      </c>
      <c r="K26">
        <v>0.06</v>
      </c>
      <c r="L26">
        <v>0.06</v>
      </c>
      <c r="M26">
        <v>0.06</v>
      </c>
      <c r="O26" t="s">
        <v>14</v>
      </c>
      <c r="P26" s="1">
        <v>0.5</v>
      </c>
      <c r="Q26" t="s">
        <v>17</v>
      </c>
      <c r="R26">
        <f t="shared" si="1"/>
        <v>0</v>
      </c>
      <c r="S26">
        <f t="shared" si="2"/>
        <v>0</v>
      </c>
      <c r="T26">
        <f t="shared" si="3"/>
        <v>0</v>
      </c>
    </row>
    <row r="27" spans="1:20" x14ac:dyDescent="0.3">
      <c r="A27" t="s">
        <v>15</v>
      </c>
      <c r="B27" s="1">
        <v>0.3</v>
      </c>
      <c r="C27" t="s">
        <v>16</v>
      </c>
      <c r="D27">
        <v>0.02</v>
      </c>
      <c r="E27">
        <v>0.02</v>
      </c>
      <c r="F27">
        <v>0.02</v>
      </c>
      <c r="H27" t="s">
        <v>15</v>
      </c>
      <c r="I27" s="1">
        <v>0.3</v>
      </c>
      <c r="J27" t="s">
        <v>16</v>
      </c>
      <c r="K27">
        <v>0.02</v>
      </c>
      <c r="L27">
        <v>0.02</v>
      </c>
      <c r="M27">
        <v>0.02</v>
      </c>
      <c r="O27" t="s">
        <v>15</v>
      </c>
      <c r="P27" s="1">
        <v>0.3</v>
      </c>
      <c r="Q27" t="s">
        <v>16</v>
      </c>
      <c r="R27">
        <f t="shared" si="1"/>
        <v>0</v>
      </c>
      <c r="S27">
        <f t="shared" si="2"/>
        <v>0</v>
      </c>
      <c r="T27">
        <f t="shared" si="3"/>
        <v>0</v>
      </c>
    </row>
    <row r="28" spans="1:20" x14ac:dyDescent="0.3">
      <c r="A28" t="s">
        <v>15</v>
      </c>
      <c r="B28" s="1">
        <v>0.3</v>
      </c>
      <c r="C28" t="s">
        <v>17</v>
      </c>
      <c r="D28">
        <v>0.03</v>
      </c>
      <c r="E28">
        <v>0.03</v>
      </c>
      <c r="F28">
        <v>0.03</v>
      </c>
      <c r="H28" t="s">
        <v>15</v>
      </c>
      <c r="I28" s="1">
        <v>0.3</v>
      </c>
      <c r="J28" t="s">
        <v>17</v>
      </c>
      <c r="K28">
        <v>0.03</v>
      </c>
      <c r="L28">
        <v>0.03</v>
      </c>
      <c r="M28">
        <v>0.03</v>
      </c>
      <c r="O28" t="s">
        <v>15</v>
      </c>
      <c r="P28" s="1">
        <v>0.3</v>
      </c>
      <c r="Q28" t="s">
        <v>17</v>
      </c>
      <c r="R28">
        <f t="shared" si="1"/>
        <v>0</v>
      </c>
      <c r="S28">
        <f t="shared" si="2"/>
        <v>0</v>
      </c>
      <c r="T28">
        <f t="shared" si="3"/>
        <v>0</v>
      </c>
    </row>
    <row r="29" spans="1:20" x14ac:dyDescent="0.3">
      <c r="A29" t="s">
        <v>15</v>
      </c>
      <c r="B29" s="1">
        <v>0.35</v>
      </c>
      <c r="C29" t="s">
        <v>16</v>
      </c>
      <c r="D29">
        <v>0.02</v>
      </c>
      <c r="E29">
        <v>0.02</v>
      </c>
      <c r="F29">
        <v>0.02</v>
      </c>
      <c r="H29" t="s">
        <v>15</v>
      </c>
      <c r="I29" s="1">
        <v>0.35</v>
      </c>
      <c r="J29" t="s">
        <v>16</v>
      </c>
      <c r="K29">
        <v>0.02</v>
      </c>
      <c r="L29">
        <v>0.02</v>
      </c>
      <c r="M29">
        <v>0.02</v>
      </c>
      <c r="O29" t="s">
        <v>15</v>
      </c>
      <c r="P29" s="1">
        <v>0.35</v>
      </c>
      <c r="Q29" t="s">
        <v>16</v>
      </c>
      <c r="R29">
        <f t="shared" si="1"/>
        <v>0</v>
      </c>
      <c r="S29">
        <f t="shared" si="2"/>
        <v>0</v>
      </c>
      <c r="T29">
        <f t="shared" si="3"/>
        <v>0</v>
      </c>
    </row>
    <row r="30" spans="1:20" x14ac:dyDescent="0.3">
      <c r="A30" t="s">
        <v>15</v>
      </c>
      <c r="B30" s="1">
        <v>0.35</v>
      </c>
      <c r="C30" t="s">
        <v>17</v>
      </c>
      <c r="D30">
        <v>0.03</v>
      </c>
      <c r="E30">
        <v>0.03</v>
      </c>
      <c r="F30">
        <v>0.03</v>
      </c>
      <c r="H30" t="s">
        <v>15</v>
      </c>
      <c r="I30" s="1">
        <v>0.35</v>
      </c>
      <c r="J30" t="s">
        <v>17</v>
      </c>
      <c r="K30">
        <v>0.03</v>
      </c>
      <c r="L30">
        <v>0.03</v>
      </c>
      <c r="M30">
        <v>0.04</v>
      </c>
      <c r="O30" t="s">
        <v>15</v>
      </c>
      <c r="P30" s="1">
        <v>0.35</v>
      </c>
      <c r="Q30" t="s">
        <v>17</v>
      </c>
      <c r="R30">
        <f t="shared" si="1"/>
        <v>0</v>
      </c>
      <c r="S30">
        <f t="shared" si="2"/>
        <v>0</v>
      </c>
      <c r="T30">
        <f t="shared" si="3"/>
        <v>-1.0000000000000002E-2</v>
      </c>
    </row>
    <row r="31" spans="1:20" x14ac:dyDescent="0.3">
      <c r="A31" t="s">
        <v>15</v>
      </c>
      <c r="B31" s="1">
        <v>0.4</v>
      </c>
      <c r="C31" t="s">
        <v>16</v>
      </c>
      <c r="D31">
        <v>0.02</v>
      </c>
      <c r="E31">
        <v>0.02</v>
      </c>
      <c r="F31">
        <v>0.03</v>
      </c>
      <c r="H31" t="s">
        <v>15</v>
      </c>
      <c r="I31" s="1">
        <v>0.4</v>
      </c>
      <c r="J31" t="s">
        <v>16</v>
      </c>
      <c r="K31">
        <v>0.02</v>
      </c>
      <c r="L31">
        <v>0.02</v>
      </c>
      <c r="M31">
        <v>0.03</v>
      </c>
      <c r="O31" t="s">
        <v>15</v>
      </c>
      <c r="P31" s="1">
        <v>0.4</v>
      </c>
      <c r="Q31" t="s">
        <v>16</v>
      </c>
      <c r="R31">
        <f t="shared" si="1"/>
        <v>0</v>
      </c>
      <c r="S31">
        <f t="shared" si="2"/>
        <v>0</v>
      </c>
      <c r="T31">
        <f t="shared" si="3"/>
        <v>0</v>
      </c>
    </row>
    <row r="32" spans="1:20" x14ac:dyDescent="0.3">
      <c r="A32" t="s">
        <v>15</v>
      </c>
      <c r="B32" s="1">
        <v>0.4</v>
      </c>
      <c r="C32" t="s">
        <v>17</v>
      </c>
      <c r="D32">
        <v>0.04</v>
      </c>
      <c r="E32">
        <v>0.04</v>
      </c>
      <c r="F32">
        <v>0.04</v>
      </c>
      <c r="H32" t="s">
        <v>15</v>
      </c>
      <c r="I32" s="1">
        <v>0.4</v>
      </c>
      <c r="J32" t="s">
        <v>17</v>
      </c>
      <c r="K32">
        <v>0.04</v>
      </c>
      <c r="L32">
        <v>0.04</v>
      </c>
      <c r="M32">
        <v>0.04</v>
      </c>
      <c r="O32" t="s">
        <v>15</v>
      </c>
      <c r="P32" s="1">
        <v>0.4</v>
      </c>
      <c r="Q32" t="s">
        <v>17</v>
      </c>
      <c r="R32">
        <f t="shared" si="1"/>
        <v>0</v>
      </c>
      <c r="S32">
        <f t="shared" si="2"/>
        <v>0</v>
      </c>
      <c r="T32">
        <f t="shared" si="3"/>
        <v>0</v>
      </c>
    </row>
    <row r="33" spans="1:20" x14ac:dyDescent="0.3">
      <c r="A33" t="s">
        <v>15</v>
      </c>
      <c r="B33" s="1">
        <v>0.5</v>
      </c>
      <c r="C33" t="s">
        <v>16</v>
      </c>
      <c r="D33">
        <v>0.03</v>
      </c>
      <c r="E33">
        <v>0.03</v>
      </c>
      <c r="F33">
        <v>0.03</v>
      </c>
      <c r="H33" t="s">
        <v>15</v>
      </c>
      <c r="I33" s="1">
        <v>0.5</v>
      </c>
      <c r="J33" t="s">
        <v>16</v>
      </c>
      <c r="K33">
        <v>0.03</v>
      </c>
      <c r="L33">
        <v>0.03</v>
      </c>
      <c r="M33">
        <v>0.03</v>
      </c>
      <c r="O33" t="s">
        <v>15</v>
      </c>
      <c r="P33" s="1">
        <v>0.5</v>
      </c>
      <c r="Q33" t="s">
        <v>16</v>
      </c>
      <c r="R33">
        <f t="shared" si="1"/>
        <v>0</v>
      </c>
      <c r="S33">
        <f t="shared" si="2"/>
        <v>0</v>
      </c>
      <c r="T33">
        <f t="shared" si="3"/>
        <v>0</v>
      </c>
    </row>
    <row r="34" spans="1:20" x14ac:dyDescent="0.3">
      <c r="A34" t="s">
        <v>15</v>
      </c>
      <c r="B34" s="1">
        <v>0.5</v>
      </c>
      <c r="C34" t="s">
        <v>17</v>
      </c>
      <c r="D34">
        <v>0.04</v>
      </c>
      <c r="E34">
        <v>0.04</v>
      </c>
      <c r="F34">
        <v>0.05</v>
      </c>
      <c r="H34" t="s">
        <v>15</v>
      </c>
      <c r="I34" s="1">
        <v>0.5</v>
      </c>
      <c r="J34" t="s">
        <v>17</v>
      </c>
      <c r="K34">
        <v>0.05</v>
      </c>
      <c r="L34">
        <v>0.05</v>
      </c>
      <c r="M34">
        <v>0.05</v>
      </c>
      <c r="O34" t="s">
        <v>15</v>
      </c>
      <c r="P34" s="1">
        <v>0.5</v>
      </c>
      <c r="Q34" t="s">
        <v>17</v>
      </c>
      <c r="R34">
        <f t="shared" si="1"/>
        <v>-1.0000000000000002E-2</v>
      </c>
      <c r="S34">
        <f t="shared" si="2"/>
        <v>-1.0000000000000002E-2</v>
      </c>
      <c r="T34">
        <f t="shared" si="3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ABDF-41F8-46E7-9492-BF51B12546EA}">
  <dimension ref="A1:Q18"/>
  <sheetViews>
    <sheetView tabSelected="1" workbookViewId="0">
      <selection activeCell="H29" sqref="H29"/>
    </sheetView>
  </sheetViews>
  <sheetFormatPr defaultRowHeight="16.5" x14ac:dyDescent="0.3"/>
  <sheetData>
    <row r="1" spans="1:17" x14ac:dyDescent="0.3">
      <c r="A1" t="s">
        <v>25</v>
      </c>
      <c r="G1" t="s">
        <v>24</v>
      </c>
      <c r="M1" t="s">
        <v>26</v>
      </c>
    </row>
    <row r="2" spans="1:17" x14ac:dyDescent="0.3">
      <c r="A2" t="s">
        <v>0</v>
      </c>
      <c r="B2" t="s">
        <v>1</v>
      </c>
      <c r="C2" t="s">
        <v>9</v>
      </c>
      <c r="D2" t="s">
        <v>3</v>
      </c>
      <c r="E2" t="s">
        <v>10</v>
      </c>
      <c r="G2" t="s">
        <v>0</v>
      </c>
      <c r="H2" t="s">
        <v>1</v>
      </c>
      <c r="I2" t="s">
        <v>4</v>
      </c>
      <c r="J2" t="s">
        <v>3</v>
      </c>
      <c r="K2" t="s">
        <v>10</v>
      </c>
      <c r="M2" t="s">
        <v>0</v>
      </c>
      <c r="N2" t="s">
        <v>1</v>
      </c>
      <c r="O2" t="s">
        <v>4</v>
      </c>
      <c r="P2" t="s">
        <v>3</v>
      </c>
      <c r="Q2" t="s">
        <v>10</v>
      </c>
    </row>
    <row r="3" spans="1:17" x14ac:dyDescent="0.3">
      <c r="A3" t="s">
        <v>12</v>
      </c>
      <c r="B3" s="1">
        <v>0.3</v>
      </c>
      <c r="C3" s="1">
        <v>0.79190000000000005</v>
      </c>
      <c r="D3" s="1">
        <v>0.6905</v>
      </c>
      <c r="E3" s="1">
        <v>0.48809999999999998</v>
      </c>
      <c r="G3" t="s">
        <v>12</v>
      </c>
      <c r="H3" s="1">
        <v>0.3</v>
      </c>
      <c r="I3" s="1">
        <v>0.7097</v>
      </c>
      <c r="J3" s="1">
        <v>0.65590000000000004</v>
      </c>
      <c r="K3" s="1">
        <v>0.34549999999999997</v>
      </c>
      <c r="M3" t="s">
        <v>12</v>
      </c>
      <c r="N3" s="1">
        <v>0.3</v>
      </c>
      <c r="O3" s="1">
        <f>C3-I3</f>
        <v>8.2200000000000051E-2</v>
      </c>
      <c r="P3" s="1">
        <f t="shared" ref="P3:Q18" si="0">D3-J3</f>
        <v>3.4599999999999964E-2</v>
      </c>
      <c r="Q3" s="1">
        <f t="shared" si="0"/>
        <v>0.1426</v>
      </c>
    </row>
    <row r="4" spans="1:17" x14ac:dyDescent="0.3">
      <c r="A4" t="s">
        <v>12</v>
      </c>
      <c r="B4" s="1">
        <v>0.35</v>
      </c>
      <c r="C4" s="1">
        <v>0.78690000000000004</v>
      </c>
      <c r="D4" s="1">
        <v>0.64880000000000004</v>
      </c>
      <c r="E4" s="1">
        <v>0.27929999999999999</v>
      </c>
      <c r="G4" t="s">
        <v>12</v>
      </c>
      <c r="H4" s="1">
        <v>0.35</v>
      </c>
      <c r="I4" s="1">
        <v>0.69720000000000004</v>
      </c>
      <c r="J4" s="1">
        <v>0.64980000000000004</v>
      </c>
      <c r="K4" s="1">
        <v>0.29210000000000003</v>
      </c>
      <c r="M4" t="s">
        <v>12</v>
      </c>
      <c r="N4" s="1">
        <v>0.35</v>
      </c>
      <c r="O4" s="1">
        <f t="shared" ref="O4:O18" si="1">C4-I4</f>
        <v>8.9700000000000002E-2</v>
      </c>
      <c r="P4" s="1">
        <f t="shared" si="0"/>
        <v>-1.0000000000000009E-3</v>
      </c>
      <c r="Q4" s="1">
        <f t="shared" si="0"/>
        <v>-1.2800000000000034E-2</v>
      </c>
    </row>
    <row r="5" spans="1:17" x14ac:dyDescent="0.3">
      <c r="A5" t="s">
        <v>12</v>
      </c>
      <c r="B5" s="1">
        <v>0.4</v>
      </c>
      <c r="C5" s="1">
        <v>0.75919999999999999</v>
      </c>
      <c r="D5" s="1">
        <v>0.64329999999999998</v>
      </c>
      <c r="E5" s="1">
        <v>0.31929999999999997</v>
      </c>
      <c r="G5" t="s">
        <v>12</v>
      </c>
      <c r="H5" s="1">
        <v>0.4</v>
      </c>
      <c r="I5" s="1">
        <v>0.68479999999999996</v>
      </c>
      <c r="J5" s="1">
        <v>0.63239999999999996</v>
      </c>
      <c r="K5" s="1">
        <v>0.24490000000000001</v>
      </c>
      <c r="M5" t="s">
        <v>12</v>
      </c>
      <c r="N5" s="1">
        <v>0.4</v>
      </c>
      <c r="O5" s="1">
        <f t="shared" si="1"/>
        <v>7.4400000000000022E-2</v>
      </c>
      <c r="P5" s="1">
        <f t="shared" si="0"/>
        <v>1.0900000000000021E-2</v>
      </c>
      <c r="Q5" s="1">
        <f t="shared" si="0"/>
        <v>7.4399999999999966E-2</v>
      </c>
    </row>
    <row r="6" spans="1:17" x14ac:dyDescent="0.3">
      <c r="A6" t="s">
        <v>12</v>
      </c>
      <c r="B6" s="1">
        <v>0.5</v>
      </c>
      <c r="C6" s="1">
        <v>0.749</v>
      </c>
      <c r="D6" s="1">
        <v>0.60780000000000001</v>
      </c>
      <c r="E6" s="1">
        <v>0.3695</v>
      </c>
      <c r="G6" t="s">
        <v>12</v>
      </c>
      <c r="H6" s="1">
        <v>0.5</v>
      </c>
      <c r="I6" s="1">
        <v>0.64939999999999998</v>
      </c>
      <c r="J6" s="1">
        <v>0.60129999999999995</v>
      </c>
      <c r="K6" s="1">
        <v>0.18559999999999999</v>
      </c>
      <c r="M6" t="s">
        <v>12</v>
      </c>
      <c r="N6" s="1">
        <v>0.5</v>
      </c>
      <c r="O6" s="1">
        <f t="shared" si="1"/>
        <v>9.9600000000000022E-2</v>
      </c>
      <c r="P6" s="1">
        <f t="shared" si="0"/>
        <v>6.5000000000000613E-3</v>
      </c>
      <c r="Q6" s="1">
        <f t="shared" si="0"/>
        <v>0.18390000000000001</v>
      </c>
    </row>
    <row r="7" spans="1:17" x14ac:dyDescent="0.3">
      <c r="A7" t="s">
        <v>13</v>
      </c>
      <c r="B7" s="1">
        <v>0.3</v>
      </c>
      <c r="C7" s="1">
        <v>0.78569999999999995</v>
      </c>
      <c r="D7" s="1">
        <v>0.73050000000000004</v>
      </c>
      <c r="E7" s="1">
        <v>0.74350000000000005</v>
      </c>
      <c r="F7" s="1"/>
      <c r="G7" t="s">
        <v>13</v>
      </c>
      <c r="H7" s="1">
        <v>0.3</v>
      </c>
      <c r="I7" s="1">
        <v>0.75919999999999999</v>
      </c>
      <c r="J7" s="1">
        <v>0.72589999999999999</v>
      </c>
      <c r="K7" s="1">
        <v>0.61</v>
      </c>
      <c r="M7" t="s">
        <v>13</v>
      </c>
      <c r="N7" s="1">
        <v>0.3</v>
      </c>
      <c r="O7" s="1">
        <f t="shared" si="1"/>
        <v>2.6499999999999968E-2</v>
      </c>
      <c r="P7" s="1">
        <f t="shared" si="0"/>
        <v>4.6000000000000485E-3</v>
      </c>
      <c r="Q7" s="1">
        <f t="shared" si="0"/>
        <v>0.13350000000000006</v>
      </c>
    </row>
    <row r="8" spans="1:17" x14ac:dyDescent="0.3">
      <c r="A8" t="s">
        <v>13</v>
      </c>
      <c r="B8" s="1">
        <v>0.35</v>
      </c>
      <c r="C8" s="1">
        <v>0.75329999999999997</v>
      </c>
      <c r="D8" s="1">
        <v>0.748</v>
      </c>
      <c r="E8" s="1">
        <v>0.73750000000000004</v>
      </c>
      <c r="F8" s="1"/>
      <c r="G8" t="s">
        <v>13</v>
      </c>
      <c r="H8" s="1">
        <v>0.35</v>
      </c>
      <c r="I8" s="1">
        <v>0.75260000000000005</v>
      </c>
      <c r="J8" s="1">
        <v>0.71479999999999999</v>
      </c>
      <c r="K8" s="1">
        <v>0.60119999999999996</v>
      </c>
      <c r="M8" t="s">
        <v>13</v>
      </c>
      <c r="N8" s="1">
        <v>0.35</v>
      </c>
      <c r="O8" s="1">
        <f t="shared" si="1"/>
        <v>6.9999999999992291E-4</v>
      </c>
      <c r="P8" s="1">
        <f t="shared" si="0"/>
        <v>3.3200000000000007E-2</v>
      </c>
      <c r="Q8" s="1">
        <f t="shared" si="0"/>
        <v>0.13630000000000009</v>
      </c>
    </row>
    <row r="9" spans="1:17" x14ac:dyDescent="0.3">
      <c r="A9" t="s">
        <v>13</v>
      </c>
      <c r="B9" s="1">
        <v>0.4</v>
      </c>
      <c r="C9" s="1">
        <v>0.78759999999999997</v>
      </c>
      <c r="D9" s="1">
        <v>0.73699999999999999</v>
      </c>
      <c r="E9" s="1">
        <v>0.76549999999999996</v>
      </c>
      <c r="F9" s="1"/>
      <c r="G9" t="s">
        <v>13</v>
      </c>
      <c r="H9" s="1">
        <v>0.4</v>
      </c>
      <c r="I9" s="1">
        <v>0.75409999999999999</v>
      </c>
      <c r="J9" s="1">
        <v>0.73880000000000001</v>
      </c>
      <c r="K9" s="1">
        <v>0.59830000000000005</v>
      </c>
      <c r="M9" t="s">
        <v>13</v>
      </c>
      <c r="N9" s="1">
        <v>0.4</v>
      </c>
      <c r="O9" s="1">
        <f t="shared" si="1"/>
        <v>3.3499999999999974E-2</v>
      </c>
      <c r="P9" s="1">
        <f t="shared" si="0"/>
        <v>-1.8000000000000238E-3</v>
      </c>
      <c r="Q9" s="1">
        <f t="shared" si="0"/>
        <v>0.1671999999999999</v>
      </c>
    </row>
    <row r="10" spans="1:17" x14ac:dyDescent="0.3">
      <c r="A10" t="s">
        <v>13</v>
      </c>
      <c r="B10" s="1">
        <v>0.5</v>
      </c>
      <c r="C10" s="1">
        <v>0.76329999999999998</v>
      </c>
      <c r="D10" s="1">
        <v>0.71479999999999999</v>
      </c>
      <c r="E10" s="1">
        <v>0.72019999999999995</v>
      </c>
      <c r="F10" s="1"/>
      <c r="G10" t="s">
        <v>13</v>
      </c>
      <c r="H10" s="1">
        <v>0.5</v>
      </c>
      <c r="I10" s="1">
        <v>0.75319999999999998</v>
      </c>
      <c r="J10" s="1">
        <v>0.71220000000000006</v>
      </c>
      <c r="K10" s="1">
        <v>0.57220000000000004</v>
      </c>
      <c r="M10" t="s">
        <v>13</v>
      </c>
      <c r="N10" s="1">
        <v>0.5</v>
      </c>
      <c r="O10" s="1">
        <f t="shared" si="1"/>
        <v>1.0099999999999998E-2</v>
      </c>
      <c r="P10" s="1">
        <f t="shared" si="0"/>
        <v>2.5999999999999357E-3</v>
      </c>
      <c r="Q10" s="1">
        <f t="shared" si="0"/>
        <v>0.14799999999999991</v>
      </c>
    </row>
    <row r="11" spans="1:17" x14ac:dyDescent="0.3">
      <c r="A11" t="s">
        <v>14</v>
      </c>
      <c r="B11" s="1">
        <v>0.3</v>
      </c>
      <c r="C11" s="1">
        <v>0.87690000000000001</v>
      </c>
      <c r="D11" s="1">
        <v>0.87139999999999995</v>
      </c>
      <c r="E11" s="1">
        <v>0.83040000000000003</v>
      </c>
      <c r="G11" t="s">
        <v>14</v>
      </c>
      <c r="H11" s="1">
        <v>0.3</v>
      </c>
      <c r="I11" s="1">
        <v>0.87939999999999996</v>
      </c>
      <c r="J11" s="1">
        <v>0.87</v>
      </c>
      <c r="K11" s="1">
        <v>0.83530000000000004</v>
      </c>
      <c r="M11" t="s">
        <v>14</v>
      </c>
      <c r="N11" s="1">
        <v>0.3</v>
      </c>
      <c r="O11" s="1">
        <f t="shared" si="1"/>
        <v>-2.4999999999999467E-3</v>
      </c>
      <c r="P11" s="1">
        <f t="shared" si="0"/>
        <v>1.3999999999999568E-3</v>
      </c>
      <c r="Q11" s="1">
        <f t="shared" si="0"/>
        <v>-4.9000000000000155E-3</v>
      </c>
    </row>
    <row r="12" spans="1:17" x14ac:dyDescent="0.3">
      <c r="A12" t="s">
        <v>14</v>
      </c>
      <c r="B12" s="1">
        <v>0.35</v>
      </c>
      <c r="C12" s="1">
        <v>0.87019999999999997</v>
      </c>
      <c r="D12" s="1">
        <v>0.86719999999999997</v>
      </c>
      <c r="E12" s="1">
        <v>0.8286</v>
      </c>
      <c r="G12" t="s">
        <v>14</v>
      </c>
      <c r="H12" s="1">
        <v>0.35</v>
      </c>
      <c r="I12" s="1">
        <v>0.87290000000000001</v>
      </c>
      <c r="J12" s="1">
        <v>0.86650000000000005</v>
      </c>
      <c r="K12" s="1">
        <v>0.83279999999999998</v>
      </c>
      <c r="M12" t="s">
        <v>14</v>
      </c>
      <c r="N12" s="1">
        <v>0.35</v>
      </c>
      <c r="O12" s="1">
        <f t="shared" si="1"/>
        <v>-2.7000000000000357E-3</v>
      </c>
      <c r="P12" s="1">
        <f t="shared" si="0"/>
        <v>6.9999999999992291E-4</v>
      </c>
      <c r="Q12" s="1">
        <f t="shared" si="0"/>
        <v>-4.1999999999999815E-3</v>
      </c>
    </row>
    <row r="13" spans="1:17" x14ac:dyDescent="0.3">
      <c r="A13" t="s">
        <v>14</v>
      </c>
      <c r="B13" s="1">
        <v>0.4</v>
      </c>
      <c r="C13" s="1">
        <v>0.86839999999999995</v>
      </c>
      <c r="D13" s="1">
        <v>0.86380000000000001</v>
      </c>
      <c r="E13" s="1">
        <v>0.82440000000000002</v>
      </c>
      <c r="G13" t="s">
        <v>14</v>
      </c>
      <c r="H13" s="1">
        <v>0.4</v>
      </c>
      <c r="I13" s="1">
        <v>0.86529999999999996</v>
      </c>
      <c r="J13" s="1">
        <v>0.86180000000000001</v>
      </c>
      <c r="K13" s="1">
        <v>0.82169999999999999</v>
      </c>
      <c r="M13" t="s">
        <v>14</v>
      </c>
      <c r="N13" s="1">
        <v>0.4</v>
      </c>
      <c r="O13" s="1">
        <f t="shared" si="1"/>
        <v>3.0999999999999917E-3</v>
      </c>
      <c r="P13" s="1">
        <f t="shared" si="0"/>
        <v>2.0000000000000018E-3</v>
      </c>
      <c r="Q13" s="1">
        <f t="shared" si="0"/>
        <v>2.7000000000000357E-3</v>
      </c>
    </row>
    <row r="14" spans="1:17" x14ac:dyDescent="0.3">
      <c r="A14" t="s">
        <v>14</v>
      </c>
      <c r="B14" s="1">
        <v>0.5</v>
      </c>
      <c r="C14" s="1">
        <v>0.85199999999999998</v>
      </c>
      <c r="D14" s="1">
        <v>0.84640000000000004</v>
      </c>
      <c r="E14" s="1">
        <v>0.82040000000000002</v>
      </c>
      <c r="G14" t="s">
        <v>14</v>
      </c>
      <c r="H14" s="1">
        <v>0.5</v>
      </c>
      <c r="I14" s="1">
        <v>0.85540000000000005</v>
      </c>
      <c r="J14" s="1">
        <v>0.85009999999999997</v>
      </c>
      <c r="K14" s="1">
        <v>0.81259999999999999</v>
      </c>
      <c r="M14" t="s">
        <v>14</v>
      </c>
      <c r="N14" s="1">
        <v>0.5</v>
      </c>
      <c r="O14" s="1">
        <f t="shared" si="1"/>
        <v>-3.4000000000000696E-3</v>
      </c>
      <c r="P14" s="1">
        <f t="shared" si="0"/>
        <v>-3.6999999999999256E-3</v>
      </c>
      <c r="Q14" s="1">
        <f t="shared" si="0"/>
        <v>7.8000000000000291E-3</v>
      </c>
    </row>
    <row r="15" spans="1:17" x14ac:dyDescent="0.3">
      <c r="A15" t="s">
        <v>15</v>
      </c>
      <c r="B15" s="1">
        <v>0.3</v>
      </c>
      <c r="C15" s="1">
        <v>0.96360000000000001</v>
      </c>
      <c r="D15" s="1">
        <v>0.9466</v>
      </c>
      <c r="E15" s="1">
        <v>0.61829999999999996</v>
      </c>
      <c r="F15" s="1"/>
      <c r="G15" t="s">
        <v>15</v>
      </c>
      <c r="H15" s="1">
        <v>0.3</v>
      </c>
      <c r="I15" s="1">
        <v>0.95440000000000003</v>
      </c>
      <c r="J15" s="1">
        <v>0.92700000000000005</v>
      </c>
      <c r="K15" s="1">
        <v>0.67430000000000001</v>
      </c>
      <c r="M15" t="s">
        <v>15</v>
      </c>
      <c r="N15" s="1">
        <v>0.3</v>
      </c>
      <c r="O15" s="1">
        <f t="shared" si="1"/>
        <v>9.199999999999986E-3</v>
      </c>
      <c r="P15" s="1">
        <f t="shared" si="0"/>
        <v>1.9599999999999951E-2</v>
      </c>
      <c r="Q15" s="1">
        <f t="shared" si="0"/>
        <v>-5.600000000000005E-2</v>
      </c>
    </row>
    <row r="16" spans="1:17" x14ac:dyDescent="0.3">
      <c r="A16" t="s">
        <v>15</v>
      </c>
      <c r="B16" s="1">
        <v>0.35</v>
      </c>
      <c r="C16" s="1">
        <v>0.96899999999999997</v>
      </c>
      <c r="D16" s="1">
        <v>0.94069999999999998</v>
      </c>
      <c r="E16" s="1">
        <v>0.6744</v>
      </c>
      <c r="F16" s="1"/>
      <c r="G16" t="s">
        <v>15</v>
      </c>
      <c r="H16" s="1">
        <v>0.35</v>
      </c>
      <c r="I16" s="1">
        <v>0.93830000000000002</v>
      </c>
      <c r="J16" s="1">
        <v>0.91700000000000004</v>
      </c>
      <c r="K16" s="1">
        <v>0.67689999999999995</v>
      </c>
      <c r="M16" t="s">
        <v>15</v>
      </c>
      <c r="N16" s="1">
        <v>0.35</v>
      </c>
      <c r="O16" s="1">
        <f t="shared" si="1"/>
        <v>3.069999999999995E-2</v>
      </c>
      <c r="P16" s="1">
        <f t="shared" si="0"/>
        <v>2.3699999999999943E-2</v>
      </c>
      <c r="Q16" s="1">
        <f t="shared" si="0"/>
        <v>-2.4999999999999467E-3</v>
      </c>
    </row>
    <row r="17" spans="1:17" x14ac:dyDescent="0.3">
      <c r="A17" t="s">
        <v>15</v>
      </c>
      <c r="B17" s="1">
        <v>0.4</v>
      </c>
      <c r="C17" s="1">
        <v>0.95409999999999995</v>
      </c>
      <c r="D17" s="1">
        <v>0.91180000000000005</v>
      </c>
      <c r="E17" s="1">
        <v>0.66020000000000001</v>
      </c>
      <c r="F17" s="1"/>
      <c r="G17" t="s">
        <v>15</v>
      </c>
      <c r="H17" s="1">
        <v>0.4</v>
      </c>
      <c r="I17" s="1">
        <v>0.93710000000000004</v>
      </c>
      <c r="J17" s="1">
        <v>0.90810000000000002</v>
      </c>
      <c r="K17" s="1">
        <v>0.67579999999999996</v>
      </c>
      <c r="M17" t="s">
        <v>15</v>
      </c>
      <c r="N17" s="1">
        <v>0.4</v>
      </c>
      <c r="O17" s="1">
        <f t="shared" si="1"/>
        <v>1.6999999999999904E-2</v>
      </c>
      <c r="P17" s="1">
        <f t="shared" si="0"/>
        <v>3.7000000000000366E-3</v>
      </c>
      <c r="Q17" s="1">
        <f t="shared" si="0"/>
        <v>-1.5599999999999947E-2</v>
      </c>
    </row>
    <row r="18" spans="1:17" x14ac:dyDescent="0.3">
      <c r="A18" t="s">
        <v>15</v>
      </c>
      <c r="B18" s="1">
        <v>0.5</v>
      </c>
      <c r="C18" s="1">
        <v>0.93740000000000001</v>
      </c>
      <c r="D18" s="1">
        <v>0.90110000000000001</v>
      </c>
      <c r="E18" s="1">
        <v>0.6583</v>
      </c>
      <c r="G18" t="s">
        <v>15</v>
      </c>
      <c r="H18" s="1">
        <v>0.5</v>
      </c>
      <c r="I18" s="1">
        <v>0.89800000000000002</v>
      </c>
      <c r="J18" s="1">
        <v>0.87080000000000002</v>
      </c>
      <c r="K18" s="1">
        <v>0.67059999999999997</v>
      </c>
      <c r="M18" t="s">
        <v>15</v>
      </c>
      <c r="N18" s="1">
        <v>0.5</v>
      </c>
      <c r="O18" s="1">
        <f t="shared" si="1"/>
        <v>3.9399999999999991E-2</v>
      </c>
      <c r="P18" s="1">
        <f t="shared" si="0"/>
        <v>3.0299999999999994E-2</v>
      </c>
      <c r="Q18" s="1">
        <f t="shared" si="0"/>
        <v>-1.2299999999999978E-2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Table 5</vt:lpstr>
      <vt:lpstr>Table 6</vt:lpstr>
      <vt:lpstr>Table 7</vt:lpstr>
      <vt:lpstr>Table 8</vt:lpstr>
      <vt:lpstr>Table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Suhwan Lee</dc:creator>
  <cp:lastModifiedBy>Suhwan Lee</cp:lastModifiedBy>
  <dcterms:created xsi:type="dcterms:W3CDTF">2018-11-26T09:59:37Z</dcterms:created>
  <dcterms:modified xsi:type="dcterms:W3CDTF">2018-12-13T05:16:51Z</dcterms:modified>
</cp:coreProperties>
</file>