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8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<sst xmlns="http://schemas.openxmlformats.org/spreadsheetml/2006/main" count="42" uniqueCount="13">
  <si>
    <t>Point (-30, 35)</t>
  </si>
  <si>
    <t>Heading 0</t>
  </si>
  <si>
    <t>Heading 90</t>
  </si>
  <si>
    <t>Heading 180</t>
  </si>
  <si>
    <t>Heading -90</t>
  </si>
  <si>
    <t>X</t>
  </si>
  <si>
    <t>Y</t>
  </si>
  <si>
    <t>H</t>
  </si>
  <si>
    <t>Mean</t>
  </si>
  <si>
    <t>Deviation</t>
  </si>
  <si>
    <t>Average Mean for all Directions:</t>
  </si>
  <si>
    <t>Average Deviation for all Directions:</t>
  </si>
  <si>
    <t>Point (240, 185)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</si>
</sst>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00"/>
      <sz val="11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/>
      <right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4" numFmtId="164" xfId="0"/>
    <xf applyAlignment="true" applyBorder="true" applyFont="true" applyProtection="false" borderId="2" fillId="0" fontId="4" numFmtId="165" xfId="0">
      <alignment horizontal="center" indent="0" shrinkToFit="false" textRotation="0" vertical="center" wrapText="false"/>
    </xf>
    <xf applyAlignment="false" applyBorder="true" applyFont="true" applyProtection="false" borderId="2" fillId="0" fontId="4" numFmtId="165" xfId="0"/>
    <xf applyAlignment="false" applyBorder="fals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colorId="64" defaultGridColor="true" rightToLeft="false" showFormulas="false" showGridLines="true" showOutlineSymbols="true" showRowColHeaders="true" showZeros="true" tabSelected="true" topLeftCell="A8" view="normal" windowProtection="false" workbookViewId="0" zoomScale="100" zoomScaleNormal="100" zoomScalePageLayoutView="100">
      <selection activeCell="F15" activeCellId="0" pane="topLeft" sqref="F15"/>
    </sheetView>
  </sheetViews>
  <cols>
    <col collapsed="false" hidden="false" max="1025" min="1" style="0" width="17.2196078431373"/>
  </cols>
  <sheetData>
    <row collapsed="false" customFormat="false" customHeight="true" hidden="false" ht="15" outlineLevel="0" r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ollapsed="false" customFormat="false" customHeight="true" hidden="false" ht="15" outlineLevel="0" r="2">
      <c r="A2" s="1"/>
      <c r="B2" s="2" t="s">
        <v>1</v>
      </c>
      <c r="C2" s="2"/>
      <c r="D2" s="2"/>
      <c r="E2" s="2" t="s">
        <v>2</v>
      </c>
      <c r="F2" s="2"/>
      <c r="G2" s="2"/>
      <c r="H2" s="2" t="s">
        <v>3</v>
      </c>
      <c r="I2" s="2"/>
      <c r="J2" s="2"/>
      <c r="K2" s="2" t="s">
        <v>4</v>
      </c>
      <c r="L2" s="2"/>
      <c r="M2" s="2"/>
    </row>
    <row collapsed="false" customFormat="false" customHeight="true" hidden="false" ht="15" outlineLevel="0" r="3">
      <c r="A3" s="1"/>
      <c r="B3" s="3" t="s">
        <v>5</v>
      </c>
      <c r="C3" s="3" t="s">
        <v>6</v>
      </c>
      <c r="D3" s="3" t="s">
        <v>7</v>
      </c>
      <c r="E3" s="3" t="s">
        <v>5</v>
      </c>
      <c r="F3" s="3" t="s">
        <v>6</v>
      </c>
      <c r="G3" s="3" t="s">
        <v>7</v>
      </c>
      <c r="H3" s="3" t="s">
        <v>5</v>
      </c>
      <c r="I3" s="3" t="s">
        <v>6</v>
      </c>
      <c r="J3" s="3" t="s">
        <v>7</v>
      </c>
      <c r="K3" s="3" t="s">
        <v>5</v>
      </c>
      <c r="L3" s="3" t="s">
        <v>6</v>
      </c>
      <c r="M3" s="3" t="s">
        <v>7</v>
      </c>
    </row>
    <row collapsed="false" customFormat="false" customHeight="true" hidden="false" ht="15" outlineLevel="0" r="4">
      <c r="A4" s="1"/>
      <c r="B4" s="3" t="n">
        <v>-24.125</v>
      </c>
      <c r="C4" s="3" t="n">
        <v>36.874</v>
      </c>
      <c r="D4" s="3" t="n">
        <v>0.658</v>
      </c>
      <c r="E4" s="3" t="n">
        <v>-35.125</v>
      </c>
      <c r="F4" s="3" t="n">
        <v>36.154</v>
      </c>
      <c r="G4" s="3" t="n">
        <v>88.125</v>
      </c>
      <c r="H4" s="3" t="n">
        <v>-27.254</v>
      </c>
      <c r="I4" s="3" t="n">
        <v>34.124</v>
      </c>
      <c r="J4" s="3" t="n">
        <v>179.872</v>
      </c>
      <c r="K4" s="3" t="n">
        <v>-27.125</v>
      </c>
      <c r="L4" s="3" t="n">
        <v>33.215</v>
      </c>
      <c r="M4" s="3" t="n">
        <v>-88.125</v>
      </c>
    </row>
    <row collapsed="false" customFormat="false" customHeight="true" hidden="false" ht="15" outlineLevel="0" r="5">
      <c r="A5" s="1"/>
      <c r="B5" s="3" t="n">
        <v>-26.125</v>
      </c>
      <c r="C5" s="3" t="n">
        <v>35.268</v>
      </c>
      <c r="D5" s="3" t="n">
        <v>2.985</v>
      </c>
      <c r="E5" s="3" t="n">
        <v>-36.125</v>
      </c>
      <c r="F5" s="3" t="n">
        <v>36.254</v>
      </c>
      <c r="G5" s="3" t="n">
        <v>88.458</v>
      </c>
      <c r="H5" s="3" t="n">
        <v>-27.584</v>
      </c>
      <c r="I5" s="3" t="n">
        <v>33.541</v>
      </c>
      <c r="J5" s="3" t="n">
        <v>180.541</v>
      </c>
      <c r="K5" s="3" t="n">
        <v>-26.254</v>
      </c>
      <c r="L5" s="3" t="n">
        <v>32.254</v>
      </c>
      <c r="M5" s="3" t="n">
        <v>-87.265</v>
      </c>
    </row>
    <row collapsed="false" customFormat="false" customHeight="true" hidden="false" ht="15" outlineLevel="0" r="6">
      <c r="A6" s="1"/>
      <c r="B6" s="3" t="n">
        <v>-25.425</v>
      </c>
      <c r="C6" s="3" t="n">
        <v>36.458</v>
      </c>
      <c r="D6" s="3" t="n">
        <v>-2.358</v>
      </c>
      <c r="E6" s="3" t="n">
        <v>-34.128</v>
      </c>
      <c r="F6" s="3" t="n">
        <v>37.154</v>
      </c>
      <c r="G6" s="3" t="n">
        <v>88.598</v>
      </c>
      <c r="H6" s="3" t="n">
        <v>-28.125</v>
      </c>
      <c r="I6" s="3" t="n">
        <v>33.254</v>
      </c>
      <c r="J6" s="3" t="n">
        <v>179.654</v>
      </c>
      <c r="K6" s="3" t="n">
        <v>-26.548</v>
      </c>
      <c r="L6" s="3" t="n">
        <v>32.125</v>
      </c>
      <c r="M6" s="3" t="n">
        <v>-87.365</v>
      </c>
    </row>
    <row collapsed="false" customFormat="false" customHeight="true" hidden="false" ht="15" outlineLevel="0" r="7">
      <c r="A7" s="1"/>
      <c r="B7" s="3" t="n">
        <v>-26.125</v>
      </c>
      <c r="C7" s="3" t="n">
        <v>37.124</v>
      </c>
      <c r="D7" s="3" t="n">
        <v>-2.985</v>
      </c>
      <c r="E7" s="3" t="n">
        <v>-35.415</v>
      </c>
      <c r="F7" s="3" t="n">
        <v>36.155</v>
      </c>
      <c r="G7" s="3" t="n">
        <v>88.575</v>
      </c>
      <c r="H7" s="3" t="n">
        <v>-27.597</v>
      </c>
      <c r="I7" s="3" t="n">
        <v>33.578</v>
      </c>
      <c r="J7" s="3" t="n">
        <v>179.584</v>
      </c>
      <c r="K7" s="3" t="n">
        <v>-25.256</v>
      </c>
      <c r="L7" s="3" t="n">
        <v>33.125</v>
      </c>
      <c r="M7" s="3" t="n">
        <v>-88.214</v>
      </c>
    </row>
    <row collapsed="false" customFormat="false" customHeight="true" hidden="false" ht="15" outlineLevel="0" r="8">
      <c r="A8" s="1"/>
      <c r="B8" s="3" t="n">
        <v>-31.547</v>
      </c>
      <c r="C8" s="3" t="n">
        <v>36.598</v>
      </c>
      <c r="D8" s="3" t="n">
        <v>1.325</v>
      </c>
      <c r="E8" s="3" t="n">
        <v>-36.125</v>
      </c>
      <c r="F8" s="3" t="n">
        <v>37.587</v>
      </c>
      <c r="G8" s="3" t="n">
        <v>87.587</v>
      </c>
      <c r="H8" s="3" t="n">
        <v>-28.658</v>
      </c>
      <c r="I8" s="3" t="n">
        <v>32.598</v>
      </c>
      <c r="J8" s="3" t="n">
        <v>180.598</v>
      </c>
      <c r="K8" s="3" t="n">
        <v>-23.354</v>
      </c>
      <c r="L8" s="3" t="n">
        <v>31.254</v>
      </c>
      <c r="M8" s="3" t="n">
        <v>-86.012</v>
      </c>
    </row>
    <row collapsed="false" customFormat="false" customHeight="true" hidden="false" ht="15" outlineLevel="0" r="9">
      <c r="A9" s="1"/>
      <c r="B9" s="3" t="n">
        <v>-30.559</v>
      </c>
      <c r="C9" s="3" t="n">
        <v>34.125</v>
      </c>
      <c r="D9" s="3" t="n">
        <v>1.357</v>
      </c>
      <c r="E9" s="3" t="n">
        <v>-34.125</v>
      </c>
      <c r="F9" s="3" t="n">
        <v>37.854</v>
      </c>
      <c r="G9" s="3" t="n">
        <v>87.547</v>
      </c>
      <c r="H9" s="3" t="n">
        <v>-27.124</v>
      </c>
      <c r="I9" s="3" t="n">
        <v>34.157</v>
      </c>
      <c r="J9" s="3" t="n">
        <v>180.245</v>
      </c>
      <c r="K9" s="3" t="n">
        <v>-24.125</v>
      </c>
      <c r="L9" s="3" t="n">
        <v>31.325</v>
      </c>
      <c r="M9" s="3" t="n">
        <v>-86.325</v>
      </c>
    </row>
    <row collapsed="false" customFormat="false" customHeight="true" hidden="false" ht="15" outlineLevel="0" r="10">
      <c r="A10" s="1"/>
      <c r="B10" s="3" t="n">
        <v>-24.125</v>
      </c>
      <c r="C10" s="3" t="n">
        <v>34.158</v>
      </c>
      <c r="D10" s="3" t="n">
        <v>1.125</v>
      </c>
      <c r="E10" s="3" t="n">
        <v>-35.125</v>
      </c>
      <c r="F10" s="3" t="n">
        <v>38.457</v>
      </c>
      <c r="G10" s="3" t="n">
        <v>87.574</v>
      </c>
      <c r="H10" s="3" t="n">
        <v>-26.547</v>
      </c>
      <c r="I10" s="3" t="n">
        <v>33.254</v>
      </c>
      <c r="J10" s="3" t="n">
        <v>179.568</v>
      </c>
      <c r="K10" s="3" t="n">
        <v>-27.658</v>
      </c>
      <c r="L10" s="3" t="n">
        <v>31.352</v>
      </c>
      <c r="M10" s="3" t="n">
        <v>-87.287</v>
      </c>
    </row>
    <row collapsed="false" customFormat="false" customHeight="true" hidden="false" ht="15" outlineLevel="0" r="11">
      <c r="A11" s="1"/>
      <c r="B11" s="3" t="n">
        <v>-25.217</v>
      </c>
      <c r="C11" s="3" t="n">
        <v>34.874</v>
      </c>
      <c r="D11" s="3" t="n">
        <v>1.125</v>
      </c>
      <c r="E11" s="3" t="n">
        <v>-34.187</v>
      </c>
      <c r="F11" s="3" t="n">
        <v>38.587</v>
      </c>
      <c r="G11" s="3" t="n">
        <v>88.547</v>
      </c>
      <c r="H11" s="3" t="n">
        <v>-28.125</v>
      </c>
      <c r="I11" s="3" t="n">
        <v>33.322</v>
      </c>
      <c r="J11" s="3" t="n">
        <v>179.265</v>
      </c>
      <c r="K11" s="3" t="n">
        <v>-27.159</v>
      </c>
      <c r="L11" s="3" t="n">
        <v>31.251</v>
      </c>
      <c r="M11" s="3" t="n">
        <v>-88.365</v>
      </c>
    </row>
    <row collapsed="false" customFormat="false" customHeight="true" hidden="false" ht="15" outlineLevel="0" r="12">
      <c r="A12" s="1" t="s">
        <v>8</v>
      </c>
      <c r="B12" s="3" t="n">
        <f aca="false">AVERAGE(B4:B11)</f>
        <v>-26.656</v>
      </c>
      <c r="C12" s="3" t="n">
        <f aca="false">AVERAGE(C4:C11)</f>
        <v>35.684875</v>
      </c>
      <c r="D12" s="3" t="n">
        <f aca="false">AVERAGE(D4:D11)</f>
        <v>0.404</v>
      </c>
      <c r="E12" s="3" t="n">
        <f aca="false">AVERAGE(E4:E11)</f>
        <v>-35.044375</v>
      </c>
      <c r="F12" s="3" t="n">
        <f aca="false">AVERAGE(F4:F11)</f>
        <v>37.27525</v>
      </c>
      <c r="G12" s="3" t="n">
        <f aca="false">AVERAGE(G4:G11)</f>
        <v>88.126375</v>
      </c>
      <c r="H12" s="3" t="n">
        <f aca="false">AVERAGE(H4:H11)</f>
        <v>-27.62675</v>
      </c>
      <c r="I12" s="3" t="n">
        <f aca="false">AVERAGE(I4:I11)</f>
        <v>33.4785</v>
      </c>
      <c r="J12" s="3" t="n">
        <f aca="false">AVERAGE(J4:J11)</f>
        <v>179.915875</v>
      </c>
      <c r="K12" s="3" t="n">
        <f aca="false">AVERAGE(K4:K11)</f>
        <v>-25.934875</v>
      </c>
      <c r="L12" s="3" t="n">
        <f aca="false">AVERAGE(L4:L11)</f>
        <v>31.987625</v>
      </c>
      <c r="M12" s="3" t="n">
        <f aca="false">AVERAGE(M4:M11)</f>
        <v>-87.36975</v>
      </c>
    </row>
    <row collapsed="false" customFormat="false" customHeight="true" hidden="false" ht="15" outlineLevel="0" r="13">
      <c r="A13" s="1" t="s">
        <v>9</v>
      </c>
      <c r="B13" s="3" t="n">
        <f aca="false">STDEV(B4:B11)</f>
        <v>2.83138572837705</v>
      </c>
      <c r="C13" s="3" t="n">
        <f aca="false">STDEV(C4:C11)</f>
        <v>1.2254724380532</v>
      </c>
      <c r="D13" s="3" t="n">
        <f aca="false">STDEV(D4:D11)</f>
        <v>2.02259289032667</v>
      </c>
      <c r="E13" s="3" t="n">
        <f aca="false">STDEV(E4:E11)</f>
        <v>0.837167833915496</v>
      </c>
      <c r="F13" s="3" t="n">
        <f aca="false">STDEV(F4:F11)</f>
        <v>1.00847660926212</v>
      </c>
      <c r="G13" s="3" t="n">
        <f aca="false">STDEV(G4:G11)</f>
        <v>0.484372329487387</v>
      </c>
      <c r="H13" s="3" t="n">
        <f aca="false">STDEV(H4:H11)</f>
        <v>0.667645703733862</v>
      </c>
      <c r="I13" s="3" t="n">
        <f aca="false">STDEV(I4:I11)</f>
        <v>0.50588140902766</v>
      </c>
      <c r="J13" s="3" t="n">
        <f aca="false">STDEV(J4:J11)</f>
        <v>0.49131003812699</v>
      </c>
      <c r="K13" s="3" t="n">
        <f aca="false">STDEV(K4:K11)</f>
        <v>1.54731273388045</v>
      </c>
      <c r="L13" s="3" t="n">
        <f aca="false">STDEV(L4:L11)</f>
        <v>0.829269202801151</v>
      </c>
      <c r="M13" s="3" t="n">
        <f aca="false">STDEV(M4:M11)</f>
        <v>0.864086098552035</v>
      </c>
    </row>
    <row collapsed="false" customFormat="false" customHeight="true" hidden="false" ht="15" outlineLevel="0" r="14">
      <c r="A14" s="4"/>
      <c r="B14" s="5" t="s">
        <v>10</v>
      </c>
      <c r="D14" s="5" t="n">
        <f aca="false">AVERAGE(B4:B12, E4:E12, H4:H12, K4:K12)</f>
        <v>-28.8155</v>
      </c>
      <c r="F14" s="5"/>
      <c r="G14" s="5"/>
      <c r="H14" s="5"/>
      <c r="I14" s="5"/>
      <c r="J14" s="5"/>
      <c r="K14" s="5"/>
      <c r="L14" s="5"/>
      <c r="M14" s="5"/>
    </row>
    <row collapsed="false" customFormat="false" customHeight="true" hidden="false" ht="15" outlineLevel="0" r="15">
      <c r="A15" s="4"/>
      <c r="B15" s="4" t="s">
        <v>11</v>
      </c>
      <c r="C15" s="4"/>
      <c r="D15" s="5" t="n">
        <f aca="false">STDEV(B4:B12, E4:E12, H4:H12, K4:K12)</f>
        <v>3.99808424469502</v>
      </c>
      <c r="E15" s="4"/>
      <c r="F15" s="4"/>
      <c r="G15" s="4"/>
      <c r="H15" s="4"/>
      <c r="I15" s="4"/>
      <c r="J15" s="4"/>
      <c r="K15" s="4"/>
      <c r="L15" s="4"/>
      <c r="M15" s="4"/>
    </row>
    <row collapsed="false" customFormat="false" customHeight="true" hidden="false" ht="15" outlineLevel="0"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collapsed="false" customFormat="false" customHeight="true" hidden="false" ht="15" outlineLevel="0" r="17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collapsed="false" customFormat="false" customHeight="true" hidden="false" ht="15" outlineLevel="0" r="18">
      <c r="A18" s="1"/>
      <c r="B18" s="2" t="s">
        <v>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collapsed="false" customFormat="false" customHeight="true" hidden="false" ht="15" outlineLevel="0" r="19">
      <c r="A19" s="1"/>
      <c r="B19" s="2" t="s">
        <v>1</v>
      </c>
      <c r="C19" s="2"/>
      <c r="D19" s="2"/>
      <c r="E19" s="2" t="s">
        <v>2</v>
      </c>
      <c r="F19" s="2"/>
      <c r="G19" s="2"/>
      <c r="H19" s="2" t="s">
        <v>3</v>
      </c>
      <c r="I19" s="2"/>
      <c r="J19" s="2"/>
      <c r="K19" s="2" t="s">
        <v>4</v>
      </c>
      <c r="L19" s="2"/>
      <c r="M19" s="2"/>
    </row>
    <row collapsed="false" customFormat="false" customHeight="true" hidden="false" ht="15" outlineLevel="0" r="20">
      <c r="A20" s="1"/>
      <c r="B20" s="3" t="s">
        <v>5</v>
      </c>
      <c r="C20" s="3" t="s">
        <v>6</v>
      </c>
      <c r="D20" s="3" t="s">
        <v>7</v>
      </c>
      <c r="E20" s="3" t="s">
        <v>5</v>
      </c>
      <c r="F20" s="3" t="s">
        <v>6</v>
      </c>
      <c r="G20" s="3" t="s">
        <v>7</v>
      </c>
      <c r="H20" s="3" t="s">
        <v>5</v>
      </c>
      <c r="I20" s="3" t="s">
        <v>6</v>
      </c>
      <c r="J20" s="3" t="s">
        <v>7</v>
      </c>
      <c r="K20" s="3" t="s">
        <v>5</v>
      </c>
      <c r="L20" s="3" t="s">
        <v>6</v>
      </c>
      <c r="M20" s="3" t="s">
        <v>7</v>
      </c>
    </row>
    <row collapsed="false" customFormat="false" customHeight="true" hidden="false" ht="15" outlineLevel="0" r="21">
      <c r="A21" s="1"/>
      <c r="B21" s="3" t="n">
        <v>234.265</v>
      </c>
      <c r="C21" s="3" t="n">
        <v>178.154</v>
      </c>
      <c r="D21" s="3" t="n">
        <v>3.254</v>
      </c>
      <c r="E21" s="3" t="n">
        <v>242.254</v>
      </c>
      <c r="F21" s="3" t="n">
        <v>176.584</v>
      </c>
      <c r="G21" s="3" t="n">
        <v>98.548</v>
      </c>
      <c r="H21" s="3" t="n">
        <v>229.658</v>
      </c>
      <c r="I21" s="3" t="n">
        <v>175.658</v>
      </c>
      <c r="J21" s="3" t="n">
        <v>-175.325</v>
      </c>
      <c r="K21" s="3" t="n">
        <v>234.325</v>
      </c>
      <c r="L21" s="3" t="n">
        <v>174.485</v>
      </c>
      <c r="M21" s="3" t="n">
        <v>-84.658</v>
      </c>
    </row>
    <row collapsed="false" customFormat="false" customHeight="true" hidden="false" ht="15" outlineLevel="0" r="22">
      <c r="A22" s="1"/>
      <c r="B22" s="3" t="n">
        <v>235.254</v>
      </c>
      <c r="C22" s="3" t="n">
        <v>178.568</v>
      </c>
      <c r="D22" s="3" t="n">
        <v>4.235</v>
      </c>
      <c r="E22" s="3" t="n">
        <v>242.658</v>
      </c>
      <c r="F22" s="3" t="n">
        <v>176.589</v>
      </c>
      <c r="G22" s="3" t="n">
        <v>98.547</v>
      </c>
      <c r="H22" s="3" t="n">
        <v>228.547</v>
      </c>
      <c r="I22" s="3" t="n">
        <v>175.548</v>
      </c>
      <c r="J22" s="3" t="n">
        <v>-175.128</v>
      </c>
      <c r="K22" s="3" t="n">
        <v>220.563</v>
      </c>
      <c r="L22" s="3" t="n">
        <v>170.245</v>
      </c>
      <c r="M22" s="3" t="n">
        <v>-77.365</v>
      </c>
    </row>
    <row collapsed="false" customFormat="false" customHeight="true" hidden="false" ht="15" outlineLevel="0" r="23">
      <c r="A23" s="1"/>
      <c r="B23" s="3" t="n">
        <v>233.325</v>
      </c>
      <c r="C23" s="3" t="n">
        <v>179.542</v>
      </c>
      <c r="D23" s="3" t="n">
        <v>3.254</v>
      </c>
      <c r="E23" s="3" t="n">
        <v>241.257</v>
      </c>
      <c r="F23" s="3" t="n">
        <v>176.658</v>
      </c>
      <c r="G23" s="3" t="n">
        <v>98.365</v>
      </c>
      <c r="H23" s="3" t="n">
        <v>227.658</v>
      </c>
      <c r="I23" s="3" t="n">
        <v>174.268</v>
      </c>
      <c r="J23" s="3" t="n">
        <v>-174.687</v>
      </c>
      <c r="K23" s="3" t="n">
        <v>222.234</v>
      </c>
      <c r="L23" s="3" t="n">
        <v>170.432</v>
      </c>
      <c r="M23" s="3" t="n">
        <v>-76.456</v>
      </c>
    </row>
    <row collapsed="false" customFormat="false" customHeight="true" hidden="false" ht="15" outlineLevel="0" r="24">
      <c r="A24" s="1"/>
      <c r="B24" s="3" t="n">
        <v>230.125</v>
      </c>
      <c r="C24" s="3" t="n">
        <v>178.254</v>
      </c>
      <c r="D24" s="3" t="n">
        <v>5.017</v>
      </c>
      <c r="E24" s="3" t="n">
        <v>243.356</v>
      </c>
      <c r="F24" s="3" t="n">
        <v>177.125</v>
      </c>
      <c r="G24" s="3" t="n">
        <v>100.658</v>
      </c>
      <c r="H24" s="3" t="n">
        <v>229.658</v>
      </c>
      <c r="I24" s="3" t="n">
        <v>174.689</v>
      </c>
      <c r="J24" s="3" t="n">
        <v>-175.687</v>
      </c>
      <c r="K24" s="3" t="n">
        <v>234.256</v>
      </c>
      <c r="L24" s="3" t="n">
        <v>175.215</v>
      </c>
      <c r="M24" s="3" t="n">
        <v>-84.325</v>
      </c>
    </row>
    <row collapsed="false" customFormat="false" customHeight="true" hidden="false" ht="15" outlineLevel="0" r="25">
      <c r="A25" s="1"/>
      <c r="B25" s="3" t="n">
        <v>230.254</v>
      </c>
      <c r="C25" s="3" t="n">
        <v>178.658</v>
      </c>
      <c r="D25" s="3" t="n">
        <v>4.892</v>
      </c>
      <c r="E25" s="3" t="n">
        <v>242.658</v>
      </c>
      <c r="F25" s="3" t="n">
        <v>176.657</v>
      </c>
      <c r="G25" s="3" t="n">
        <v>98.369</v>
      </c>
      <c r="H25" s="3" t="n">
        <v>225.135</v>
      </c>
      <c r="I25" s="3" t="n">
        <v>174.365</v>
      </c>
      <c r="J25" s="3" t="n">
        <v>-169.657</v>
      </c>
      <c r="K25" s="3" t="n">
        <v>235.665</v>
      </c>
      <c r="L25" s="3" t="n">
        <v>174.264</v>
      </c>
      <c r="M25" s="3" t="n">
        <v>-84.874</v>
      </c>
    </row>
    <row collapsed="false" customFormat="false" customHeight="true" hidden="false" ht="15" outlineLevel="0" r="26">
      <c r="A26" s="1"/>
      <c r="B26" s="3" t="n">
        <v>234.254</v>
      </c>
      <c r="C26" s="3" t="n">
        <v>179.542</v>
      </c>
      <c r="D26" s="3" t="n">
        <v>4.658</v>
      </c>
      <c r="E26" s="3" t="n">
        <v>242.643</v>
      </c>
      <c r="F26" s="3" t="n">
        <v>176.598</v>
      </c>
      <c r="G26" s="3" t="n">
        <v>100.574</v>
      </c>
      <c r="H26" s="3" t="n">
        <v>225.684</v>
      </c>
      <c r="I26" s="3" t="n">
        <v>174.697</v>
      </c>
      <c r="J26" s="3" t="n">
        <v>-171.658</v>
      </c>
      <c r="K26" s="3" t="n">
        <v>235.335</v>
      </c>
      <c r="L26" s="3" t="n">
        <v>174.568</v>
      </c>
      <c r="M26" s="3" t="n">
        <v>-84.365</v>
      </c>
    </row>
    <row collapsed="false" customFormat="false" customHeight="true" hidden="false" ht="15" outlineLevel="0" r="27">
      <c r="A27" s="1"/>
      <c r="B27" s="3" t="n">
        <v>233.254</v>
      </c>
      <c r="C27" s="3" t="n">
        <v>178.254</v>
      </c>
      <c r="D27" s="3" t="n">
        <v>3.387</v>
      </c>
      <c r="E27" s="3" t="n">
        <v>242.368</v>
      </c>
      <c r="F27" s="3" t="n">
        <v>176.654</v>
      </c>
      <c r="G27" s="3" t="n">
        <v>100.258</v>
      </c>
      <c r="H27" s="3" t="n">
        <v>229.658</v>
      </c>
      <c r="I27" s="3" t="n">
        <v>174.214</v>
      </c>
      <c r="J27" s="3" t="n">
        <v>-174.687</v>
      </c>
      <c r="K27" s="3" t="n">
        <v>234.328</v>
      </c>
      <c r="L27" s="3" t="n">
        <v>174.586</v>
      </c>
      <c r="M27" s="3" t="n">
        <v>-84.325</v>
      </c>
    </row>
    <row collapsed="false" customFormat="false" customHeight="true" hidden="false" ht="15" outlineLevel="0" r="28">
      <c r="A28" s="1"/>
      <c r="B28" s="3" t="n">
        <v>234.254</v>
      </c>
      <c r="C28" s="3" t="n">
        <v>178.547</v>
      </c>
      <c r="D28" s="3" t="n">
        <v>4.985</v>
      </c>
      <c r="E28" s="3" t="n">
        <v>243.661</v>
      </c>
      <c r="F28" s="3" t="n">
        <v>177.654</v>
      </c>
      <c r="G28" s="3" t="n">
        <v>100.268</v>
      </c>
      <c r="H28" s="3" t="n">
        <v>228.365</v>
      </c>
      <c r="I28" s="3" t="n">
        <v>174.235</v>
      </c>
      <c r="J28" s="3" t="n">
        <v>-174.748</v>
      </c>
      <c r="K28" s="3" t="n">
        <v>234.328</v>
      </c>
      <c r="L28" s="3" t="n">
        <v>174.658</v>
      </c>
      <c r="M28" s="3" t="n">
        <v>-84.257</v>
      </c>
    </row>
    <row collapsed="false" customFormat="false" customHeight="true" hidden="false" ht="15" outlineLevel="0" r="29">
      <c r="A29" s="1" t="s">
        <v>8</v>
      </c>
      <c r="B29" s="3" t="n">
        <f aca="false">AVERAGE(B21:B28)</f>
        <v>233.123125</v>
      </c>
      <c r="C29" s="3" t="n">
        <f aca="false">AVERAGE(C21:C28)</f>
        <v>178.689875</v>
      </c>
      <c r="D29" s="3" t="n">
        <f aca="false">AVERAGE(D21:D28)</f>
        <v>4.21025</v>
      </c>
      <c r="E29" s="3" t="n">
        <f aca="false">AVERAGE(E21:E28)</f>
        <v>242.606875</v>
      </c>
      <c r="F29" s="3" t="n">
        <f aca="false">AVERAGE(F21:F28)</f>
        <v>176.814875</v>
      </c>
      <c r="G29" s="3" t="n">
        <f aca="false">AVERAGE(G21:G28)</f>
        <v>99.448375</v>
      </c>
      <c r="H29" s="3" t="n">
        <f aca="false">AVERAGE(H21:H28)</f>
        <v>228.045375</v>
      </c>
      <c r="I29" s="3" t="n">
        <f aca="false">AVERAGE(I21:I28)</f>
        <v>174.70925</v>
      </c>
      <c r="J29" s="3" t="n">
        <f aca="false">AVERAGE(J21:J28)</f>
        <v>-173.947125</v>
      </c>
      <c r="K29" s="3" t="n">
        <f aca="false">AVERAGE(K21:K28)</f>
        <v>231.37925</v>
      </c>
      <c r="L29" s="3" t="n">
        <f aca="false">AVERAGE(L21:L28)</f>
        <v>173.556625</v>
      </c>
      <c r="M29" s="3" t="n">
        <f aca="false">AVERAGE(M21:M28)</f>
        <v>-82.578125</v>
      </c>
    </row>
    <row collapsed="false" customFormat="false" customHeight="true" hidden="false" ht="15" outlineLevel="0" r="30">
      <c r="A30" s="1" t="s">
        <v>9</v>
      </c>
      <c r="B30" s="3" t="n">
        <f aca="false">STDEV(B21:B28)</f>
        <v>1.91538048719595</v>
      </c>
      <c r="C30" s="3" t="n">
        <f aca="false">STDEV(C21:C28)</f>
        <v>0.554932798379677</v>
      </c>
      <c r="D30" s="3" t="n">
        <f aca="false">STDEV(D21:D28)</f>
        <v>0.794941821770623</v>
      </c>
      <c r="E30" s="3" t="n">
        <f aca="false">STDEV(E21:E28)</f>
        <v>0.725322083625459</v>
      </c>
      <c r="F30" s="3" t="n">
        <f aca="false">STDEV(F21:F28)</f>
        <v>0.383048090038948</v>
      </c>
      <c r="G30" s="3" t="n">
        <f aca="false">STDEV(G21:G28)</f>
        <v>1.07034079185795</v>
      </c>
      <c r="H30" s="3" t="n">
        <f aca="false">STDEV(H21:H28)</f>
        <v>1.78693272217415</v>
      </c>
      <c r="I30" s="3" t="n">
        <f aca="false">STDEV(I21:I28)</f>
        <v>0.584023421749673</v>
      </c>
      <c r="J30" s="3" t="n">
        <f aca="false">STDEV(J21:J28)</f>
        <v>2.1280999867396</v>
      </c>
      <c r="K30" s="3" t="n">
        <f aca="false">STDEV(K21:K28)</f>
        <v>6.19891533714927</v>
      </c>
      <c r="L30" s="3" t="n">
        <f aca="false">STDEV(L21:L28)</f>
        <v>2.00492706939036</v>
      </c>
      <c r="M30" s="3" t="n">
        <f aca="false">STDEV(M21:M28)</f>
        <v>3.51260377325109</v>
      </c>
    </row>
    <row collapsed="false" customFormat="false" customHeight="true" hidden="false" ht="15" outlineLevel="0" r="31">
      <c r="A31" s="4"/>
      <c r="B31" s="5" t="s">
        <v>10</v>
      </c>
      <c r="C31" s="5"/>
      <c r="D31" s="5" t="n">
        <f aca="false">AVERAGE(B21:B29, E21:E29, H21:H29, K21:K29)</f>
        <v>233.78865625</v>
      </c>
      <c r="E31" s="5"/>
      <c r="F31" s="5"/>
      <c r="G31" s="5"/>
      <c r="H31" s="5"/>
      <c r="I31" s="5"/>
      <c r="J31" s="5"/>
      <c r="K31" s="5"/>
      <c r="L31" s="5"/>
      <c r="M31" s="5"/>
    </row>
    <row collapsed="false" customFormat="false" customHeight="true" hidden="false" ht="12.75" outlineLevel="0" r="32">
      <c r="B32" s="4" t="s">
        <v>11</v>
      </c>
      <c r="D32" s="5" t="n">
        <f aca="false">STDEV(B21:B29, E21:E29, H21:H29, K21:K29)</f>
        <v>6.26475644716529</v>
      </c>
    </row>
  </sheetData>
  <mergeCells count="10">
    <mergeCell ref="B1:M1"/>
    <mergeCell ref="B2:D2"/>
    <mergeCell ref="E2:G2"/>
    <mergeCell ref="H2:J2"/>
    <mergeCell ref="K2:M2"/>
    <mergeCell ref="B18:M18"/>
    <mergeCell ref="B19:D19"/>
    <mergeCell ref="E19:G19"/>
    <mergeCell ref="H19:J19"/>
    <mergeCell ref="K19:M1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7.2196078431373"/>
  </cols>
  <sheetData>
    <row collapsed="false" customFormat="false" customHeight="true" hidden="false" ht="15" outlineLevel="0" r="1">
      <c r="A1" s="4"/>
      <c r="B1" s="4"/>
      <c r="C1" s="4"/>
      <c r="D1" s="4"/>
      <c r="E1" s="4"/>
      <c r="F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7.2196078431373"/>
  </cols>
  <sheetData>
    <row collapsed="false" customFormat="false" customHeight="true" hidden="false" ht="15" outlineLevel="0" r="1">
      <c r="A1" s="4"/>
      <c r="B1" s="4"/>
      <c r="C1" s="4"/>
      <c r="D1" s="4"/>
      <c r="E1" s="4"/>
      <c r="F1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