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EA362690-A4C4-4424-9B32-543944119ADF}" xr6:coauthVersionLast="47" xr6:coauthVersionMax="47" xr10:uidLastSave="{00000000-0000-0000-0000-000000000000}"/>
  <bookViews>
    <workbookView xWindow="28680" yWindow="-120" windowWidth="29040" windowHeight="1572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19" i="3" l="1"/>
  <c r="CH420" i="3"/>
  <c r="CH402" i="3" l="1"/>
  <c r="CH55" i="3"/>
  <c r="CG55" i="3"/>
  <c r="CF55" i="3"/>
  <c r="CH92" i="3"/>
  <c r="I72" i="1" l="1"/>
  <c r="I71" i="1"/>
  <c r="I70" i="1"/>
  <c r="CH238" i="3" l="1"/>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X445" i="3"/>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<sst xmlns="http://schemas.openxmlformats.org/spreadsheetml/2006/main" count="10334" uniqueCount="2096">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</sst>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BV391" activePane="bottomRight" state="frozen"/>
      <selection pane="topRight" activeCell="I1" sqref="I1"/>
      <selection pane="bottomLeft" activeCell="A7" sqref="A7"/>
      <selection pane="bottomRight" activeCell="CH419" sqref="CH419"/>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6"/>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c r="CC193" s="343"/>
      <c r="CD193" s="343"/>
      <c r="CE193" s="343"/>
      <c r="CF193" s="343"/>
      <c r="CG193" s="343"/>
      <c r="CH193" s="343"/>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501</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77">
        <v>1</v>
      </c>
      <c r="CE418" s="377">
        <v>1</v>
      </c>
      <c r="CF418" s="377">
        <v>1</v>
      </c>
      <c r="CG418" s="377">
        <v>1</v>
      </c>
      <c r="CH418" s="377">
        <v>1</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16.774999999999999</v>
      </c>
      <c r="CH419" s="365">
        <f>19.8*0.75</f>
        <v>14.850000000000001</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65.53125</v>
      </c>
      <c r="CD420" s="365">
        <f>(($CH$420-$CB$420)/($CH$5-$CB$5))*(CD$5-CC$5)+CC420</f>
        <v>174.75</v>
      </c>
      <c r="CE420" s="365">
        <f>(($CH$420-$CB$420)/($CH$5-$CB$5))*(CE$5-CD$5)+CD420</f>
        <v>283.96875</v>
      </c>
      <c r="CF420" s="365">
        <f>(($CH$420-$CB$420)/($CH$5-$CB$5))*(CF$5-CE$5)+CE420</f>
        <v>393.1875</v>
      </c>
      <c r="CG420" s="365">
        <f>(($CH$420-$CB$420)/($CH$5-$CB$5))*(CG$5-CF$5)+CF420</f>
        <v>502.40625</v>
      </c>
      <c r="CH420" s="365">
        <f>(558+1073)/2*0.75</f>
        <v>611.625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5">ROUND((CB423+CD423)/2,2)</f>
        <v>5.3</v>
      </c>
      <c r="CD423" s="365">
        <v>5.3</v>
      </c>
      <c r="CE423" s="365">
        <f t="shared" ref="CE423:CE429" si="346">ROUND((CD423+CF423)/2,2)</f>
        <v>5.5</v>
      </c>
      <c r="CF423" s="365">
        <v>5.7</v>
      </c>
      <c r="CG423" s="365">
        <f t="shared" ref="CG423:CG429" si="347">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5"/>
        <v>0.35</v>
      </c>
      <c r="CD424" s="365">
        <v>0.4</v>
      </c>
      <c r="CE424" s="365">
        <f t="shared" si="345"/>
        <v>0.4</v>
      </c>
      <c r="CF424" s="365">
        <v>0.4</v>
      </c>
      <c r="CG424" s="365">
        <f t="shared" si="345"/>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5"/>
        <v>66.95</v>
      </c>
      <c r="CD429" s="365">
        <f>66.9-CD428</f>
        <v>66.800000000000011</v>
      </c>
      <c r="CE429" s="365">
        <f t="shared" si="346"/>
        <v>58.95</v>
      </c>
      <c r="CF429" s="365">
        <f>51.2-CF428</f>
        <v>51.1</v>
      </c>
      <c r="CG429" s="365">
        <f t="shared" si="347"/>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8">22*(104/105.4)/1.1195</f>
        <v>19.390602846045564</v>
      </c>
      <c r="Z430" s="392">
        <f t="shared" si="348"/>
        <v>19.390602846045564</v>
      </c>
      <c r="AA430" s="392">
        <f t="shared" si="348"/>
        <v>19.390602846045564</v>
      </c>
      <c r="AB430" s="392">
        <f t="shared" si="348"/>
        <v>19.390602846045564</v>
      </c>
      <c r="AC430" s="392">
        <f t="shared" si="348"/>
        <v>19.390602846045564</v>
      </c>
      <c r="AD430" s="392">
        <f t="shared" si="348"/>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186">
        <v>500</v>
      </c>
      <c r="CE437" s="186">
        <v>500</v>
      </c>
      <c r="CF437" s="186">
        <v>500</v>
      </c>
      <c r="CG437" s="186">
        <v>500</v>
      </c>
      <c r="CH437" s="186">
        <v>500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6">CC443</f>
        <v>7</v>
      </c>
      <c r="CE443" s="186">
        <f t="shared" si="356"/>
        <v>7</v>
      </c>
      <c r="CF443" s="186">
        <f t="shared" si="356"/>
        <v>7</v>
      </c>
      <c r="CG443" s="186">
        <f t="shared" si="356"/>
        <v>7</v>
      </c>
      <c r="CH443" s="186">
        <f t="shared" si="356"/>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7">16.3-11.019</f>
        <v>5.2810000000000006</v>
      </c>
      <c r="CD444" s="212">
        <f t="shared" si="357"/>
        <v>5.2810000000000006</v>
      </c>
      <c r="CE444" s="212">
        <f t="shared" si="357"/>
        <v>5.2810000000000006</v>
      </c>
      <c r="CF444" s="212">
        <f t="shared" si="357"/>
        <v>5.2810000000000006</v>
      </c>
      <c r="CG444" s="212">
        <f t="shared" si="357"/>
        <v>5.2810000000000006</v>
      </c>
      <c r="CH444" s="212">
        <f t="shared" si="357"/>
        <v>5.2810000000000006</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58">Y444/2</f>
        <v>4.8043883350414607</v>
      </c>
      <c r="Z445" s="212">
        <f t="shared" si="358"/>
        <v>4.8043883350414607</v>
      </c>
      <c r="AA445" s="212">
        <f t="shared" si="358"/>
        <v>4.8043883350414607</v>
      </c>
      <c r="AB445" s="212">
        <f t="shared" si="358"/>
        <v>4.8043883350414607</v>
      </c>
      <c r="AC445" s="212">
        <f t="shared" si="358"/>
        <v>4.8043883350414607</v>
      </c>
      <c r="AD445" s="212">
        <f t="shared" si="358"/>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212">
        <v>0.02</v>
      </c>
      <c r="CE445" s="212">
        <v>0.02</v>
      </c>
      <c r="CF445" s="212">
        <v>0.02</v>
      </c>
      <c r="CG445" s="212">
        <v>0.02</v>
      </c>
      <c r="CH445" s="212">
        <v>0.02</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59">(7.78*((30*2400*8760)/10^9)*(138/115)/78.8)</f>
        <v>7.4725912690355334E-2</v>
      </c>
      <c r="K446" s="397">
        <f t="shared" si="359"/>
        <v>7.4725912690355334E-2</v>
      </c>
      <c r="L446" s="397">
        <f t="shared" si="359"/>
        <v>7.4725912690355334E-2</v>
      </c>
      <c r="M446" s="397">
        <f t="shared" si="359"/>
        <v>7.4725912690355334E-2</v>
      </c>
      <c r="N446" s="397">
        <f t="shared" si="359"/>
        <v>7.4725912690355334E-2</v>
      </c>
      <c r="O446" s="397">
        <f t="shared" si="359"/>
        <v>7.4725912690355334E-2</v>
      </c>
      <c r="P446" s="212"/>
      <c r="Q446" s="212">
        <f>I446*0.05</f>
        <v>3.736295634517767E-3</v>
      </c>
      <c r="R446" s="212">
        <f t="shared" ref="R446:W448" si="360">J446*0.05</f>
        <v>3.736295634517767E-3</v>
      </c>
      <c r="S446" s="212">
        <f t="shared" si="360"/>
        <v>3.736295634517767E-3</v>
      </c>
      <c r="T446" s="212">
        <f t="shared" si="360"/>
        <v>3.736295634517767E-3</v>
      </c>
      <c r="U446" s="212">
        <f t="shared" si="360"/>
        <v>3.736295634517767E-3</v>
      </c>
      <c r="V446" s="212">
        <f t="shared" si="360"/>
        <v>3.736295634517767E-3</v>
      </c>
      <c r="W446" s="212">
        <f t="shared" si="360"/>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1">J446*2</f>
        <v>0.14945182538071067</v>
      </c>
      <c r="K447" s="212">
        <f t="shared" si="361"/>
        <v>0.14945182538071067</v>
      </c>
      <c r="L447" s="212">
        <f t="shared" si="361"/>
        <v>0.14945182538071067</v>
      </c>
      <c r="M447" s="212">
        <f t="shared" si="361"/>
        <v>0.14945182538071067</v>
      </c>
      <c r="N447" s="212">
        <f t="shared" si="361"/>
        <v>0.14945182538071067</v>
      </c>
      <c r="O447" s="212">
        <f t="shared" si="361"/>
        <v>0.14945182538071067</v>
      </c>
      <c r="P447" s="212"/>
      <c r="Q447" s="212">
        <f>I447*0.05</f>
        <v>7.4725912690355341E-3</v>
      </c>
      <c r="R447" s="212">
        <f t="shared" si="360"/>
        <v>7.4725912690355341E-3</v>
      </c>
      <c r="S447" s="212">
        <f t="shared" si="360"/>
        <v>7.4725912690355341E-3</v>
      </c>
      <c r="T447" s="212">
        <f t="shared" si="360"/>
        <v>7.4725912690355341E-3</v>
      </c>
      <c r="U447" s="212">
        <f t="shared" si="360"/>
        <v>7.4725912690355341E-3</v>
      </c>
      <c r="V447" s="212">
        <f t="shared" si="360"/>
        <v>7.4725912690355341E-3</v>
      </c>
      <c r="W447" s="212">
        <f t="shared" si="36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2">2*J446</f>
        <v>0.14945182538071067</v>
      </c>
      <c r="K448" s="212">
        <f t="shared" si="362"/>
        <v>0.14945182538071067</v>
      </c>
      <c r="L448" s="212">
        <f t="shared" si="362"/>
        <v>0.14945182538071067</v>
      </c>
      <c r="M448" s="212">
        <f t="shared" si="362"/>
        <v>0.14945182538071067</v>
      </c>
      <c r="N448" s="212">
        <f t="shared" si="362"/>
        <v>0.14945182538071067</v>
      </c>
      <c r="O448" s="212">
        <f t="shared" si="362"/>
        <v>0.14945182538071067</v>
      </c>
      <c r="P448" s="212"/>
      <c r="Q448" s="212">
        <f>I448*0.05</f>
        <v>7.4725912690355341E-3</v>
      </c>
      <c r="R448" s="212">
        <f t="shared" si="360"/>
        <v>7.4725912690355341E-3</v>
      </c>
      <c r="S448" s="212">
        <f t="shared" si="360"/>
        <v>7.4725912690355341E-3</v>
      </c>
      <c r="T448" s="212">
        <f t="shared" si="360"/>
        <v>7.4725912690355341E-3</v>
      </c>
      <c r="U448" s="212">
        <f t="shared" si="360"/>
        <v>7.4725912690355341E-3</v>
      </c>
      <c r="V448" s="212">
        <f t="shared" si="360"/>
        <v>7.4725912690355341E-3</v>
      </c>
      <c r="W448" s="212">
        <f t="shared" si="360"/>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3">(75*10^3*6)/10^6*0.1</f>
        <v>4.5000000000000005E-2</v>
      </c>
      <c r="CE448" s="399">
        <f t="shared" si="363"/>
        <v>4.5000000000000005E-2</v>
      </c>
      <c r="CF448" s="399">
        <f t="shared" si="363"/>
        <v>4.5000000000000005E-2</v>
      </c>
      <c r="CG448" s="399">
        <f t="shared" si="363"/>
        <v>4.5000000000000005E-2</v>
      </c>
      <c r="CH448" s="399">
        <f t="shared" si="363"/>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4">(147.67+83.73+14.73)/10^6*(10^6/100)</f>
        <v>2.4612999999999996</v>
      </c>
      <c r="K453" s="400">
        <f t="shared" si="364"/>
        <v>2.4612999999999996</v>
      </c>
      <c r="L453" s="400">
        <f t="shared" si="364"/>
        <v>2.4612999999999996</v>
      </c>
      <c r="M453" s="400">
        <f t="shared" si="364"/>
        <v>2.4612999999999996</v>
      </c>
      <c r="N453" s="400">
        <f t="shared" si="364"/>
        <v>2.4612999999999996</v>
      </c>
      <c r="O453" s="400">
        <f t="shared" si="364"/>
        <v>2.4612999999999996</v>
      </c>
      <c r="P453" s="212"/>
      <c r="Q453" s="212">
        <f>I453*0.05</f>
        <v>0.12306499999999998</v>
      </c>
      <c r="R453" s="212">
        <f t="shared" ref="R453:W460" si="365">J453*0.05</f>
        <v>0.12306499999999998</v>
      </c>
      <c r="S453" s="212">
        <f t="shared" si="365"/>
        <v>0.12306499999999998</v>
      </c>
      <c r="T453" s="212">
        <f t="shared" si="365"/>
        <v>0.12306499999999998</v>
      </c>
      <c r="U453" s="212">
        <f t="shared" si="365"/>
        <v>0.12306499999999998</v>
      </c>
      <c r="V453" s="212">
        <f t="shared" si="365"/>
        <v>0.12306499999999998</v>
      </c>
      <c r="W453" s="212">
        <f t="shared" si="365"/>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66">CD444</f>
        <v>5.2810000000000006</v>
      </c>
      <c r="CE453" s="398">
        <f t="shared" si="366"/>
        <v>5.2810000000000006</v>
      </c>
      <c r="CF453" s="398">
        <f t="shared" si="366"/>
        <v>5.2810000000000006</v>
      </c>
      <c r="CG453" s="398">
        <f t="shared" si="366"/>
        <v>5.2810000000000006</v>
      </c>
      <c r="CH453" s="398">
        <f t="shared" si="366"/>
        <v>5.2810000000000006</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67">(((1.651+1.68+0.9)*1.15)/0.115)*1.26/1.6549</f>
        <v>32.213789352830979</v>
      </c>
      <c r="K454" s="400">
        <f t="shared" si="367"/>
        <v>32.213789352830979</v>
      </c>
      <c r="L454" s="400">
        <f t="shared" si="367"/>
        <v>32.213789352830979</v>
      </c>
      <c r="M454" s="400">
        <f t="shared" si="367"/>
        <v>32.213789352830979</v>
      </c>
      <c r="N454" s="400">
        <f t="shared" si="367"/>
        <v>32.213789352830979</v>
      </c>
      <c r="O454" s="400">
        <f t="shared" si="367"/>
        <v>32.213789352830979</v>
      </c>
      <c r="P454" s="212"/>
      <c r="Q454" s="401">
        <f>(0.2064/0.115)*1.26/1.6549</f>
        <v>1.3665031645153916</v>
      </c>
      <c r="R454" s="401">
        <f t="shared" ref="R454:W454" si="368">(0.2064/0.115)*1.26/1.6549</f>
        <v>1.3665031645153916</v>
      </c>
      <c r="S454" s="401">
        <f t="shared" si="368"/>
        <v>1.3665031645153916</v>
      </c>
      <c r="T454" s="401">
        <f t="shared" si="368"/>
        <v>1.3665031645153916</v>
      </c>
      <c r="U454" s="401">
        <f t="shared" si="368"/>
        <v>1.3665031645153916</v>
      </c>
      <c r="V454" s="401">
        <f t="shared" si="368"/>
        <v>1.3665031645153916</v>
      </c>
      <c r="W454" s="401">
        <f t="shared" si="368"/>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69">J454+35</f>
        <v>67.213789352830986</v>
      </c>
      <c r="K455" s="400">
        <f t="shared" si="369"/>
        <v>67.213789352830986</v>
      </c>
      <c r="L455" s="400">
        <f t="shared" si="369"/>
        <v>67.213789352830986</v>
      </c>
      <c r="M455" s="400">
        <f t="shared" si="369"/>
        <v>67.213789352830986</v>
      </c>
      <c r="N455" s="400">
        <f t="shared" si="369"/>
        <v>67.213789352830986</v>
      </c>
      <c r="O455" s="400">
        <f t="shared" si="369"/>
        <v>67.213789352830986</v>
      </c>
      <c r="P455" s="212"/>
      <c r="Q455" s="401">
        <f>Q454+1.1</f>
        <v>2.4665031645153919</v>
      </c>
      <c r="R455" s="401">
        <f t="shared" ref="R455:W455" si="370">R454+1.1</f>
        <v>2.4665031645153919</v>
      </c>
      <c r="S455" s="401">
        <f t="shared" si="370"/>
        <v>2.4665031645153919</v>
      </c>
      <c r="T455" s="401">
        <f t="shared" si="370"/>
        <v>2.4665031645153919</v>
      </c>
      <c r="U455" s="401">
        <f t="shared" si="370"/>
        <v>2.4665031645153919</v>
      </c>
      <c r="V455" s="401">
        <f t="shared" si="370"/>
        <v>2.4665031645153919</v>
      </c>
      <c r="W455" s="401">
        <f t="shared" si="370"/>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1">(((1.684+1.632+1.2079+1.666)*1.15)/0.115)*1.26/1.6549</f>
        <v>47.128370294277588</v>
      </c>
      <c r="K456" s="400">
        <f t="shared" si="371"/>
        <v>47.128370294277588</v>
      </c>
      <c r="L456" s="400">
        <f t="shared" si="371"/>
        <v>47.128370294277588</v>
      </c>
      <c r="M456" s="400">
        <f t="shared" si="371"/>
        <v>47.128370294277588</v>
      </c>
      <c r="N456" s="400">
        <f t="shared" si="371"/>
        <v>47.128370294277588</v>
      </c>
      <c r="O456" s="400">
        <f t="shared" si="371"/>
        <v>47.128370294277588</v>
      </c>
      <c r="P456" s="212"/>
      <c r="Q456" s="401">
        <f>(0.296/0.115)*1.26/1.6549</f>
        <v>1.9597138405840886</v>
      </c>
      <c r="R456" s="401">
        <f t="shared" ref="R456:W456" si="372">(0.296/0.115)*1.26/1.6549</f>
        <v>1.9597138405840886</v>
      </c>
      <c r="S456" s="401">
        <f t="shared" si="372"/>
        <v>1.9597138405840886</v>
      </c>
      <c r="T456" s="401">
        <f t="shared" si="372"/>
        <v>1.9597138405840886</v>
      </c>
      <c r="U456" s="401">
        <f t="shared" si="372"/>
        <v>1.9597138405840886</v>
      </c>
      <c r="V456" s="401">
        <f t="shared" si="372"/>
        <v>1.9597138405840886</v>
      </c>
      <c r="W456" s="401">
        <f t="shared" si="372"/>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3">J455</f>
        <v>67.213789352830986</v>
      </c>
      <c r="K457" s="400">
        <f t="shared" si="373"/>
        <v>67.213789352830986</v>
      </c>
      <c r="L457" s="400">
        <f t="shared" si="373"/>
        <v>67.213789352830986</v>
      </c>
      <c r="M457" s="400">
        <f t="shared" si="373"/>
        <v>67.213789352830986</v>
      </c>
      <c r="N457" s="400">
        <f t="shared" si="373"/>
        <v>67.213789352830986</v>
      </c>
      <c r="O457" s="400">
        <f t="shared" si="373"/>
        <v>67.213789352830986</v>
      </c>
      <c r="P457" s="212"/>
      <c r="Q457" s="401">
        <f>Q455</f>
        <v>2.4665031645153919</v>
      </c>
      <c r="R457" s="401">
        <f t="shared" ref="R457:W457" si="374">R455</f>
        <v>2.4665031645153919</v>
      </c>
      <c r="S457" s="401">
        <f t="shared" si="374"/>
        <v>2.4665031645153919</v>
      </c>
      <c r="T457" s="401">
        <f t="shared" si="374"/>
        <v>2.4665031645153919</v>
      </c>
      <c r="U457" s="401">
        <f t="shared" si="374"/>
        <v>2.4665031645153919</v>
      </c>
      <c r="V457" s="401">
        <f t="shared" si="374"/>
        <v>2.4665031645153919</v>
      </c>
      <c r="W457" s="401">
        <f t="shared" si="374"/>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5">J446</f>
        <v>7.4725912690355334E-2</v>
      </c>
      <c r="K458" s="397">
        <f t="shared" si="375"/>
        <v>7.4725912690355334E-2</v>
      </c>
      <c r="L458" s="397">
        <f t="shared" si="375"/>
        <v>7.4725912690355334E-2</v>
      </c>
      <c r="M458" s="397">
        <f t="shared" si="375"/>
        <v>7.4725912690355334E-2</v>
      </c>
      <c r="N458" s="397">
        <f t="shared" si="375"/>
        <v>7.4725912690355334E-2</v>
      </c>
      <c r="O458" s="397">
        <f t="shared" si="375"/>
        <v>7.4725912690355334E-2</v>
      </c>
      <c r="P458" s="212"/>
      <c r="Q458" s="212">
        <f>I458*0.05</f>
        <v>3.736295634517767E-3</v>
      </c>
      <c r="R458" s="212">
        <f t="shared" si="365"/>
        <v>3.736295634517767E-3</v>
      </c>
      <c r="S458" s="212">
        <f t="shared" si="365"/>
        <v>3.736295634517767E-3</v>
      </c>
      <c r="T458" s="212">
        <f t="shared" si="365"/>
        <v>3.736295634517767E-3</v>
      </c>
      <c r="U458" s="212">
        <f t="shared" si="365"/>
        <v>3.736295634517767E-3</v>
      </c>
      <c r="V458" s="212">
        <f t="shared" si="365"/>
        <v>3.736295634517767E-3</v>
      </c>
      <c r="W458" s="212">
        <f t="shared" si="365"/>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76">J35*2</f>
        <v>1101</v>
      </c>
      <c r="K459" s="403">
        <f t="shared" si="376"/>
        <v>1101</v>
      </c>
      <c r="L459" s="403">
        <f t="shared" si="376"/>
        <v>1101</v>
      </c>
      <c r="M459" s="403">
        <f t="shared" si="376"/>
        <v>1101</v>
      </c>
      <c r="N459" s="403">
        <f t="shared" si="376"/>
        <v>1101</v>
      </c>
      <c r="O459" s="403">
        <f t="shared" si="376"/>
        <v>1101</v>
      </c>
      <c r="P459" s="212"/>
      <c r="Q459" s="404">
        <f>I459*0.05</f>
        <v>55.050000000000004</v>
      </c>
      <c r="R459" s="404">
        <f t="shared" si="365"/>
        <v>55.050000000000004</v>
      </c>
      <c r="S459" s="404">
        <f t="shared" si="365"/>
        <v>55.050000000000004</v>
      </c>
      <c r="T459" s="404">
        <f t="shared" si="365"/>
        <v>55.050000000000004</v>
      </c>
      <c r="U459" s="404">
        <f t="shared" si="365"/>
        <v>55.050000000000004</v>
      </c>
      <c r="V459" s="404">
        <f t="shared" si="365"/>
        <v>55.050000000000004</v>
      </c>
      <c r="W459" s="404">
        <f t="shared" si="365"/>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77">J102*2</f>
        <v>9479.3131424477615</v>
      </c>
      <c r="K460" s="403">
        <f t="shared" si="377"/>
        <v>9479.3131424477615</v>
      </c>
      <c r="L460" s="403">
        <f t="shared" si="377"/>
        <v>9479.3131424477615</v>
      </c>
      <c r="M460" s="403">
        <f t="shared" si="377"/>
        <v>9479.3131424477615</v>
      </c>
      <c r="N460" s="403">
        <f t="shared" si="377"/>
        <v>9479.3131424477615</v>
      </c>
      <c r="O460" s="403">
        <f t="shared" si="377"/>
        <v>9479.3131424477615</v>
      </c>
      <c r="P460" s="212"/>
      <c r="Q460" s="404">
        <f>I460*0.05</f>
        <v>473.96565712238811</v>
      </c>
      <c r="R460" s="404">
        <f t="shared" si="365"/>
        <v>473.96565712238811</v>
      </c>
      <c r="S460" s="404">
        <f t="shared" si="365"/>
        <v>473.96565712238811</v>
      </c>
      <c r="T460" s="404">
        <f t="shared" si="365"/>
        <v>473.96565712238811</v>
      </c>
      <c r="U460" s="404">
        <f t="shared" si="365"/>
        <v>473.96565712238811</v>
      </c>
      <c r="V460" s="404">
        <f t="shared" si="365"/>
        <v>473.96565712238811</v>
      </c>
      <c r="W460" s="404">
        <f t="shared" si="365"/>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78">1.35</f>
        <v>1.35</v>
      </c>
      <c r="CD461" s="398">
        <f t="shared" si="378"/>
        <v>1.35</v>
      </c>
      <c r="CE461" s="398">
        <f t="shared" si="378"/>
        <v>1.35</v>
      </c>
      <c r="CF461" s="398">
        <f t="shared" si="378"/>
        <v>1.35</v>
      </c>
      <c r="CG461" s="398">
        <f t="shared" si="378"/>
        <v>1.35</v>
      </c>
      <c r="CH461" s="398">
        <f t="shared" si="378"/>
        <v>1.35</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6">
        <f>CC484</f>
        <v>0.73958333333333337</v>
      </c>
      <c r="CE484" s="186">
        <f t="shared" si="379"/>
        <v>0.74</v>
      </c>
      <c r="CF484" s="186">
        <f t="shared" si="380"/>
        <v>0.74</v>
      </c>
      <c r="CG484" s="186">
        <f t="shared" si="381"/>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79"/>
        <v>1.0900000000000001</v>
      </c>
      <c r="CF490" s="186">
        <f t="shared" si="380"/>
        <v>1.0900000000000001</v>
      </c>
      <c r="CG490" s="186">
        <f t="shared" si="381"/>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85">CC491</f>
        <v>0.15750000000000003</v>
      </c>
      <c r="CE491" s="186">
        <f t="shared" ref="CE491:CE492" si="386">ROUND((CD491+CF491)/2,2)</f>
        <v>0.16</v>
      </c>
      <c r="CF491" s="186">
        <f t="shared" ref="CF491:CF492" si="387">ROUND((CD491+CH491)/2,2)</f>
        <v>0.16</v>
      </c>
      <c r="CG491" s="186">
        <f t="shared" ref="CG491:CG492" si="388">ROUND((CF491+CH491)/2,2)</f>
        <v>0.16</v>
      </c>
      <c r="CH491" s="186">
        <f t="shared" ref="CH491:CH492" si="389">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85"/>
        <v>0.30000000000000004</v>
      </c>
      <c r="CE492" s="186">
        <f t="shared" si="386"/>
        <v>0.3</v>
      </c>
      <c r="CF492" s="186">
        <f t="shared" si="387"/>
        <v>0.3</v>
      </c>
      <c r="CG492" s="186">
        <f t="shared" si="388"/>
        <v>0.3</v>
      </c>
      <c r="CH492" s="186">
        <f t="shared" si="389"/>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85"/>
        <v>0.85458333333333347</v>
      </c>
      <c r="CE494" s="186">
        <f t="shared" si="379"/>
        <v>0.85</v>
      </c>
      <c r="CF494" s="186">
        <f t="shared" si="380"/>
        <v>0.85</v>
      </c>
      <c r="CG494" s="186">
        <f t="shared" si="381"/>
        <v>0.85</v>
      </c>
      <c r="CH494" s="186">
        <f t="shared" ref="CH494" si="390">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85"/>
        <v>0.95333333333333337</v>
      </c>
      <c r="CE496" s="186">
        <f t="shared" si="379"/>
        <v>0.95</v>
      </c>
      <c r="CF496" s="186">
        <f t="shared" si="380"/>
        <v>0.95</v>
      </c>
      <c r="CG496" s="186">
        <f t="shared" si="381"/>
        <v>0.95</v>
      </c>
      <c r="CH496" s="186">
        <f t="shared" ref="CH496" si="391">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6">
        <f t="shared" si="385"/>
        <v>0.30000000000000004</v>
      </c>
      <c r="CE498" s="186">
        <f t="shared" si="379"/>
        <v>0.3</v>
      </c>
      <c r="CF498" s="186">
        <f t="shared" si="380"/>
        <v>0.3</v>
      </c>
      <c r="CG498" s="186">
        <f t="shared" si="381"/>
        <v>0.3</v>
      </c>
      <c r="CH498" s="186">
        <f t="shared" ref="CH498" si="393">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397">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14" t="s">
        <v>556</v>
      </c>
      <c r="B2" s="414"/>
      <c r="C2" s="414"/>
      <c r="D2" s="414"/>
      <c r="E2" s="414"/>
      <c r="F2" s="414"/>
      <c r="G2" s="416"/>
      <c r="H2" s="416"/>
      <c r="I2" s="416"/>
      <c r="J2" s="416"/>
      <c r="K2" s="416"/>
      <c r="L2" s="416"/>
      <c r="M2" s="416"/>
      <c r="N2" s="416"/>
      <c r="O2" s="41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1833</v>
      </c>
      <c r="AA2" s="416"/>
      <c r="AB2" s="416"/>
      <c r="AC2" s="69"/>
      <c r="AD2" s="69"/>
      <c r="AE2" s="69" t="s">
        <v>1834</v>
      </c>
      <c r="AF2" s="415" t="s">
        <v>1835</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14" t="s">
        <v>556</v>
      </c>
      <c r="B2" s="414"/>
      <c r="C2" s="414"/>
      <c r="D2" s="32" t="s">
        <v>1864</v>
      </c>
      <c r="E2" s="419" t="s">
        <v>1865</v>
      </c>
      <c r="F2" s="419"/>
      <c r="G2" s="419"/>
      <c r="H2" s="419"/>
      <c r="I2" s="419"/>
      <c r="J2" s="419"/>
      <c r="K2" s="419"/>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14" t="s">
        <v>556</v>
      </c>
      <c r="B2" s="414"/>
      <c r="C2" s="41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14" t="s">
        <v>556</v>
      </c>
      <c r="B2" s="414"/>
      <c r="C2" s="414"/>
      <c r="D2" s="41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2025-11-18T20:01:20Z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