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archive\"/>
    </mc:Choice>
  </mc:AlternateContent>
  <xr:revisionPtr revIDLastSave="0" documentId="13_ncr:1_{24B9272D-7373-4CCC-9E9E-41AF6CA6D438}" xr6:coauthVersionLast="47" xr6:coauthVersionMax="47" xr10:uidLastSave="{00000000-0000-0000-0000-000000000000}"/>
  <bookViews>
    <workbookView xWindow="-110" yWindow="-110" windowWidth="19420" windowHeight="1150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AA444" i="3"/>
  <c r="X444" i="3"/>
  <c r="CH443" i="3"/>
  <c r="CH452" i="3" s="1"/>
  <c r="CG443" i="3"/>
  <c r="CG452" i="3" s="1"/>
  <c r="CF443" i="3"/>
  <c r="CF452" i="3" s="1"/>
  <c r="CE443" i="3"/>
  <c r="CE452" i="3" s="1"/>
  <c r="CD443" i="3"/>
  <c r="CD452" i="3" s="1"/>
  <c r="CC443" i="3"/>
  <c r="CB443" i="3"/>
  <c r="AD443" i="3"/>
  <c r="AD444" i="3" s="1"/>
  <c r="AC443" i="3"/>
  <c r="AC444" i="3" s="1"/>
  <c r="AB443" i="3"/>
  <c r="AB444" i="3" s="1"/>
  <c r="AA443" i="3"/>
  <c r="Z443" i="3"/>
  <c r="Z444" i="3" s="1"/>
  <c r="Y443" i="3"/>
  <c r="Y444" i="3" s="1"/>
  <c r="X443" i="3"/>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6" i="24" l="1"/>
  <c r="M447" i="3"/>
  <c r="U447" i="3" s="1"/>
  <c r="O447" i="3"/>
  <c r="W447" i="3" s="1"/>
  <c r="W445" i="3"/>
  <c r="J442" i="3"/>
  <c r="R442" i="3" s="1"/>
  <c r="GC449" i="24"/>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<sst xmlns="http://schemas.openxmlformats.org/spreadsheetml/2006/main" count="10320" uniqueCount="2094">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</sst>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tabSelected="1" zoomScale="70" zoomScaleNormal="70" workbookViewId="0">
      <pane xSplit="8" ySplit="6" topLeftCell="BV124"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501</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2">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3">ROUND((CB422+CD422)/2,2)</f>
        <v>5.3</v>
      </c>
      <c r="CD422" s="365">
        <v>5.3</v>
      </c>
      <c r="CE422" s="365">
        <f t="shared" ref="CE422:CE428" si="344">ROUND((CD422+CF422)/2,2)</f>
        <v>5.5</v>
      </c>
      <c r="CF422" s="365">
        <v>5.7</v>
      </c>
      <c r="CG422" s="365">
        <f t="shared" ref="CG422:CG428" si="345">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3"/>
        <v>0.35</v>
      </c>
      <c r="CD423" s="365">
        <v>0.4</v>
      </c>
      <c r="CE423" s="365">
        <f t="shared" si="343"/>
        <v>0.4</v>
      </c>
      <c r="CF423" s="365">
        <v>0.4</v>
      </c>
      <c r="CG423" s="365">
        <f t="shared" si="343"/>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3"/>
        <v>66.95</v>
      </c>
      <c r="CD428" s="365">
        <f>66.9-CD427</f>
        <v>66.800000000000011</v>
      </c>
      <c r="CE428" s="365">
        <f t="shared" si="344"/>
        <v>58.95</v>
      </c>
      <c r="CF428" s="365">
        <f>51.2-CF427</f>
        <v>51.1</v>
      </c>
      <c r="CG428" s="365">
        <f t="shared" si="345"/>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6">22*(104/105.4)/1.1195</f>
        <v>19.390602846045564</v>
      </c>
      <c r="Z429" s="392">
        <f t="shared" si="346"/>
        <v>19.390602846045564</v>
      </c>
      <c r="AA429" s="392">
        <f t="shared" si="346"/>
        <v>19.390602846045564</v>
      </c>
      <c r="AB429" s="392">
        <f t="shared" si="346"/>
        <v>19.390602846045564</v>
      </c>
      <c r="AC429" s="392">
        <f t="shared" si="346"/>
        <v>19.390602846045564</v>
      </c>
      <c r="AD429" s="392">
        <f t="shared" si="346"/>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7">ROUND((CB432+CD432)/2,2)</f>
        <v>1000</v>
      </c>
      <c r="CD432" s="97">
        <v>1000</v>
      </c>
      <c r="CE432" s="97">
        <f t="shared" ref="CE432:CE433" si="348">ROUND((CD432+CF432)/2,2)</f>
        <v>1000</v>
      </c>
      <c r="CF432" s="97">
        <f t="shared" ref="CF432:CF433" si="349">ROUND((CD432+CH432)/2,2)</f>
        <v>1000</v>
      </c>
      <c r="CG432" s="97">
        <f t="shared" ref="CG432:CG433" si="350">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7"/>
        <v>35</v>
      </c>
      <c r="CD433" s="99">
        <v>50</v>
      </c>
      <c r="CE433" s="99">
        <f t="shared" si="348"/>
        <v>87.5</v>
      </c>
      <c r="CF433" s="99">
        <f t="shared" si="349"/>
        <v>125</v>
      </c>
      <c r="CG433" s="99">
        <f t="shared" si="350"/>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1">Y440*0.1</f>
        <v>6.4098324994561686</v>
      </c>
      <c r="Z439" s="101">
        <f t="shared" si="351"/>
        <v>6.4098324994561686</v>
      </c>
      <c r="AA439" s="101">
        <f t="shared" si="351"/>
        <v>6.4098324994561686</v>
      </c>
      <c r="AB439" s="101">
        <f t="shared" si="351"/>
        <v>6.4098324994561686</v>
      </c>
      <c r="AC439" s="101">
        <f t="shared" si="351"/>
        <v>6.4098324994561686</v>
      </c>
      <c r="AD439" s="101">
        <f t="shared" si="351"/>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2">J442</f>
        <v>106.72488960075711</v>
      </c>
      <c r="L442" s="101">
        <f t="shared" si="352"/>
        <v>106.72488960075711</v>
      </c>
      <c r="M442" s="101">
        <f t="shared" si="352"/>
        <v>106.72488960075711</v>
      </c>
      <c r="N442" s="101">
        <f t="shared" si="352"/>
        <v>106.72488960075711</v>
      </c>
      <c r="O442" s="101">
        <f t="shared" si="352"/>
        <v>106.72488960075711</v>
      </c>
      <c r="P442" s="93"/>
      <c r="Q442" s="101">
        <f>I442*0.05</f>
        <v>5.3362444800378555</v>
      </c>
      <c r="R442" s="101">
        <f t="shared" ref="R442:W442" si="353">J442*0.05</f>
        <v>5.3362444800378555</v>
      </c>
      <c r="S442" s="101">
        <f t="shared" si="353"/>
        <v>5.3362444800378555</v>
      </c>
      <c r="T442" s="101">
        <f t="shared" si="353"/>
        <v>5.3362444800378555</v>
      </c>
      <c r="U442" s="101">
        <f t="shared" si="353"/>
        <v>5.3362444800378555</v>
      </c>
      <c r="V442" s="101">
        <f t="shared" si="353"/>
        <v>5.3362444800378555</v>
      </c>
      <c r="W442" s="101">
        <f t="shared" si="353"/>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4">CC442</f>
        <v>7</v>
      </c>
      <c r="CE442" s="186">
        <f t="shared" si="354"/>
        <v>7</v>
      </c>
      <c r="CF442" s="186">
        <f t="shared" si="354"/>
        <v>7</v>
      </c>
      <c r="CG442" s="186">
        <f t="shared" si="354"/>
        <v>7</v>
      </c>
      <c r="CH442" s="186">
        <f t="shared" si="354"/>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55">16.3-11.019</f>
        <v>5.2810000000000006</v>
      </c>
      <c r="CD443" s="212">
        <f t="shared" si="355"/>
        <v>5.2810000000000006</v>
      </c>
      <c r="CE443" s="212">
        <f t="shared" si="355"/>
        <v>5.2810000000000006</v>
      </c>
      <c r="CF443" s="212">
        <f t="shared" si="355"/>
        <v>5.2810000000000006</v>
      </c>
      <c r="CG443" s="212">
        <f t="shared" si="355"/>
        <v>5.2810000000000006</v>
      </c>
      <c r="CH443" s="212">
        <f t="shared" si="355"/>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6">Y443/2</f>
        <v>4.8043883350414607</v>
      </c>
      <c r="Z444" s="212">
        <f t="shared" si="356"/>
        <v>4.8043883350414607</v>
      </c>
      <c r="AA444" s="212">
        <f t="shared" si="356"/>
        <v>4.8043883350414607</v>
      </c>
      <c r="AB444" s="212">
        <f t="shared" si="356"/>
        <v>4.8043883350414607</v>
      </c>
      <c r="AC444" s="212">
        <f t="shared" si="356"/>
        <v>4.8043883350414607</v>
      </c>
      <c r="AD444" s="212">
        <f t="shared" si="356"/>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57">(7.78*((30*2400*8760)/10^9)*(138/115)/78.8)</f>
        <v>7.4725912690355334E-2</v>
      </c>
      <c r="K445" s="397">
        <f t="shared" si="357"/>
        <v>7.4725912690355334E-2</v>
      </c>
      <c r="L445" s="397">
        <f t="shared" si="357"/>
        <v>7.4725912690355334E-2</v>
      </c>
      <c r="M445" s="397">
        <f t="shared" si="357"/>
        <v>7.4725912690355334E-2</v>
      </c>
      <c r="N445" s="397">
        <f t="shared" si="357"/>
        <v>7.4725912690355334E-2</v>
      </c>
      <c r="O445" s="397">
        <f t="shared" si="357"/>
        <v>7.4725912690355334E-2</v>
      </c>
      <c r="P445" s="212"/>
      <c r="Q445" s="212">
        <f>I445*0.05</f>
        <v>3.736295634517767E-3</v>
      </c>
      <c r="R445" s="212">
        <f t="shared" ref="R445:W447" si="358">J445*0.05</f>
        <v>3.736295634517767E-3</v>
      </c>
      <c r="S445" s="212">
        <f t="shared" si="358"/>
        <v>3.736295634517767E-3</v>
      </c>
      <c r="T445" s="212">
        <f t="shared" si="358"/>
        <v>3.736295634517767E-3</v>
      </c>
      <c r="U445" s="212">
        <f t="shared" si="358"/>
        <v>3.736295634517767E-3</v>
      </c>
      <c r="V445" s="212">
        <f t="shared" si="358"/>
        <v>3.736295634517767E-3</v>
      </c>
      <c r="W445" s="212">
        <f t="shared" si="358"/>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59">J445*2</f>
        <v>0.14945182538071067</v>
      </c>
      <c r="K446" s="212">
        <f t="shared" si="359"/>
        <v>0.14945182538071067</v>
      </c>
      <c r="L446" s="212">
        <f t="shared" si="359"/>
        <v>0.14945182538071067</v>
      </c>
      <c r="M446" s="212">
        <f t="shared" si="359"/>
        <v>0.14945182538071067</v>
      </c>
      <c r="N446" s="212">
        <f t="shared" si="359"/>
        <v>0.14945182538071067</v>
      </c>
      <c r="O446" s="212">
        <f t="shared" si="359"/>
        <v>0.14945182538071067</v>
      </c>
      <c r="P446" s="212"/>
      <c r="Q446" s="212">
        <f>I446*0.05</f>
        <v>7.4725912690355341E-3</v>
      </c>
      <c r="R446" s="212">
        <f t="shared" si="358"/>
        <v>7.4725912690355341E-3</v>
      </c>
      <c r="S446" s="212">
        <f t="shared" si="358"/>
        <v>7.4725912690355341E-3</v>
      </c>
      <c r="T446" s="212">
        <f t="shared" si="358"/>
        <v>7.4725912690355341E-3</v>
      </c>
      <c r="U446" s="212">
        <f t="shared" si="358"/>
        <v>7.4725912690355341E-3</v>
      </c>
      <c r="V446" s="212">
        <f t="shared" si="358"/>
        <v>7.4725912690355341E-3</v>
      </c>
      <c r="W446" s="212">
        <f t="shared" si="358"/>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0">2*J445</f>
        <v>0.14945182538071067</v>
      </c>
      <c r="K447" s="212">
        <f t="shared" si="360"/>
        <v>0.14945182538071067</v>
      </c>
      <c r="L447" s="212">
        <f t="shared" si="360"/>
        <v>0.14945182538071067</v>
      </c>
      <c r="M447" s="212">
        <f t="shared" si="360"/>
        <v>0.14945182538071067</v>
      </c>
      <c r="N447" s="212">
        <f t="shared" si="360"/>
        <v>0.14945182538071067</v>
      </c>
      <c r="O447" s="212">
        <f t="shared" si="360"/>
        <v>0.14945182538071067</v>
      </c>
      <c r="P447" s="212"/>
      <c r="Q447" s="212">
        <f>I447*0.05</f>
        <v>7.4725912690355341E-3</v>
      </c>
      <c r="R447" s="212">
        <f t="shared" si="358"/>
        <v>7.4725912690355341E-3</v>
      </c>
      <c r="S447" s="212">
        <f t="shared" si="358"/>
        <v>7.4725912690355341E-3</v>
      </c>
      <c r="T447" s="212">
        <f t="shared" si="358"/>
        <v>7.4725912690355341E-3</v>
      </c>
      <c r="U447" s="212">
        <f t="shared" si="358"/>
        <v>7.4725912690355341E-3</v>
      </c>
      <c r="V447" s="212">
        <f t="shared" si="358"/>
        <v>7.4725912690355341E-3</v>
      </c>
      <c r="W447" s="212">
        <f t="shared" si="358"/>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1">(75*10^3*6)/10^6*0.1</f>
        <v>4.5000000000000005E-2</v>
      </c>
      <c r="CE447" s="399">
        <f t="shared" si="361"/>
        <v>4.5000000000000005E-2</v>
      </c>
      <c r="CF447" s="399">
        <f t="shared" si="361"/>
        <v>4.5000000000000005E-2</v>
      </c>
      <c r="CG447" s="399">
        <f t="shared" si="361"/>
        <v>4.5000000000000005E-2</v>
      </c>
      <c r="CH447" s="399">
        <f t="shared" si="361"/>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2">(147.67+83.73+14.73)/10^6*(10^6/100)</f>
        <v>2.4612999999999996</v>
      </c>
      <c r="K452" s="400">
        <f t="shared" si="362"/>
        <v>2.4612999999999996</v>
      </c>
      <c r="L452" s="400">
        <f t="shared" si="362"/>
        <v>2.4612999999999996</v>
      </c>
      <c r="M452" s="400">
        <f t="shared" si="362"/>
        <v>2.4612999999999996</v>
      </c>
      <c r="N452" s="400">
        <f t="shared" si="362"/>
        <v>2.4612999999999996</v>
      </c>
      <c r="O452" s="400">
        <f t="shared" si="362"/>
        <v>2.4612999999999996</v>
      </c>
      <c r="P452" s="212"/>
      <c r="Q452" s="212">
        <f>I452*0.05</f>
        <v>0.12306499999999998</v>
      </c>
      <c r="R452" s="212">
        <f t="shared" ref="R452:W459" si="363">J452*0.05</f>
        <v>0.12306499999999998</v>
      </c>
      <c r="S452" s="212">
        <f t="shared" si="363"/>
        <v>0.12306499999999998</v>
      </c>
      <c r="T452" s="212">
        <f t="shared" si="363"/>
        <v>0.12306499999999998</v>
      </c>
      <c r="U452" s="212">
        <f t="shared" si="363"/>
        <v>0.12306499999999998</v>
      </c>
      <c r="V452" s="212">
        <f t="shared" si="363"/>
        <v>0.12306499999999998</v>
      </c>
      <c r="W452" s="212">
        <f t="shared" si="363"/>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4">CD443</f>
        <v>5.2810000000000006</v>
      </c>
      <c r="CE452" s="398">
        <f t="shared" si="364"/>
        <v>5.2810000000000006</v>
      </c>
      <c r="CF452" s="398">
        <f t="shared" si="364"/>
        <v>5.2810000000000006</v>
      </c>
      <c r="CG452" s="398">
        <f t="shared" si="364"/>
        <v>5.2810000000000006</v>
      </c>
      <c r="CH452" s="398">
        <f t="shared" si="364"/>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5">(((1.651+1.68+0.9)*1.15)/0.115)*1.26/1.6549</f>
        <v>32.213789352830979</v>
      </c>
      <c r="K453" s="400">
        <f t="shared" si="365"/>
        <v>32.213789352830979</v>
      </c>
      <c r="L453" s="400">
        <f t="shared" si="365"/>
        <v>32.213789352830979</v>
      </c>
      <c r="M453" s="400">
        <f t="shared" si="365"/>
        <v>32.213789352830979</v>
      </c>
      <c r="N453" s="400">
        <f t="shared" si="365"/>
        <v>32.213789352830979</v>
      </c>
      <c r="O453" s="400">
        <f t="shared" si="365"/>
        <v>32.213789352830979</v>
      </c>
      <c r="P453" s="212"/>
      <c r="Q453" s="401">
        <f>(0.2064/0.115)*1.26/1.6549</f>
        <v>1.3665031645153916</v>
      </c>
      <c r="R453" s="401">
        <f t="shared" ref="R453:W453" si="366">(0.2064/0.115)*1.26/1.6549</f>
        <v>1.3665031645153916</v>
      </c>
      <c r="S453" s="401">
        <f t="shared" si="366"/>
        <v>1.3665031645153916</v>
      </c>
      <c r="T453" s="401">
        <f t="shared" si="366"/>
        <v>1.3665031645153916</v>
      </c>
      <c r="U453" s="401">
        <f t="shared" si="366"/>
        <v>1.3665031645153916</v>
      </c>
      <c r="V453" s="401">
        <f t="shared" si="366"/>
        <v>1.3665031645153916</v>
      </c>
      <c r="W453" s="401">
        <f t="shared" si="366"/>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67">J453+35</f>
        <v>67.213789352830986</v>
      </c>
      <c r="K454" s="400">
        <f t="shared" si="367"/>
        <v>67.213789352830986</v>
      </c>
      <c r="L454" s="400">
        <f t="shared" si="367"/>
        <v>67.213789352830986</v>
      </c>
      <c r="M454" s="400">
        <f t="shared" si="367"/>
        <v>67.213789352830986</v>
      </c>
      <c r="N454" s="400">
        <f t="shared" si="367"/>
        <v>67.213789352830986</v>
      </c>
      <c r="O454" s="400">
        <f t="shared" si="367"/>
        <v>67.213789352830986</v>
      </c>
      <c r="P454" s="212"/>
      <c r="Q454" s="401">
        <f>Q453+1.1</f>
        <v>2.4665031645153919</v>
      </c>
      <c r="R454" s="401">
        <f t="shared" ref="R454:W454" si="368">R453+1.1</f>
        <v>2.4665031645153919</v>
      </c>
      <c r="S454" s="401">
        <f t="shared" si="368"/>
        <v>2.4665031645153919</v>
      </c>
      <c r="T454" s="401">
        <f t="shared" si="368"/>
        <v>2.4665031645153919</v>
      </c>
      <c r="U454" s="401">
        <f t="shared" si="368"/>
        <v>2.4665031645153919</v>
      </c>
      <c r="V454" s="401">
        <f t="shared" si="368"/>
        <v>2.4665031645153919</v>
      </c>
      <c r="W454" s="401">
        <f t="shared" si="368"/>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69">(((1.684+1.632+1.2079+1.666)*1.15)/0.115)*1.26/1.6549</f>
        <v>47.128370294277588</v>
      </c>
      <c r="K455" s="400">
        <f t="shared" si="369"/>
        <v>47.128370294277588</v>
      </c>
      <c r="L455" s="400">
        <f t="shared" si="369"/>
        <v>47.128370294277588</v>
      </c>
      <c r="M455" s="400">
        <f t="shared" si="369"/>
        <v>47.128370294277588</v>
      </c>
      <c r="N455" s="400">
        <f t="shared" si="369"/>
        <v>47.128370294277588</v>
      </c>
      <c r="O455" s="400">
        <f t="shared" si="369"/>
        <v>47.128370294277588</v>
      </c>
      <c r="P455" s="212"/>
      <c r="Q455" s="401">
        <f>(0.296/0.115)*1.26/1.6549</f>
        <v>1.9597138405840886</v>
      </c>
      <c r="R455" s="401">
        <f t="shared" ref="R455:W455" si="370">(0.296/0.115)*1.26/1.6549</f>
        <v>1.9597138405840886</v>
      </c>
      <c r="S455" s="401">
        <f t="shared" si="370"/>
        <v>1.9597138405840886</v>
      </c>
      <c r="T455" s="401">
        <f t="shared" si="370"/>
        <v>1.9597138405840886</v>
      </c>
      <c r="U455" s="401">
        <f t="shared" si="370"/>
        <v>1.9597138405840886</v>
      </c>
      <c r="V455" s="401">
        <f t="shared" si="370"/>
        <v>1.9597138405840886</v>
      </c>
      <c r="W455" s="401">
        <f t="shared" si="370"/>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1">J454</f>
        <v>67.213789352830986</v>
      </c>
      <c r="K456" s="400">
        <f t="shared" si="371"/>
        <v>67.213789352830986</v>
      </c>
      <c r="L456" s="400">
        <f t="shared" si="371"/>
        <v>67.213789352830986</v>
      </c>
      <c r="M456" s="400">
        <f t="shared" si="371"/>
        <v>67.213789352830986</v>
      </c>
      <c r="N456" s="400">
        <f t="shared" si="371"/>
        <v>67.213789352830986</v>
      </c>
      <c r="O456" s="400">
        <f t="shared" si="371"/>
        <v>67.213789352830986</v>
      </c>
      <c r="P456" s="212"/>
      <c r="Q456" s="401">
        <f>Q454</f>
        <v>2.4665031645153919</v>
      </c>
      <c r="R456" s="401">
        <f t="shared" ref="R456:W456" si="372">R454</f>
        <v>2.4665031645153919</v>
      </c>
      <c r="S456" s="401">
        <f t="shared" si="372"/>
        <v>2.4665031645153919</v>
      </c>
      <c r="T456" s="401">
        <f t="shared" si="372"/>
        <v>2.4665031645153919</v>
      </c>
      <c r="U456" s="401">
        <f t="shared" si="372"/>
        <v>2.4665031645153919</v>
      </c>
      <c r="V456" s="401">
        <f t="shared" si="372"/>
        <v>2.4665031645153919</v>
      </c>
      <c r="W456" s="401">
        <f t="shared" si="372"/>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3">J445</f>
        <v>7.4725912690355334E-2</v>
      </c>
      <c r="K457" s="397">
        <f t="shared" si="373"/>
        <v>7.4725912690355334E-2</v>
      </c>
      <c r="L457" s="397">
        <f t="shared" si="373"/>
        <v>7.4725912690355334E-2</v>
      </c>
      <c r="M457" s="397">
        <f t="shared" si="373"/>
        <v>7.4725912690355334E-2</v>
      </c>
      <c r="N457" s="397">
        <f t="shared" si="373"/>
        <v>7.4725912690355334E-2</v>
      </c>
      <c r="O457" s="397">
        <f t="shared" si="373"/>
        <v>7.4725912690355334E-2</v>
      </c>
      <c r="P457" s="212"/>
      <c r="Q457" s="212">
        <f>I457*0.05</f>
        <v>3.736295634517767E-3</v>
      </c>
      <c r="R457" s="212">
        <f t="shared" si="363"/>
        <v>3.736295634517767E-3</v>
      </c>
      <c r="S457" s="212">
        <f t="shared" si="363"/>
        <v>3.736295634517767E-3</v>
      </c>
      <c r="T457" s="212">
        <f t="shared" si="363"/>
        <v>3.736295634517767E-3</v>
      </c>
      <c r="U457" s="212">
        <f t="shared" si="363"/>
        <v>3.736295634517767E-3</v>
      </c>
      <c r="V457" s="212">
        <f t="shared" si="363"/>
        <v>3.736295634517767E-3</v>
      </c>
      <c r="W457" s="212">
        <f t="shared" si="363"/>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3"/>
        <v>55.050000000000004</v>
      </c>
      <c r="S458" s="404">
        <f t="shared" si="363"/>
        <v>55.050000000000004</v>
      </c>
      <c r="T458" s="404">
        <f t="shared" si="363"/>
        <v>55.050000000000004</v>
      </c>
      <c r="U458" s="404">
        <f t="shared" si="363"/>
        <v>55.050000000000004</v>
      </c>
      <c r="V458" s="404">
        <f t="shared" si="363"/>
        <v>55.050000000000004</v>
      </c>
      <c r="W458" s="404">
        <f t="shared" si="363"/>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3"/>
        <v>473.96565712238811</v>
      </c>
      <c r="S459" s="404">
        <f t="shared" si="363"/>
        <v>473.96565712238811</v>
      </c>
      <c r="T459" s="404">
        <f t="shared" si="363"/>
        <v>473.96565712238811</v>
      </c>
      <c r="U459" s="404">
        <f t="shared" si="363"/>
        <v>473.96565712238811</v>
      </c>
      <c r="V459" s="404">
        <f t="shared" si="363"/>
        <v>473.96565712238811</v>
      </c>
      <c r="W459" s="404">
        <f t="shared" si="363"/>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74">1.35</f>
        <v>1.35</v>
      </c>
      <c r="CD460" s="398">
        <f t="shared" si="374"/>
        <v>1.35</v>
      </c>
      <c r="CE460" s="398">
        <f t="shared" si="374"/>
        <v>1.35</v>
      </c>
      <c r="CF460" s="398">
        <f t="shared" si="374"/>
        <v>1.35</v>
      </c>
      <c r="CG460" s="398">
        <f t="shared" si="374"/>
        <v>1.35</v>
      </c>
      <c r="CH460" s="398">
        <f t="shared" si="374"/>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75">ROUND((CD461+CF461)/2,2)</f>
        <v>15</v>
      </c>
      <c r="CF461" s="99">
        <f t="shared" ref="CF461:CF498" si="376">ROUND((CD461+CH461)/2,2)</f>
        <v>15</v>
      </c>
      <c r="CG461" s="99">
        <f t="shared" ref="CG461:CG498" si="377">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8">IF(BL463=1,BN463,0)</f>
        <v>0</v>
      </c>
      <c r="BV463" s="28"/>
      <c r="BW463" s="28"/>
      <c r="BX463" s="28"/>
      <c r="BY463" s="28"/>
      <c r="BZ463" s="28"/>
      <c r="CA463" s="28"/>
      <c r="CB463" s="99">
        <v>20</v>
      </c>
      <c r="CC463" s="99">
        <v>20</v>
      </c>
      <c r="CD463" s="99">
        <v>20</v>
      </c>
      <c r="CE463" s="99">
        <f t="shared" si="375"/>
        <v>20</v>
      </c>
      <c r="CF463" s="99">
        <f t="shared" si="376"/>
        <v>20</v>
      </c>
      <c r="CG463" s="99">
        <f t="shared" si="377"/>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9">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9"/>
        <v>0</v>
      </c>
      <c r="BV465" s="28"/>
      <c r="BW465" s="28"/>
      <c r="BX465" s="28"/>
      <c r="BY465" s="28"/>
      <c r="BZ465" s="28"/>
      <c r="CA465" s="28"/>
      <c r="CB465" s="99">
        <v>15</v>
      </c>
      <c r="CC465" s="99">
        <v>15</v>
      </c>
      <c r="CD465" s="99">
        <v>15</v>
      </c>
      <c r="CE465" s="99">
        <f t="shared" si="375"/>
        <v>15</v>
      </c>
      <c r="CF465" s="99">
        <f t="shared" si="376"/>
        <v>15</v>
      </c>
      <c r="CG465" s="99">
        <f t="shared" si="377"/>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9"/>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75"/>
        <v>20</v>
      </c>
      <c r="CF467" s="99">
        <f t="shared" si="376"/>
        <v>20</v>
      </c>
      <c r="CG467" s="99">
        <f t="shared" si="377"/>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75"/>
        <v>0.56999999999999995</v>
      </c>
      <c r="CF468" s="97">
        <f t="shared" si="376"/>
        <v>0.53</v>
      </c>
      <c r="CG468" s="97">
        <f t="shared" si="377"/>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75"/>
        <v>0.47</v>
      </c>
      <c r="CF469" s="99">
        <f t="shared" si="376"/>
        <v>0.43</v>
      </c>
      <c r="CG469" s="99">
        <f t="shared" si="377"/>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75"/>
        <v>0.13</v>
      </c>
      <c r="CF470" s="97">
        <f t="shared" si="376"/>
        <v>0.15</v>
      </c>
      <c r="CG470" s="97">
        <f t="shared" si="377"/>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75"/>
        <v>0.4</v>
      </c>
      <c r="CF471" s="99">
        <f t="shared" si="376"/>
        <v>0.4</v>
      </c>
      <c r="CG471" s="99">
        <f t="shared" si="377"/>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75"/>
        <v>0.3</v>
      </c>
      <c r="CF472" s="97">
        <f t="shared" si="376"/>
        <v>0.3</v>
      </c>
      <c r="CG472" s="97">
        <f t="shared" si="377"/>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75"/>
        <v>0.3</v>
      </c>
      <c r="CF473" s="99">
        <f t="shared" si="376"/>
        <v>0.23</v>
      </c>
      <c r="CG473" s="99">
        <f t="shared" si="377"/>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75"/>
        <v>10</v>
      </c>
      <c r="CF474" s="97">
        <f t="shared" si="376"/>
        <v>10</v>
      </c>
      <c r="CG474" s="97">
        <f t="shared" si="377"/>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75"/>
        <v>0.1</v>
      </c>
      <c r="CF475" s="99">
        <f t="shared" si="376"/>
        <v>0.09</v>
      </c>
      <c r="CG475" s="99">
        <f t="shared" si="377"/>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75"/>
        <v>0.2</v>
      </c>
      <c r="CF476" s="97">
        <f t="shared" si="376"/>
        <v>0.19</v>
      </c>
      <c r="CG476" s="97">
        <f t="shared" si="377"/>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75"/>
        <v>0.06</v>
      </c>
      <c r="CF477" s="99">
        <f t="shared" si="376"/>
        <v>0.05</v>
      </c>
      <c r="CG477" s="99">
        <f t="shared" si="377"/>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75"/>
        <v>0.05</v>
      </c>
      <c r="CF478" s="97">
        <f t="shared" si="376"/>
        <v>0.05</v>
      </c>
      <c r="CG478" s="97">
        <f t="shared" si="377"/>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75"/>
        <v>0.04</v>
      </c>
      <c r="CF479" s="99">
        <f t="shared" si="376"/>
        <v>0.04</v>
      </c>
      <c r="CG479" s="99">
        <f t="shared" si="377"/>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75"/>
        <v>0.02</v>
      </c>
      <c r="CF480" s="97">
        <f t="shared" si="376"/>
        <v>0.02</v>
      </c>
      <c r="CG480" s="97">
        <f t="shared" si="377"/>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75"/>
        <v>0.16</v>
      </c>
      <c r="CF481" s="99">
        <f t="shared" si="376"/>
        <v>0.14000000000000001</v>
      </c>
      <c r="CG481" s="99">
        <f t="shared" si="377"/>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0">IF(BL482=1,BN482,0)</f>
        <v>0</v>
      </c>
      <c r="BV482" s="27"/>
      <c r="BW482" s="27"/>
      <c r="BX482" s="27"/>
      <c r="BY482" s="27"/>
      <c r="BZ482" s="27"/>
      <c r="CA482" s="27"/>
      <c r="CB482" s="97">
        <v>15</v>
      </c>
      <c r="CC482" s="97">
        <v>15</v>
      </c>
      <c r="CD482" s="97">
        <v>15</v>
      </c>
      <c r="CE482" s="97">
        <f t="shared" si="375"/>
        <v>15</v>
      </c>
      <c r="CF482" s="97">
        <f t="shared" si="376"/>
        <v>15</v>
      </c>
      <c r="CG482" s="97">
        <f t="shared" si="377"/>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0"/>
        <v>0</v>
      </c>
      <c r="BV483" s="28"/>
      <c r="BW483" s="28"/>
      <c r="BX483" s="28"/>
      <c r="BY483" s="28"/>
      <c r="BZ483" s="28"/>
      <c r="CA483" s="28"/>
      <c r="CB483" s="99">
        <v>0.66749999999999998</v>
      </c>
      <c r="CC483" s="99">
        <v>0.73958333333333337</v>
      </c>
      <c r="CD483" s="186">
        <f>CC483</f>
        <v>0.73958333333333337</v>
      </c>
      <c r="CE483" s="186">
        <f t="shared" si="375"/>
        <v>0.74</v>
      </c>
      <c r="CF483" s="186">
        <f t="shared" si="376"/>
        <v>0.74</v>
      </c>
      <c r="CG483" s="186">
        <f t="shared" si="377"/>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0"/>
        <v>0</v>
      </c>
      <c r="BV484" s="27"/>
      <c r="BW484" s="27"/>
      <c r="BX484" s="27"/>
      <c r="BY484" s="27"/>
      <c r="BZ484" s="27"/>
      <c r="CA484" s="27"/>
      <c r="CB484" s="97">
        <v>20</v>
      </c>
      <c r="CC484" s="97">
        <v>20</v>
      </c>
      <c r="CD484" s="97">
        <v>20</v>
      </c>
      <c r="CE484" s="97">
        <f t="shared" si="375"/>
        <v>20</v>
      </c>
      <c r="CF484" s="97">
        <f t="shared" si="376"/>
        <v>20</v>
      </c>
      <c r="CG484" s="97">
        <f t="shared" si="377"/>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0"/>
        <v>0</v>
      </c>
      <c r="BV485" s="28"/>
      <c r="BW485" s="28"/>
      <c r="BX485" s="28"/>
      <c r="BY485" s="28"/>
      <c r="BZ485" s="28"/>
      <c r="CA485" s="28"/>
      <c r="CB485" s="99">
        <v>0.9880000000000001</v>
      </c>
      <c r="CC485" s="99">
        <v>0.85458333333333347</v>
      </c>
      <c r="CD485" s="99">
        <v>1.345</v>
      </c>
      <c r="CE485" s="99">
        <f t="shared" si="375"/>
        <v>1.35</v>
      </c>
      <c r="CF485" s="99">
        <f t="shared" si="376"/>
        <v>1.35</v>
      </c>
      <c r="CG485" s="99">
        <f t="shared" si="377"/>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0"/>
        <v>0</v>
      </c>
      <c r="BV486" s="27"/>
      <c r="BW486" s="27"/>
      <c r="BX486" s="27"/>
      <c r="BY486" s="27"/>
      <c r="BZ486" s="27"/>
      <c r="CA486" s="27"/>
      <c r="CB486" s="97">
        <v>10</v>
      </c>
      <c r="CC486" s="97">
        <v>10</v>
      </c>
      <c r="CD486" s="97">
        <v>10</v>
      </c>
      <c r="CE486" s="97">
        <f t="shared" si="375"/>
        <v>10</v>
      </c>
      <c r="CF486" s="97">
        <f t="shared" si="376"/>
        <v>10</v>
      </c>
      <c r="CG486" s="97">
        <f t="shared" si="377"/>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0"/>
        <v>0</v>
      </c>
      <c r="BV487" s="28"/>
      <c r="BW487" s="28"/>
      <c r="BX487" s="28"/>
      <c r="BY487" s="28"/>
      <c r="BZ487" s="28"/>
      <c r="CA487" s="28"/>
      <c r="CB487" s="99">
        <v>0.81200000000000006</v>
      </c>
      <c r="CC487" s="99">
        <v>0.95333333333333337</v>
      </c>
      <c r="CD487" s="99">
        <v>0.35899999999999999</v>
      </c>
      <c r="CE487" s="99">
        <f t="shared" si="375"/>
        <v>0.36</v>
      </c>
      <c r="CF487" s="99">
        <f t="shared" si="376"/>
        <v>0.36</v>
      </c>
      <c r="CG487" s="99">
        <f t="shared" si="377"/>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75"/>
        <v>5</v>
      </c>
      <c r="CF488" s="97">
        <f t="shared" si="376"/>
        <v>5</v>
      </c>
      <c r="CG488" s="97">
        <f t="shared" si="377"/>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75"/>
        <v>1.0900000000000001</v>
      </c>
      <c r="CF489" s="186">
        <f t="shared" si="376"/>
        <v>1.0900000000000001</v>
      </c>
      <c r="CG489" s="186">
        <f t="shared" si="377"/>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1">CC490</f>
        <v>0.15750000000000003</v>
      </c>
      <c r="CE490" s="186">
        <f t="shared" ref="CE490:CE491" si="382">ROUND((CD490+CF490)/2,2)</f>
        <v>0.16</v>
      </c>
      <c r="CF490" s="186">
        <f t="shared" ref="CF490:CF491" si="383">ROUND((CD490+CH490)/2,2)</f>
        <v>0.16</v>
      </c>
      <c r="CG490" s="186">
        <f t="shared" ref="CG490:CG491" si="384">ROUND((CF490+CH490)/2,2)</f>
        <v>0.16</v>
      </c>
      <c r="CH490" s="186">
        <f t="shared" ref="CH490:CH491" si="385">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1"/>
        <v>0.30000000000000004</v>
      </c>
      <c r="CE491" s="186">
        <f t="shared" si="382"/>
        <v>0.3</v>
      </c>
      <c r="CF491" s="186">
        <f t="shared" si="383"/>
        <v>0.3</v>
      </c>
      <c r="CG491" s="186">
        <f t="shared" si="384"/>
        <v>0.3</v>
      </c>
      <c r="CH491" s="186">
        <f t="shared" si="385"/>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75"/>
        <v>20</v>
      </c>
      <c r="CF492" s="97">
        <f t="shared" si="376"/>
        <v>20</v>
      </c>
      <c r="CG492" s="97">
        <f t="shared" si="377"/>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1"/>
        <v>0.85458333333333347</v>
      </c>
      <c r="CE493" s="186">
        <f t="shared" si="375"/>
        <v>0.85</v>
      </c>
      <c r="CF493" s="186">
        <f t="shared" si="376"/>
        <v>0.85</v>
      </c>
      <c r="CG493" s="186">
        <f t="shared" si="377"/>
        <v>0.85</v>
      </c>
      <c r="CH493" s="186">
        <f t="shared" ref="CH493" si="386">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75"/>
        <v>10</v>
      </c>
      <c r="CF494" s="97">
        <f t="shared" si="376"/>
        <v>10</v>
      </c>
      <c r="CG494" s="97">
        <f t="shared" si="377"/>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1"/>
        <v>0.95333333333333337</v>
      </c>
      <c r="CE495" s="186">
        <f t="shared" si="375"/>
        <v>0.95</v>
      </c>
      <c r="CF495" s="186">
        <f t="shared" si="376"/>
        <v>0.95</v>
      </c>
      <c r="CG495" s="186">
        <f t="shared" si="377"/>
        <v>0.95</v>
      </c>
      <c r="CH495" s="186">
        <f t="shared" ref="CH495" si="387">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8">IF(BL496=1,BN496,0)</f>
        <v>0</v>
      </c>
      <c r="BV496" s="27"/>
      <c r="BW496" s="27"/>
      <c r="BX496" s="27"/>
      <c r="BY496" s="27"/>
      <c r="BZ496" s="27"/>
      <c r="CA496" s="27"/>
      <c r="CB496" s="97">
        <v>5</v>
      </c>
      <c r="CC496" s="97">
        <v>5</v>
      </c>
      <c r="CD496" s="97">
        <v>5</v>
      </c>
      <c r="CE496" s="97">
        <f t="shared" si="375"/>
        <v>5</v>
      </c>
      <c r="CF496" s="97">
        <f t="shared" si="376"/>
        <v>5</v>
      </c>
      <c r="CG496" s="97">
        <f t="shared" si="377"/>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8"/>
        <v>0</v>
      </c>
      <c r="BV497" s="28"/>
      <c r="BW497" s="28"/>
      <c r="BX497" s="28"/>
      <c r="BY497" s="28"/>
      <c r="BZ497" s="28"/>
      <c r="CA497" s="28"/>
      <c r="CB497" s="99">
        <v>0.32000000000000006</v>
      </c>
      <c r="CC497" s="99">
        <v>0.30000000000000004</v>
      </c>
      <c r="CD497" s="186">
        <f t="shared" si="381"/>
        <v>0.30000000000000004</v>
      </c>
      <c r="CE497" s="186">
        <f t="shared" si="375"/>
        <v>0.3</v>
      </c>
      <c r="CF497" s="186">
        <f t="shared" si="376"/>
        <v>0.3</v>
      </c>
      <c r="CG497" s="186">
        <f t="shared" si="377"/>
        <v>0.3</v>
      </c>
      <c r="CH497" s="186">
        <f t="shared" ref="CH497" si="389">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8"/>
        <v>0</v>
      </c>
      <c r="BV498" s="27"/>
      <c r="BW498" s="27"/>
      <c r="BX498" s="27"/>
      <c r="BY498" s="27"/>
      <c r="BZ498" s="27"/>
      <c r="CA498" s="27"/>
      <c r="CB498" s="97">
        <v>15</v>
      </c>
      <c r="CC498" s="97">
        <v>15</v>
      </c>
      <c r="CD498" s="97">
        <v>15</v>
      </c>
      <c r="CE498" s="97">
        <f t="shared" si="375"/>
        <v>15</v>
      </c>
      <c r="CF498" s="97">
        <f t="shared" si="376"/>
        <v>15</v>
      </c>
      <c r="CG498" s="97">
        <f t="shared" si="377"/>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8"/>
        <v>0</v>
      </c>
      <c r="BV499" s="28"/>
      <c r="BW499" s="28"/>
      <c r="BX499" s="28"/>
      <c r="BY499" s="28"/>
      <c r="BZ499" s="28"/>
      <c r="CA499" s="28"/>
      <c r="CB499" s="99">
        <v>0.66749999999999998</v>
      </c>
      <c r="CC499" s="99">
        <v>0.73958333333333337</v>
      </c>
      <c r="CD499" s="99">
        <v>1.6040000000000001</v>
      </c>
      <c r="CE499" s="99">
        <f t="shared" ref="CE499" si="390">ROUND((CD499+CF499)/2,2)</f>
        <v>1.6</v>
      </c>
      <c r="CF499" s="99">
        <f t="shared" ref="CF499" si="391">ROUND((CD499+CH499)/2,2)</f>
        <v>1.6</v>
      </c>
      <c r="CG499" s="99">
        <f t="shared" ref="CG499" si="392">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3">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4">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5">IF(AH506=1,0,1)</f>
        <v>0</v>
      </c>
      <c r="BM506" s="122"/>
      <c r="BN506" s="138"/>
      <c r="BO506" s="93"/>
      <c r="BP506" s="93"/>
      <c r="BQ506" s="93"/>
      <c r="BR506" s="93"/>
      <c r="BS506" s="93"/>
      <c r="BT506" s="93"/>
      <c r="BU506" s="28">
        <f t="shared" si="394"/>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6">IF(AH507=1,0,1)</f>
        <v>0</v>
      </c>
      <c r="BM507" s="123"/>
      <c r="BN507" s="139"/>
      <c r="BO507" s="94"/>
      <c r="BP507" s="94"/>
      <c r="BQ507" s="94"/>
      <c r="BR507" s="94"/>
      <c r="BS507" s="94"/>
      <c r="BT507" s="94"/>
      <c r="BU507" s="28">
        <f t="shared" si="394"/>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zoomScale="70" zoomScaleNormal="70" workbookViewId="0">
      <pane xSplit="6" ySplit="6" topLeftCell="G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4" t="s">
        <v>556</v>
      </c>
      <c r="B2" s="424"/>
      <c r="C2" s="424"/>
      <c r="D2" s="424"/>
      <c r="E2" s="424"/>
      <c r="F2" s="424"/>
      <c r="G2" s="427"/>
      <c r="H2" s="427"/>
      <c r="I2" s="427"/>
      <c r="J2" s="427"/>
      <c r="K2" s="427"/>
      <c r="L2" s="427"/>
      <c r="M2" s="427"/>
      <c r="N2" s="427"/>
      <c r="O2" s="427"/>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1831</v>
      </c>
      <c r="AA2" s="427"/>
      <c r="AB2" s="427"/>
      <c r="AC2" s="69"/>
      <c r="AD2" s="69"/>
      <c r="AE2" s="69" t="s">
        <v>1832</v>
      </c>
      <c r="AF2" s="422" t="s">
        <v>1833</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4" t="s">
        <v>556</v>
      </c>
      <c r="B2" s="424"/>
      <c r="C2" s="424"/>
      <c r="D2" s="32" t="s">
        <v>1862</v>
      </c>
      <c r="E2" s="421" t="s">
        <v>1863</v>
      </c>
      <c r="F2" s="421"/>
      <c r="G2" s="421"/>
      <c r="H2" s="421"/>
      <c r="I2" s="421"/>
      <c r="J2" s="421"/>
      <c r="K2" s="421"/>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4" t="s">
        <v>556</v>
      </c>
      <c r="B2" s="424"/>
      <c r="C2" s="42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4" t="s">
        <v>556</v>
      </c>
      <c r="B2" s="424"/>
      <c r="C2" s="424"/>
      <c r="D2" s="42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