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259E8CEF-E7A8-4523-9343-3230528805A9}" xr6:coauthVersionLast="47" xr6:coauthVersionMax="47" xr10:uidLastSave="{00000000-0000-0000-0000-000000000000}"/>
  <bookViews>
    <workbookView xWindow="28680" yWindow="-120" windowWidth="29040" windowHeight="15720" tabRatio="618" firstSheet="7" activeTab="11"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04" i="3" l="1"/>
  <c r="CH196" i="3"/>
  <c r="CH194" i="3"/>
  <c r="CF194" i="3" s="1"/>
  <c r="CH232" i="3"/>
  <c r="CH229" i="3"/>
  <c r="CH226" i="3"/>
  <c r="CF232" i="3"/>
  <c r="CF229" i="3"/>
  <c r="CF226" i="3"/>
  <c r="CG232" i="3"/>
  <c r="CH231" i="3"/>
  <c r="CG231" i="3"/>
  <c r="CF231" i="3"/>
  <c r="CH230" i="3"/>
  <c r="CG230" i="3"/>
  <c r="CF230" i="3"/>
  <c r="CG229" i="3"/>
  <c r="CH228" i="3"/>
  <c r="CG228" i="3"/>
  <c r="CF228" i="3"/>
  <c r="CH227" i="3"/>
  <c r="CG227" i="3"/>
  <c r="CF227" i="3"/>
  <c r="CG226" i="3"/>
  <c r="CH198" i="3"/>
  <c r="CG198" i="3"/>
  <c r="CF198" i="3"/>
  <c r="CH197" i="3"/>
  <c r="CG197" i="3"/>
  <c r="CF197" i="3"/>
  <c r="CG196" i="3"/>
  <c r="CF196" i="3"/>
  <c r="CH195" i="3"/>
  <c r="CG195" i="3"/>
  <c r="CF195" i="3"/>
  <c r="CG194" i="3"/>
  <c r="CF184" i="3"/>
  <c r="CG184" i="3"/>
  <c r="CH184" i="3"/>
  <c r="CF185" i="3"/>
  <c r="CG185" i="3"/>
  <c r="CH185" i="3"/>
  <c r="CF186" i="3"/>
  <c r="CG186" i="3"/>
  <c r="CH186" i="3"/>
  <c r="CF187" i="3"/>
  <c r="CG187" i="3"/>
  <c r="CH187" i="3"/>
  <c r="CF188" i="3"/>
  <c r="CG188" i="3"/>
  <c r="CH188" i="3"/>
  <c r="CG189" i="3" l="1"/>
  <c r="CH189" i="3"/>
  <c r="CF189" i="3"/>
  <c r="CG204" i="3"/>
  <c r="CF204" i="3"/>
  <c r="CF199" i="3"/>
  <c r="CG199" i="3"/>
  <c r="CH199" i="3"/>
  <c r="CH225" i="3" l="1"/>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U5" i="26" l="1"/>
  <c r="D5" i="26"/>
  <c r="E5" i="26" s="1"/>
  <c r="F5" i="26" s="1"/>
  <c r="G5" i="26" s="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CF456" i="3" s="1"/>
  <c r="CG456" i="3" s="1"/>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GF449" i="24" l="1"/>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CI199"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DQ192" i="3"/>
  <c r="DP192" i="3"/>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DN195" i="3"/>
  <c r="DL195" i="3"/>
  <c r="DR194" i="3"/>
  <c r="DN194" i="3"/>
  <c r="DR190" i="3"/>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D188" i="3"/>
  <c r="CD187" i="3"/>
  <c r="CD186" i="3"/>
  <c r="CD185"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DP184" i="3"/>
  <c r="DP185" i="3"/>
  <c r="DP186" i="3"/>
  <c r="DP188" i="3"/>
  <c r="DP189" i="3"/>
  <c r="DP187" i="3"/>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DP194" i="3"/>
  <c r="DP196" i="3"/>
  <c r="DP199" i="3"/>
  <c r="DP197" i="3"/>
  <c r="DP198" i="3"/>
  <c r="DP206" i="3"/>
  <c r="DP207" i="3"/>
  <c r="DP204" i="3"/>
  <c r="DP205" i="3"/>
  <c r="DM205" i="3"/>
  <c r="DM206" i="3"/>
  <c r="DM204" i="3"/>
  <c r="CC204" i="3" s="1"/>
  <c r="DM207" i="3"/>
  <c r="DO177" i="3" l="1"/>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DQ184" i="3"/>
  <c r="DQ186" i="3"/>
  <c r="DQ189" i="3"/>
  <c r="DQ190" i="3"/>
  <c r="DQ187" i="3"/>
  <c r="DQ188" i="3"/>
  <c r="DQ178" i="3"/>
  <c r="CG178" i="3" s="1"/>
  <c r="DQ179" i="3"/>
  <c r="CG179" i="3" s="1"/>
  <c r="DQ180" i="3"/>
  <c r="CG180" i="3" s="1"/>
  <c r="DQ181" i="3"/>
  <c r="CG181" i="3" s="1"/>
  <c r="DQ175" i="3"/>
  <c r="CG175" i="3" s="1"/>
  <c r="CE189" i="3" l="1"/>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<sst xmlns="http://schemas.openxmlformats.org/spreadsheetml/2006/main" count="10334" uniqueCount="2096">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</sst>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zoomScale="70" zoomScaleNormal="70" workbookViewId="0">
      <pane xSplit="8" ySplit="6" topLeftCell="CF192" activePane="bottomRight" state="frozen"/>
      <selection pane="topRight" activeCell="I1" sqref="I1"/>
      <selection pane="bottomLeft" activeCell="A7" sqref="A7"/>
      <selection pane="bottomRight" activeCell="CH205" sqref="CH205"/>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H183"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6"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E184" si="201">DM184</f>
        <v>291.20999999999998</v>
      </c>
      <c r="CD184" s="99">
        <f t="shared" si="201"/>
        <v>297.71999999999997</v>
      </c>
      <c r="CE184" s="99">
        <f t="shared" si="201"/>
        <v>301.20999999999998</v>
      </c>
      <c r="CF184" s="99">
        <f t="shared" si="199"/>
        <v>302.57</v>
      </c>
      <c r="CG184" s="99">
        <f t="shared" si="199"/>
        <v>302.24</v>
      </c>
      <c r="CH184" s="99">
        <f t="shared" ref="CH184:CH186" si="202">DR184</f>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3">DN185</f>
        <v>297.71999999999997</v>
      </c>
      <c r="CE185" s="97">
        <f t="shared" si="203"/>
        <v>301.20999999999998</v>
      </c>
      <c r="CF185" s="97">
        <f t="shared" si="199"/>
        <v>302.57</v>
      </c>
      <c r="CG185" s="97">
        <f t="shared" si="199"/>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3"/>
        <v>297.71999999999997</v>
      </c>
      <c r="CE186" s="99">
        <f t="shared" si="203"/>
        <v>301.20999999999998</v>
      </c>
      <c r="CF186" s="99">
        <f t="shared" si="199"/>
        <v>302.57</v>
      </c>
      <c r="CG186" s="99">
        <f t="shared" si="199"/>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3"/>
        <v>297.71999999999997</v>
      </c>
      <c r="CE187" s="97">
        <f t="shared" si="203"/>
        <v>301.20999999999998</v>
      </c>
      <c r="CF187" s="97">
        <f t="shared" si="203"/>
        <v>302.57</v>
      </c>
      <c r="CG187" s="97">
        <f t="shared" si="203"/>
        <v>302.24</v>
      </c>
      <c r="CH187" s="97">
        <f t="shared" si="203"/>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3"/>
        <v>297.71999999999997</v>
      </c>
      <c r="CE188" s="99">
        <f t="shared" si="203"/>
        <v>301.20999999999998</v>
      </c>
      <c r="CF188" s="99">
        <f t="shared" si="203"/>
        <v>302.57</v>
      </c>
      <c r="CG188" s="99">
        <f t="shared" si="203"/>
        <v>302.24</v>
      </c>
      <c r="CH188" s="99">
        <f t="shared" si="203"/>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CE189</f>
        <v>120.48399999999999</v>
      </c>
      <c r="CG189" s="97">
        <f t="shared" ref="CG189:CH189" si="204">CF189</f>
        <v>120.48399999999999</v>
      </c>
      <c r="CH189" s="97">
        <f t="shared" si="204"/>
        <v>120.48399999999999</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5">DO190</f>
        <v>301.20999999999998</v>
      </c>
      <c r="CF190" s="99">
        <v>400</v>
      </c>
      <c r="CG190" s="99">
        <v>800</v>
      </c>
      <c r="CH190" s="99">
        <v>1000</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E191" si="206">DL191</f>
        <v>0.4</v>
      </c>
      <c r="CC191" s="97">
        <f t="shared" si="206"/>
        <v>0.42</v>
      </c>
      <c r="CD191" s="97">
        <f t="shared" si="206"/>
        <v>0.43</v>
      </c>
      <c r="CE191" s="97">
        <f t="shared" si="206"/>
        <v>0.44</v>
      </c>
      <c r="CF191" s="97">
        <v>400</v>
      </c>
      <c r="CG191" s="97">
        <v>800</v>
      </c>
      <c r="CH191" s="97">
        <v>1000</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7">IF(BL192=1,BN192,0)</f>
        <v>0</v>
      </c>
      <c r="BV192" s="27"/>
      <c r="BW192" s="27"/>
      <c r="BX192" s="27"/>
      <c r="BY192" s="27"/>
      <c r="BZ192" s="27"/>
      <c r="CA192" s="27"/>
      <c r="CB192" s="97"/>
      <c r="CC192" s="97"/>
      <c r="CD192" s="97">
        <f>0.1*DN192</f>
        <v>4.3000000000000003E-2</v>
      </c>
      <c r="CE192" s="97">
        <f>0.2*DO192</f>
        <v>8.8000000000000009E-2</v>
      </c>
      <c r="CF192" s="342"/>
      <c r="CG192" s="342"/>
      <c r="CH192" s="342"/>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8">0.2*J194</f>
        <v>2.0780000000000003</v>
      </c>
      <c r="S194" s="253">
        <f t="shared" si="208"/>
        <v>2.278</v>
      </c>
      <c r="T194" s="253">
        <f t="shared" si="208"/>
        <v>2.4780000000000002</v>
      </c>
      <c r="U194" s="253">
        <f t="shared" si="208"/>
        <v>2.6780000000000004</v>
      </c>
      <c r="V194" s="253">
        <f t="shared" si="208"/>
        <v>2.8780000000000001</v>
      </c>
      <c r="W194" s="253">
        <f t="shared" si="208"/>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09">IF(BL194=1,BN194,0)</f>
        <v>0</v>
      </c>
      <c r="BV194" s="28"/>
      <c r="BW194" s="28"/>
      <c r="BX194" s="28"/>
      <c r="BY194" s="28"/>
      <c r="BZ194" s="28"/>
      <c r="CA194" s="28"/>
      <c r="CB194" s="99">
        <f t="shared" ref="CB194:CH198" si="210">DL194</f>
        <v>567.02</v>
      </c>
      <c r="CC194" s="99">
        <f t="shared" si="210"/>
        <v>567.02</v>
      </c>
      <c r="CD194" s="99">
        <f t="shared" si="210"/>
        <v>567.02</v>
      </c>
      <c r="CE194" s="99">
        <f t="shared" si="210"/>
        <v>567.02</v>
      </c>
      <c r="CF194" s="389">
        <f>(CE194+CH194)/2</f>
        <v>298.96129500000001</v>
      </c>
      <c r="CG194" s="389">
        <f>DQ194*0.5</f>
        <v>283.51</v>
      </c>
      <c r="CH194" s="389">
        <f>(CE194-(DR194-(DR194*0.01))*(0.9))/2</f>
        <v>30.902590000000004</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1">J194*1.05</f>
        <v>10.909500000000001</v>
      </c>
      <c r="K195" s="101">
        <f t="shared" si="211"/>
        <v>11.9595</v>
      </c>
      <c r="L195" s="101">
        <f t="shared" si="211"/>
        <v>13.009500000000001</v>
      </c>
      <c r="M195" s="101">
        <f t="shared" si="211"/>
        <v>14.059500000000002</v>
      </c>
      <c r="N195" s="101">
        <f t="shared" si="211"/>
        <v>15.109500000000001</v>
      </c>
      <c r="O195" s="101">
        <f t="shared" si="211"/>
        <v>16.159500000000001</v>
      </c>
      <c r="P195" s="269">
        <v>0</v>
      </c>
      <c r="Q195" s="253">
        <f t="shared" ref="Q195:Q201" si="212">0.2*I195</f>
        <v>1.9719000000000002</v>
      </c>
      <c r="R195" s="253">
        <f t="shared" si="208"/>
        <v>2.1819000000000002</v>
      </c>
      <c r="S195" s="253">
        <f t="shared" si="208"/>
        <v>2.3919000000000001</v>
      </c>
      <c r="T195" s="253">
        <f t="shared" si="208"/>
        <v>2.6019000000000005</v>
      </c>
      <c r="U195" s="253">
        <f t="shared" si="208"/>
        <v>2.8119000000000005</v>
      </c>
      <c r="V195" s="253">
        <f t="shared" si="208"/>
        <v>3.0219000000000005</v>
      </c>
      <c r="W195" s="253">
        <f t="shared" si="208"/>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09"/>
        <v>0</v>
      </c>
      <c r="BV195" s="27"/>
      <c r="BW195" s="27"/>
      <c r="BX195" s="27"/>
      <c r="BY195" s="27"/>
      <c r="BZ195" s="27"/>
      <c r="CA195" s="27"/>
      <c r="CB195" s="97"/>
      <c r="CC195" s="185">
        <f t="shared" si="210"/>
        <v>567.02</v>
      </c>
      <c r="CD195" s="97">
        <f t="shared" si="210"/>
        <v>567.02</v>
      </c>
      <c r="CE195" s="97">
        <f t="shared" si="210"/>
        <v>567.02</v>
      </c>
      <c r="CF195" s="97">
        <f t="shared" si="210"/>
        <v>567.02</v>
      </c>
      <c r="CG195" s="97">
        <f t="shared" si="210"/>
        <v>567.02</v>
      </c>
      <c r="CH195" s="97">
        <f t="shared" si="210"/>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2"/>
        <v>2.3559999999999999</v>
      </c>
      <c r="R196" s="253">
        <f t="shared" si="208"/>
        <v>2.556</v>
      </c>
      <c r="S196" s="253">
        <f t="shared" si="208"/>
        <v>2.7560000000000002</v>
      </c>
      <c r="T196" s="253">
        <f t="shared" si="208"/>
        <v>2.956</v>
      </c>
      <c r="U196" s="253">
        <f t="shared" si="208"/>
        <v>3.1560000000000001</v>
      </c>
      <c r="V196" s="253">
        <f t="shared" si="208"/>
        <v>3.3560000000000003</v>
      </c>
      <c r="W196" s="253">
        <f t="shared" si="208"/>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09"/>
        <v>0</v>
      </c>
      <c r="BV196" s="28"/>
      <c r="BW196" s="28"/>
      <c r="BX196" s="28"/>
      <c r="BY196" s="28"/>
      <c r="BZ196" s="28"/>
      <c r="CA196" s="28"/>
      <c r="CB196" s="99"/>
      <c r="CC196" s="185">
        <f t="shared" si="210"/>
        <v>567.02</v>
      </c>
      <c r="CD196" s="185">
        <f t="shared" ref="CD196" si="213">DN196</f>
        <v>567.02</v>
      </c>
      <c r="CE196" s="185">
        <f t="shared" ref="CE196" si="214">DO196</f>
        <v>567.02</v>
      </c>
      <c r="CF196" s="185">
        <f t="shared" si="210"/>
        <v>567.02</v>
      </c>
      <c r="CG196" s="185">
        <f t="shared" si="210"/>
        <v>567.02</v>
      </c>
      <c r="CH196" s="389">
        <f>(CE196-(DR196-(DR196*0.01))*(0.9))/2</f>
        <v>30.902590000000004</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5">J196*1.05</f>
        <v>13.419</v>
      </c>
      <c r="K197" s="101">
        <f t="shared" si="215"/>
        <v>14.468999999999999</v>
      </c>
      <c r="L197" s="101">
        <f t="shared" si="215"/>
        <v>15.519</v>
      </c>
      <c r="M197" s="101">
        <f t="shared" si="215"/>
        <v>16.568999999999999</v>
      </c>
      <c r="N197" s="101">
        <f t="shared" si="215"/>
        <v>17.619000000000003</v>
      </c>
      <c r="O197" s="101">
        <f t="shared" si="215"/>
        <v>18.669</v>
      </c>
      <c r="P197" s="269">
        <v>0</v>
      </c>
      <c r="Q197" s="253">
        <f t="shared" si="212"/>
        <v>2.4738000000000002</v>
      </c>
      <c r="R197" s="253">
        <f t="shared" si="208"/>
        <v>2.6838000000000002</v>
      </c>
      <c r="S197" s="253">
        <f t="shared" si="208"/>
        <v>2.8938000000000001</v>
      </c>
      <c r="T197" s="253">
        <f t="shared" si="208"/>
        <v>3.1038000000000001</v>
      </c>
      <c r="U197" s="253">
        <f t="shared" si="208"/>
        <v>3.3138000000000001</v>
      </c>
      <c r="V197" s="253">
        <f t="shared" si="208"/>
        <v>3.5238000000000009</v>
      </c>
      <c r="W197" s="253">
        <f t="shared" si="208"/>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09"/>
        <v>0</v>
      </c>
      <c r="BV197" s="27"/>
      <c r="BW197" s="27"/>
      <c r="BX197" s="27"/>
      <c r="BY197" s="27"/>
      <c r="BZ197" s="27"/>
      <c r="CA197" s="27"/>
      <c r="CB197" s="97"/>
      <c r="CC197" s="185">
        <f t="shared" si="210"/>
        <v>567.02</v>
      </c>
      <c r="CD197" s="97">
        <f t="shared" si="210"/>
        <v>567.02</v>
      </c>
      <c r="CE197" s="97">
        <f t="shared" si="210"/>
        <v>567.02</v>
      </c>
      <c r="CF197" s="97">
        <f t="shared" si="210"/>
        <v>567.02</v>
      </c>
      <c r="CG197" s="97">
        <f t="shared" si="210"/>
        <v>567.02</v>
      </c>
      <c r="CH197" s="97">
        <f t="shared" si="210"/>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6">J196*1.01</f>
        <v>12.9078</v>
      </c>
      <c r="K198" s="102">
        <f t="shared" si="216"/>
        <v>13.9178</v>
      </c>
      <c r="L198" s="102">
        <f t="shared" si="216"/>
        <v>14.9278</v>
      </c>
      <c r="M198" s="102">
        <f t="shared" si="216"/>
        <v>15.937799999999999</v>
      </c>
      <c r="N198" s="102">
        <f t="shared" si="216"/>
        <v>16.947800000000001</v>
      </c>
      <c r="O198" s="102">
        <f t="shared" si="216"/>
        <v>17.957800000000002</v>
      </c>
      <c r="P198" s="269">
        <v>0</v>
      </c>
      <c r="Q198" s="253">
        <f t="shared" si="212"/>
        <v>2.3795600000000001</v>
      </c>
      <c r="R198" s="253">
        <f t="shared" si="208"/>
        <v>2.5815600000000001</v>
      </c>
      <c r="S198" s="253">
        <f t="shared" si="208"/>
        <v>2.78356</v>
      </c>
      <c r="T198" s="253">
        <f t="shared" si="208"/>
        <v>2.98556</v>
      </c>
      <c r="U198" s="253">
        <f t="shared" si="208"/>
        <v>3.1875599999999999</v>
      </c>
      <c r="V198" s="253">
        <f t="shared" si="208"/>
        <v>3.3895600000000004</v>
      </c>
      <c r="W198" s="253">
        <f t="shared" si="208"/>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09"/>
        <v>0</v>
      </c>
      <c r="BV198" s="28"/>
      <c r="BW198" s="28"/>
      <c r="BX198" s="28"/>
      <c r="BY198" s="28"/>
      <c r="BZ198" s="28"/>
      <c r="CA198" s="28"/>
      <c r="CB198" s="99"/>
      <c r="CC198" s="185">
        <f t="shared" si="210"/>
        <v>567.02</v>
      </c>
      <c r="CD198" s="99">
        <f t="shared" si="210"/>
        <v>567.02</v>
      </c>
      <c r="CE198" s="99">
        <f t="shared" si="210"/>
        <v>567.02</v>
      </c>
      <c r="CF198" s="99">
        <f t="shared" si="210"/>
        <v>567.02</v>
      </c>
      <c r="CG198" s="99">
        <f t="shared" si="210"/>
        <v>567.02</v>
      </c>
      <c r="CH198" s="99">
        <f t="shared" si="210"/>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2"/>
        <v>2.8580000000000001</v>
      </c>
      <c r="R199" s="253">
        <f t="shared" si="208"/>
        <v>2.8580000000000001</v>
      </c>
      <c r="S199" s="253">
        <f t="shared" si="208"/>
        <v>2.8580000000000001</v>
      </c>
      <c r="T199" s="253">
        <f t="shared" si="208"/>
        <v>2.8580000000000001</v>
      </c>
      <c r="U199" s="253">
        <f t="shared" si="208"/>
        <v>2.8580000000000001</v>
      </c>
      <c r="V199" s="253">
        <f t="shared" si="208"/>
        <v>2.8580000000000001</v>
      </c>
      <c r="W199" s="253">
        <f t="shared" si="208"/>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09"/>
        <v>0</v>
      </c>
      <c r="BV199" s="27"/>
      <c r="BW199" s="27"/>
      <c r="BX199" s="27"/>
      <c r="BY199" s="27"/>
      <c r="BZ199" s="27"/>
      <c r="CA199" s="27"/>
      <c r="CB199" s="97">
        <v>30</v>
      </c>
      <c r="CC199" s="97">
        <v>150</v>
      </c>
      <c r="CD199" s="97">
        <f>0.2*CD194</f>
        <v>113.404</v>
      </c>
      <c r="CE199" s="97">
        <f>0.3*CE194</f>
        <v>170.10599999999999</v>
      </c>
      <c r="CF199" s="97">
        <f t="shared" ref="CF199:CH199" si="217">0.3*CF194</f>
        <v>89.688388500000002</v>
      </c>
      <c r="CG199" s="97">
        <f t="shared" si="217"/>
        <v>85.052999999999997</v>
      </c>
      <c r="CH199" s="97">
        <f t="shared" si="217"/>
        <v>9.2707770000000007</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2"/>
        <v>5.5104000000000006</v>
      </c>
      <c r="R200" s="253">
        <f t="shared" si="208"/>
        <v>5.7204000000000006</v>
      </c>
      <c r="S200" s="253">
        <f t="shared" si="208"/>
        <v>5.9304000000000006</v>
      </c>
      <c r="T200" s="253">
        <f t="shared" si="208"/>
        <v>6.1403999999999996</v>
      </c>
      <c r="U200" s="253">
        <f t="shared" si="208"/>
        <v>6.3504000000000005</v>
      </c>
      <c r="V200" s="253">
        <f t="shared" si="208"/>
        <v>6.5604000000000005</v>
      </c>
      <c r="W200" s="253">
        <f t="shared" si="208"/>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09"/>
        <v>0</v>
      </c>
      <c r="BV200" s="28"/>
      <c r="BW200" s="28"/>
      <c r="BX200" s="28"/>
      <c r="BY200" s="28"/>
      <c r="BZ200" s="28"/>
      <c r="CA200" s="28"/>
      <c r="CB200" s="99"/>
      <c r="CC200" s="99"/>
      <c r="CD200" s="99">
        <v>100</v>
      </c>
      <c r="CE200" s="99">
        <v>200</v>
      </c>
      <c r="CF200" s="99">
        <v>200</v>
      </c>
      <c r="CG200" s="99">
        <v>200</v>
      </c>
      <c r="CH200" s="99">
        <v>200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2"/>
        <v>5.2480000000000002</v>
      </c>
      <c r="R201" s="253">
        <f t="shared" si="208"/>
        <v>5.4480000000000004</v>
      </c>
      <c r="S201" s="253">
        <f t="shared" si="208"/>
        <v>5.6479999999999997</v>
      </c>
      <c r="T201" s="253">
        <f t="shared" si="208"/>
        <v>5.8479999999999999</v>
      </c>
      <c r="U201" s="253">
        <f t="shared" si="208"/>
        <v>6.048</v>
      </c>
      <c r="V201" s="253">
        <f t="shared" si="208"/>
        <v>6.2480000000000002</v>
      </c>
      <c r="W201" s="253">
        <f t="shared" si="208"/>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200</v>
      </c>
      <c r="CG201" s="97">
        <v>200</v>
      </c>
      <c r="CH201" s="97">
        <v>200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576.47887500000002</v>
      </c>
      <c r="CG204" s="389">
        <f>DQ204*0.375</f>
        <v>377.60625000000005</v>
      </c>
      <c r="CH204" s="389">
        <f>CE204-(CE204-(CE204*0.05))*(0.9)</f>
        <v>146.00774999999999</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5"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09"/>
        <v>0</v>
      </c>
      <c r="BV225" s="28"/>
      <c r="BW225" s="28"/>
      <c r="BX225" s="28"/>
      <c r="BY225" s="28"/>
      <c r="BZ225" s="28"/>
      <c r="CA225" s="28"/>
      <c r="CB225" s="99">
        <f t="shared" ref="CB225:CH232" si="233">DL225</f>
        <v>1198</v>
      </c>
      <c r="CC225" s="99">
        <f t="shared" ref="CC225:CE226" si="234">DM225</f>
        <v>1198</v>
      </c>
      <c r="CD225" s="99">
        <f t="shared" si="234"/>
        <v>1198</v>
      </c>
      <c r="CE225" s="99">
        <f t="shared" si="234"/>
        <v>898.5</v>
      </c>
      <c r="CF225" s="99">
        <f t="shared" si="230"/>
        <v>599</v>
      </c>
      <c r="CG225" s="99">
        <f t="shared" si="230"/>
        <v>299.5</v>
      </c>
      <c r="CH225" s="99">
        <f t="shared" si="230"/>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258.62687499999998</v>
      </c>
      <c r="CG226" s="389">
        <f>DQ226*0.5</f>
        <v>121.625</v>
      </c>
      <c r="CH226" s="389">
        <f>CE226-(CE226-(CE226*0.05))*(0.9)</f>
        <v>65.503749999999968</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393.52505000000002</v>
      </c>
      <c r="CG229" s="389">
        <f>DQ229*0.5</f>
        <v>185.065</v>
      </c>
      <c r="CH229" s="389">
        <f>CE229-(CE229-(CE229*0.05))*(0.9)</f>
        <v>99.670100000000048</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164.20445000000001</v>
      </c>
      <c r="CG232" s="389">
        <f>DQ232*0.5</f>
        <v>77.22</v>
      </c>
      <c r="CH232" s="389">
        <f>CE232-(CE232-(CE232*0.05))*(0.9)</f>
        <v>41.588899999999995</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1833</v>
      </c>
      <c r="AA2" s="415"/>
      <c r="AB2" s="415"/>
      <c r="AC2" s="69"/>
      <c r="AD2" s="69"/>
      <c r="AE2" s="69" t="s">
        <v>1834</v>
      </c>
      <c r="AF2" s="414" t="s">
        <v>1835</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1864</v>
      </c>
      <c r="E2" s="418" t="s">
        <v>1865</v>
      </c>
      <c r="F2" s="418"/>
      <c r="G2" s="418"/>
      <c r="H2" s="418"/>
      <c r="I2" s="418"/>
      <c r="J2" s="418"/>
      <c r="K2" s="418"/>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abSelected="1" topLeftCell="C1"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192.56</v>
      </c>
      <c r="E5" s="215">
        <f>D5-(235-$H$5)/5</f>
        <v>150.12</v>
      </c>
      <c r="F5" s="215">
        <f t="shared" ref="F5:G5" si="0">E5-(235-$H$5)/5</f>
        <v>107.68</v>
      </c>
      <c r="G5" s="215">
        <f t="shared" si="0"/>
        <v>65.240000000000009</v>
      </c>
      <c r="H5" s="358">
        <v>22.8</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154.57499999999999</v>
      </c>
      <c r="V5" s="393">
        <f t="shared" ref="V5:W5" si="1">($X$5-$T$5)/($X$3-$T$3)*(V$3-U$3)+U$5</f>
        <v>113.14999999999999</v>
      </c>
      <c r="W5" s="393">
        <f t="shared" si="1"/>
        <v>71.724999999999994</v>
      </c>
      <c r="X5" s="409">
        <v>30.3</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2026-02-03T08:47:39Z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