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930" yWindow="0" windowWidth="28800" windowHeight="13365"/>
  </bookViews>
  <sheets>
    <sheet name="Seguimiento de proyecto" sheetId="4" r:id="rId1"/>
    <sheet name="Diagrama de Gantt" sheetId="5" r:id="rId2"/>
    <sheet name="Datos de gráf. dinám. (ocultos)" sheetId="2" state="hidden" r:id="rId3"/>
  </sheets>
  <definedNames>
    <definedName name="Duración">Hitos[Duración de la tarea]</definedName>
    <definedName name="Fecha_de_finalización">'Seguimiento de proyecto'!$D$3</definedName>
    <definedName name="Fecha_de_inicio">'Seguimiento de proyecto'!$D$2</definedName>
    <definedName name="Hito">Hitos[Hito o actividad]</definedName>
    <definedName name="IncrementoDeDesplazamiento">Hitos[Posición]</definedName>
    <definedName name="InicioElDía">Hitos[Inicio el día]</definedName>
    <definedName name="TablaFechaDeInicio">Hitos[Fecha de inicio]</definedName>
    <definedName name="_xlnm.Print_Titles" localSheetId="0">'Seguimiento de proyecto'!$4:$5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4" l="1"/>
  <c r="B9" i="4" s="1"/>
  <c r="B10" i="4" s="1"/>
  <c r="B11" i="4" s="1"/>
  <c r="B12" i="4" s="1"/>
  <c r="B13" i="4" s="1"/>
  <c r="B14" i="4" s="1"/>
  <c r="F8" i="4"/>
  <c r="G8" i="4" s="1"/>
  <c r="F14" i="4"/>
  <c r="G14" i="4" s="1"/>
  <c r="B7" i="4"/>
  <c r="F9" i="4"/>
  <c r="G9" i="4" s="1"/>
  <c r="B6" i="2" l="1"/>
  <c r="C6" i="2" l="1"/>
  <c r="B10" i="2"/>
  <c r="B9" i="2"/>
  <c r="B8" i="2"/>
  <c r="F10" i="4" l="1"/>
  <c r="G10" i="4" l="1"/>
  <c r="F6" i="4"/>
  <c r="F18" i="4"/>
  <c r="G18" i="4" s="1"/>
  <c r="F11" i="4"/>
  <c r="B7" i="2"/>
  <c r="G11" i="4" l="1"/>
  <c r="F19" i="4"/>
  <c r="G19" i="4" s="1"/>
  <c r="F12" i="4"/>
  <c r="G12" i="4" l="1"/>
  <c r="F13" i="4"/>
  <c r="G13" i="4" s="1"/>
  <c r="F17" i="4"/>
  <c r="G17" i="4" s="1"/>
  <c r="G6" i="4"/>
  <c r="F15" i="4" l="1"/>
  <c r="G15" i="4" s="1"/>
  <c r="F7" i="4"/>
  <c r="G7" i="4" l="1"/>
  <c r="F16" i="4"/>
  <c r="G16" i="4" s="1"/>
  <c r="F20" i="4" l="1"/>
  <c r="G20" i="4" l="1"/>
  <c r="F23" i="4"/>
  <c r="G23" i="4" l="1"/>
  <c r="F21" i="4"/>
  <c r="G21" i="4" l="1"/>
  <c r="D2" i="4"/>
  <c r="D3" i="4"/>
  <c r="C10" i="2" l="1"/>
  <c r="C7" i="2"/>
  <c r="C9" i="2"/>
  <c r="C8" i="2"/>
  <c r="F22" i="4"/>
  <c r="D10" i="2" s="1"/>
  <c r="D6" i="2" l="1"/>
  <c r="D9" i="2"/>
  <c r="D8" i="2"/>
  <c r="D7" i="2"/>
  <c r="G22" i="4"/>
  <c r="E10" i="2" l="1"/>
  <c r="E6" i="2"/>
  <c r="E9" i="2"/>
  <c r="E8" i="2"/>
  <c r="E7" i="2"/>
</calcChain>
</file>

<file path=xl/sharedStrings.xml><?xml version="1.0" encoding="utf-8"?>
<sst xmlns="http://schemas.openxmlformats.org/spreadsheetml/2006/main" count="42" uniqueCount="41">
  <si>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</si>
  <si>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</si>
  <si>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</si>
  <si>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</si>
  <si>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</si>
  <si>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Para agregar más hitos o actividades, inserte filas nuevas encima de esta línea.
Esta es la última instrucción de esta hoja de cálculo.</t>
  </si>
  <si>
    <t>Posición</t>
  </si>
  <si>
    <t>Para agregar más hitos o actividades, inserte filas nuevas encima de esta línea.</t>
  </si>
  <si>
    <t>Fecha de inicio:</t>
  </si>
  <si>
    <t>Fecha de finalización:</t>
  </si>
  <si>
    <t>Fecha de inicio</t>
  </si>
  <si>
    <t>Fecha de finalización</t>
  </si>
  <si>
    <t>Hito o actividad</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</si>
  <si>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</si>
  <si>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</si>
  <si>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</si>
  <si>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</si>
  <si>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</si>
  <si>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</si>
  <si>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</si>
  <si>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</si>
  <si>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</si>
  <si>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</si>
  <si>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</si>
  <si>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</si>
  <si>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</si>
  <si>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</si>
  <si>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</si>
  <si>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</si>
  <si>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</si>
  <si>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Presentacion</t>
  </si>
  <si>
    <t>Contexto</t>
  </si>
  <si>
    <t>Objetivos</t>
  </si>
  <si>
    <t>Esquema</t>
  </si>
  <si>
    <t>Materiales</t>
  </si>
  <si>
    <t>Diagrama de red</t>
  </si>
  <si>
    <t>Diagrama de Gantt</t>
  </si>
  <si>
    <t>Preparacion Scripts</t>
  </si>
  <si>
    <t>Maquinas Virtuales</t>
  </si>
  <si>
    <t xml:space="preserve">Seguimiento de proyecto </t>
  </si>
  <si>
    <t>Jhostin Alexander Cadme Salinas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</si>
</sst>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0\ &quot;€&quot;_-;\-* #,##0\ &quot;€&quot;_-;_-* &quot;-&quot;\ &quot;€&quot;_-;_-@_-"/>
    <numFmt numFmtId="44" formatCode="_-* #,##0.00\ &quot;€&quot;_-;\-* #,##0.00\ &quot;€&quot;_-;_-* &quot;-&quot;??\ &quot;€&quot;_-;_-@_-"/>
    <numFmt numFmtId="164" formatCode="_(* #,##0_);_(* \(#,##0\);_(* &quot;-&quot;_);_(@_)"/>
    <numFmt numFmtId="165"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5"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1">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5" fontId="0" fillId="5" borderId="0" xfId="6" applyFont="1" applyFill="1" applyBorder="1">
      <alignment horizontal="center"/>
    </xf>
    <xf numFmtId="0" fontId="7" fillId="6" borderId="0" xfId="8" applyFill="1">
      <alignment wrapText="1"/>
    </xf>
    <xf numFmtId="14" fontId="1" fillId="0" borderId="0" xfId="4">
      <alignment horizontal="center" vertical="center"/>
    </xf>
    <xf numFmtId="14" fontId="0" fillId="0" borderId="0" xfId="4" applyFont="1">
      <alignment horizontal="center" vertical="center"/>
    </xf>
    <xf numFmtId="14" fontId="1" fillId="0" borderId="0" xfId="4" applyFill="1">
      <alignment horizontal="center" vertical="center"/>
    </xf>
    <xf numFmtId="14" fontId="0" fillId="0" borderId="0" xfId="4" applyFont="1" applyFill="1">
      <alignment horizontal="center" vertical="center"/>
    </xf>
    <xf numFmtId="0" fontId="0" fillId="0" borderId="0" xfId="0" applyAlignment="1">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a" xfId="14" builtinId="26" customBuiltin="1"/>
    <cellStyle name="Cálculo" xfId="19" builtinId="22" customBuiltin="1"/>
    <cellStyle name="Celda de comprobación" xfId="21" builtinId="23" customBuiltin="1"/>
    <cellStyle name="Celda vinculada" xfId="20" builtinId="24" customBuiltin="1"/>
    <cellStyle name="Date" xfId="4"/>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numFmt numFmtId="0" formatCode="General"/>
      <border diagonalUp="0" diagonalDown="0">
        <left/>
        <right style="medium">
          <color theme="5" tint="-0.249977111117893"/>
        </right>
        <top/>
        <bottom/>
      </border>
    </dxf>
    <dxf>
      <numFmt numFmtId="0" formatCode="General"/>
    </dxf>
    <dxf>
      <numFmt numFmtId="166"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Contexto</c:v>
                </c:pt>
                <c:pt idx="1">
                  <c:v>Maquinas Virtuales</c:v>
                </c:pt>
                <c:pt idx="2">
                  <c:v>Esquema</c:v>
                </c:pt>
                <c:pt idx="3">
                  <c:v>Materiales</c:v>
                </c:pt>
                <c:pt idx="4">
                  <c:v>Diagrama de red</c:v>
                </c:pt>
              </c:strCache>
            </c:strRef>
          </c:cat>
          <c:val>
            <c:numRef>
              <c:f>'Datos de gráf. dinám. (ocultos)'!$C$6:$C$10</c:f>
              <c:numCache>
                <c:formatCode>m/d/yyyy</c:formatCode>
                <c:ptCount val="5"/>
                <c:pt idx="0">
                  <c:v>44652</c:v>
                </c:pt>
                <c:pt idx="1">
                  <c:v>44652</c:v>
                </c:pt>
                <c:pt idx="2">
                  <c:v>44666</c:v>
                </c:pt>
                <c:pt idx="3">
                  <c:v>44666</c:v>
                </c:pt>
                <c:pt idx="4">
                  <c:v>44666</c:v>
                </c:pt>
              </c:numCache>
            </c:numRef>
          </c:val>
          <c:extLst xmlns:c16r2="http://schemas.microsoft.com/office/drawing/2015/06/char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layout/>
              <c:tx>
                <c:rich>
                  <a:bodyPr/>
                  <a:lstStyle/>
                  <a:p>
                    <a:fld id="{F4F13981-496F-4A53-AD74-A0F2EEB2D372}"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AB9DCDF1-B34C-472C-B81D-E3F35ECB9941}"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5851C3FF-F6CA-457B-BC82-A7C046A289B7}"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361B0A2C-9CBC-4C38-BCC6-E90C8659B85D}"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959B5AFF-6FD5-4D06-9AD4-95B5A4EA3E2F}"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0"/>
              </c:ext>
            </c:extLst>
          </c:dLbls>
          <c:cat>
            <c:strRef>
              <c:f>'Datos de gráf. dinám. (ocultos)'!$B$6:$B$10</c:f>
              <c:strCache>
                <c:ptCount val="5"/>
                <c:pt idx="0">
                  <c:v>Contexto</c:v>
                </c:pt>
                <c:pt idx="1">
                  <c:v>Maquinas Virtuales</c:v>
                </c:pt>
                <c:pt idx="2">
                  <c:v>Esquema</c:v>
                </c:pt>
                <c:pt idx="3">
                  <c:v>Materiales</c:v>
                </c:pt>
                <c:pt idx="4">
                  <c:v>Diagrama de red</c:v>
                </c:pt>
              </c:strCache>
            </c:strRef>
          </c:cat>
          <c:val>
            <c:numRef>
              <c:f>'Datos de gráf. dinám. (ocultos)'!$E$6:$E$10</c:f>
              <c:numCache>
                <c:formatCode>General</c:formatCode>
                <c:ptCount val="5"/>
                <c:pt idx="0">
                  <c:v>4</c:v>
                </c:pt>
                <c:pt idx="1">
                  <c:v>4</c:v>
                </c:pt>
                <c:pt idx="2">
                  <c:v>6</c:v>
                </c:pt>
                <c:pt idx="3">
                  <c:v>6</c:v>
                </c:pt>
                <c:pt idx="4">
                  <c:v>6</c:v>
                </c:pt>
              </c:numCache>
            </c:numRef>
          </c:val>
          <c:extLst xmlns:c16r2="http://schemas.microsoft.com/office/drawing/2015/06/chart">
            <c:ext xmlns:c16="http://schemas.microsoft.com/office/drawing/2014/chart" uri="{C3380CC4-5D6E-409C-BE32-E72D297353CC}">
              <c16:uniqueId val="{00000006-5066-4237-8C26-8D976BA022B1}"/>
            </c:ext>
            <c:ext xmlns:c15="http://schemas.microsoft.com/office/drawing/2012/chart" uri="{02D57815-91ED-43cb-92C2-25804820EDAC}">
              <c15:datalabelsRange>
                <c15:f>'Datos de gráf. dinám. (ocultos)'!$B$6:$B$10</c15:f>
                <c15:dlblRangeCache>
                  <c:ptCount val="5"/>
                  <c:pt idx="0">
                    <c:v>Contexto</c:v>
                  </c:pt>
                  <c:pt idx="1">
                    <c:v>Maquinas Virtuales</c:v>
                  </c:pt>
                  <c:pt idx="2">
                    <c:v>Esquema</c:v>
                  </c:pt>
                  <c:pt idx="3">
                    <c:v>Materiales</c:v>
                  </c:pt>
                  <c:pt idx="4">
                    <c:v>Diagrama de red</c:v>
                  </c:pt>
                </c15:dlblRangeCache>
              </c15:datalabelsRange>
            </c:ext>
          </c:extLst>
        </c:ser>
        <c:dLbls>
          <c:showLegendKey val="0"/>
          <c:showVal val="0"/>
          <c:showCatName val="0"/>
          <c:showSerName val="0"/>
          <c:showPercent val="0"/>
          <c:showBubbleSize val="0"/>
        </c:dLbls>
        <c:gapWidth val="150"/>
        <c:shape val="box"/>
        <c:axId val="-1567694080"/>
        <c:axId val="-1567692448"/>
        <c:axId val="0"/>
      </c:bar3DChart>
      <c:catAx>
        <c:axId val="-156769408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1567692448"/>
        <c:crosses val="autoZero"/>
        <c:auto val="1"/>
        <c:lblAlgn val="ctr"/>
        <c:lblOffset val="100"/>
        <c:noMultiLvlLbl val="0"/>
      </c:catAx>
      <c:valAx>
        <c:axId val="-1567692448"/>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156769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104775</xdr:rowOff>
    </xdr:from>
    <xdr:to>
      <xdr:col>19</xdr:col>
      <xdr:colOff>390525</xdr:colOff>
      <xdr:row>27</xdr:row>
      <xdr:rowOff>76201</xdr:rowOff>
    </xdr:to>
    <xdr:graphicFrame macro="">
      <xdr:nvGraphicFramePr>
        <xdr:cNvPr id="2" name="Diagrama de Gantt" descr="Gantt Chart with a date timeline">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xmlns=""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2" name="Hitos" displayName="Hitos" ref="B5:G14">
  <autoFilter ref="B5:G14"/>
  <sortState ref="B6:G21">
    <sortCondition ref="B5:B21"/>
  </sortState>
  <tableColumns count="6">
    <tableColumn id="12" name="Posición" totalsRowLabel="Total" dataDxfId="6" totalsRowDxfId="7"/>
    <tableColumn id="2" name="Fecha de inicio" totalsRowDxfId="5" dataCellStyle="Date"/>
    <tableColumn id="3" name="Fecha de finalización" totalsRowDxfId="4" dataCellStyle="Date"/>
    <tableColumn id="10" name="Hito o actividad">
      <calculatedColumnFormula>"Actividad"&amp;" "&amp;ROW($A1)</calculatedColumnFormula>
    </tableColumn>
    <tableColumn id="11" name="Inicio el día" dataDxfId="2" totalsRowDxfId="3">
      <calculatedColumnFormula>IFERROR(IF(OR(LEN(Hitos[[#This Row],[Fecha de inicio]])=0,LEN(Hitos[[#This Row],[Fecha de finalización]])=0),"",INT(C6)-INT($C$6)),"")</calculatedColumnFormula>
    </tableColumn>
    <tableColumn id="8" name="Duración de la tarea" totalsRowFunction="count" dataDxfId="0" totalsRowDxfId="1">
      <calculatedColumnFormula>IFERROR(IF(Hitos[[#This Row],[Inicio el día]]=0,DATEDIF(Hitos[[#This Row],[Fecha de inicio]],Hitos[[#This Row],[Fecha de finalización]],"d")+1,IF(LEN(Hitos[[#This Row],[Inicio el día]])=0,"",DATEDIF(Hitos[[#This Row],[Fecha de inicio]],Hitos[[#This Row],[Fecha de finalización]],"d")+1)),0)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id="1" name="DatosDinámicos" displayName="DatosDinámicos" ref="B5:E10" totalsRowShown="0" tableBorderDxfId="12">
  <autoFilter ref="B5:E10">
    <filterColumn colId="0" hiddenButton="1"/>
    <filterColumn colId="1" hiddenButton="1"/>
    <filterColumn colId="2" hiddenButton="1"/>
    <filterColumn colId="3" hiddenButton="1"/>
  </autoFilter>
  <tableColumns count="4">
    <tableColumn id="1" name="hito" dataDxfId="11">
      <calculatedColumnFormula>IFERROR(IF(LEN(OFFSET('Seguimiento de proyecto'!$E6,$B$3,0,1,1))=0,"",INDEX(Hitos[],'Seguimiento de proyecto'!$B6+$B$3,4)),"")</calculatedColumnFormula>
    </tableColumn>
    <tableColumn id="2" name="fecha" dataDxfId="10">
      <calculatedColumnFormula>IFERROR(IF(LEN(OFFSET('Seguimiento de proyecto'!$C6,$B$3,0,1,1))=0,End_Date,INDEX(Hitos[],'Seguimiento de proyecto'!$B6+$B$3,2)),"")</calculatedColumnFormula>
    </tableColumn>
    <tableColumn id="3" name="Inicio el día" dataDxfId="9">
      <calculatedColumnFormula>IFERROR(IF(LEN(OFFSET('Seguimiento de proyecto'!$F6,$B$3,0,1,1))=0,"",INDEX(Hitos[],'Seguimiento de proyecto'!$B6+$B$3,5)),"")</calculatedColumnFormula>
    </tableColumn>
    <tableColumn id="4" name="duración" dataDxfId="8">
      <calculatedColumnFormula>IFERROR(IF(LEN(OFFSET('Seguimiento de proyecto'!$G6,$B$3,0,1,1))=0,"",INDEX(Hitos[],'Seguimiento de proyecto'!$B6+$B$3,6)),"")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tabSelected="1" topLeftCell="A4" zoomScaleNormal="100" workbookViewId="0">
      <selection activeCell="D16" sqref="D16"/>
    </sheetView>
  </sheetViews>
  <sheetFormatPr baseColWidth="10" defaultColWidth="9.140625" defaultRowHeight="15" x14ac:dyDescent="0.25"/>
  <cols>
    <col min="1" max="1" width="2.7109375" style="19" customWidth="1"/>
    <col min="2" max="2" width="14.5703125" customWidth="1"/>
    <col min="3" max="3" width="24.140625" customWidth="1"/>
    <col min="4" max="4" width="30.42578125" bestFit="1" customWidth="1"/>
    <col min="5" max="5" width="25.85546875" customWidth="1"/>
    <col min="6" max="6" width="20.28515625" hidden="1" customWidth="1"/>
    <col min="7" max="7" width="22.28515625" hidden="1" customWidth="1"/>
    <col min="8" max="8" width="2.5703125" customWidth="1"/>
  </cols>
  <sheetData>
    <row r="1" spans="1:7" ht="50.1" customHeight="1" x14ac:dyDescent="0.25">
      <c r="A1" s="22" t="s">
        <v>0</v>
      </c>
      <c r="B1" s="1" t="s">
        <v>39</v>
      </c>
      <c r="D1" s="30" t="s">
        <v>40</v>
      </c>
    </row>
    <row r="2" spans="1:7" ht="30" customHeight="1" thickBot="1" x14ac:dyDescent="0.3">
      <c r="A2" s="19" t="s">
        <v>1</v>
      </c>
      <c r="C2" s="2" t="s">
        <v>8</v>
      </c>
      <c r="D2" s="15">
        <f ca="1">IFERROR(IF(MIN(Hitos[Fecha de inicio])=0,TODAY(),MIN(Hitos[Fecha de inicio])),TODAY())</f>
        <v>44652</v>
      </c>
    </row>
    <row r="3" spans="1:7" ht="30" customHeight="1" thickBot="1" x14ac:dyDescent="0.3">
      <c r="A3" s="19" t="s">
        <v>2</v>
      </c>
      <c r="C3" s="16" t="s">
        <v>9</v>
      </c>
      <c r="D3" s="15">
        <f ca="1">IFERROR(IF(MAX(Hitos[Fecha de finalización])=0,TODAY(),MAX(Hitos[Fecha de finalización])),TODAY())</f>
        <v>44671</v>
      </c>
      <c r="E3" s="17"/>
    </row>
    <row r="4" spans="1:7" s="6" customFormat="1" ht="120" x14ac:dyDescent="0.25">
      <c r="A4" s="19" t="s">
        <v>3</v>
      </c>
      <c r="B4" s="21"/>
      <c r="C4" s="21"/>
      <c r="D4" s="21"/>
      <c r="E4" s="21"/>
      <c r="F4" s="25" t="s">
        <v>13</v>
      </c>
      <c r="G4" s="25" t="s">
        <v>15</v>
      </c>
    </row>
    <row r="5" spans="1:7" ht="15" customHeight="1" x14ac:dyDescent="0.25">
      <c r="A5" s="20" t="s">
        <v>4</v>
      </c>
      <c r="B5" s="4" t="s">
        <v>6</v>
      </c>
      <c r="C5" s="4" t="s">
        <v>10</v>
      </c>
      <c r="D5" s="4" t="s">
        <v>11</v>
      </c>
      <c r="E5" s="4" t="s">
        <v>12</v>
      </c>
      <c r="F5" s="4" t="s">
        <v>14</v>
      </c>
      <c r="G5" s="4" t="s">
        <v>16</v>
      </c>
    </row>
    <row r="6" spans="1:7" x14ac:dyDescent="0.25">
      <c r="B6" s="23">
        <v>1</v>
      </c>
      <c r="C6" s="27">
        <v>44652</v>
      </c>
      <c r="D6" s="26">
        <v>44655</v>
      </c>
      <c r="E6" s="4" t="s">
        <v>30</v>
      </c>
      <c r="F6" s="24">
        <f>IFERROR(IF(OR(LEN(Hitos[[#This Row],[Fecha de inicio]])=0,LEN(Hitos[[#This Row],[Fecha de finalización]])=0),"",INT(C6)-INT($C$6)),"")</f>
        <v>0</v>
      </c>
      <c r="G6" s="24">
        <f>IFERROR(IF(Hitos[[#This Row],[Inicio el día]]=0,DATEDIF(Hitos[[#This Row],[Fecha de inicio]],Hitos[[#This Row],[Fecha de finalización]],"d")+1,IF(LEN(Hitos[[#This Row],[Inicio el día]])=0,"",DATEDIF(Hitos[[#This Row],[Fecha de inicio]],Hitos[[#This Row],[Fecha de finalización]],"d")+1)),0)</f>
        <v>4</v>
      </c>
    </row>
    <row r="7" spans="1:7" x14ac:dyDescent="0.25">
      <c r="B7" s="23">
        <f>B6+1</f>
        <v>2</v>
      </c>
      <c r="C7" s="27">
        <v>44652</v>
      </c>
      <c r="D7" s="26">
        <v>44655</v>
      </c>
      <c r="E7" s="4" t="s">
        <v>31</v>
      </c>
      <c r="F7" s="24">
        <f>IFERROR(IF(OR(LEN(Hitos[[#This Row],[Fecha de inicio]])=0,LEN(Hitos[[#This Row],[Fecha de finalización]])=0),"",INT(C7)-INT($C$6)),"")</f>
        <v>0</v>
      </c>
      <c r="G7" s="24">
        <f>IFERROR(IF(Hitos[[#This Row],[Inicio el día]]=0,DATEDIF(Hitos[[#This Row],[Fecha de inicio]],Hitos[[#This Row],[Fecha de finalización]],"d")+1,IF(LEN(Hitos[[#This Row],[Inicio el día]])=0,"",DATEDIF(Hitos[[#This Row],[Fecha de inicio]],Hitos[[#This Row],[Fecha de finalización]],"d")+1)),0)</f>
        <v>4</v>
      </c>
    </row>
    <row r="8" spans="1:7" s="6" customFormat="1" x14ac:dyDescent="0.25">
      <c r="A8" s="19"/>
      <c r="B8" s="23">
        <f t="shared" ref="B8:B14" si="0">B7+1</f>
        <v>3</v>
      </c>
      <c r="C8" s="29">
        <v>44652</v>
      </c>
      <c r="D8" s="28">
        <v>44655</v>
      </c>
      <c r="E8" s="4" t="s">
        <v>38</v>
      </c>
      <c r="F8" s="24">
        <f>IFERROR(IF(OR(LEN(Hitos[[#This Row],[Fecha de inicio]])=0,LEN(Hitos[[#This Row],[Fecha de finalización]])=0),"",INT(C8)-INT($C$6)),"")</f>
        <v>0</v>
      </c>
      <c r="G8" s="24">
        <f>IFERROR(IF(Hitos[[#This Row],[Inicio el día]]=0,DATEDIF(Hitos[[#This Row],[Fecha de inicio]],Hitos[[#This Row],[Fecha de finalización]],"d")+1,IF(LEN(Hitos[[#This Row],[Inicio el día]])=0,"",DATEDIF(Hitos[[#This Row],[Fecha de inicio]],Hitos[[#This Row],[Fecha de finalización]],"d")+1)),0)</f>
        <v>4</v>
      </c>
    </row>
    <row r="9" spans="1:7" x14ac:dyDescent="0.25">
      <c r="B9" s="23">
        <f t="shared" si="0"/>
        <v>4</v>
      </c>
      <c r="C9" s="28">
        <v>44666</v>
      </c>
      <c r="D9" s="28">
        <v>44671</v>
      </c>
      <c r="E9" s="4" t="s">
        <v>32</v>
      </c>
      <c r="F9" s="24">
        <f>IFERROR(IF(OR(LEN(Hitos[[#This Row],[Fecha de inicio]])=0,LEN(Hitos[[#This Row],[Fecha de finalización]])=0),"",INT(C9)-INT($C$6)),"")</f>
        <v>14</v>
      </c>
      <c r="G9" s="24">
        <f>IFERROR(IF(Hitos[[#This Row],[Inicio el día]]=0,DATEDIF(Hitos[[#This Row],[Fecha de inicio]],Hitos[[#This Row],[Fecha de finalización]],"d")+1,IF(LEN(Hitos[[#This Row],[Inicio el día]])=0,"",DATEDIF(Hitos[[#This Row],[Fecha de inicio]],Hitos[[#This Row],[Fecha de finalización]],"d")+1)),0)</f>
        <v>6</v>
      </c>
    </row>
    <row r="10" spans="1:7" x14ac:dyDescent="0.25">
      <c r="B10" s="23">
        <f t="shared" si="0"/>
        <v>5</v>
      </c>
      <c r="C10" s="28">
        <v>44666</v>
      </c>
      <c r="D10" s="28">
        <v>44671</v>
      </c>
      <c r="E10" s="4" t="s">
        <v>33</v>
      </c>
      <c r="F10" s="24">
        <f>IFERROR(IF(OR(LEN(Hitos[[#This Row],[Fecha de inicio]])=0,LEN(Hitos[[#This Row],[Fecha de finalización]])=0),"",INT(C10)-INT($C$6)),"")</f>
        <v>14</v>
      </c>
      <c r="G10" s="24">
        <f>IFERROR(IF(Hitos[[#This Row],[Inicio el día]]=0,DATEDIF(Hitos[[#This Row],[Fecha de inicio]],Hitos[[#This Row],[Fecha de finalización]],"d")+1,IF(LEN(Hitos[[#This Row],[Inicio el día]])=0,"",DATEDIF(Hitos[[#This Row],[Fecha de inicio]],Hitos[[#This Row],[Fecha de finalización]],"d")+1)),0)</f>
        <v>6</v>
      </c>
    </row>
    <row r="11" spans="1:7" x14ac:dyDescent="0.25">
      <c r="B11" s="23">
        <f t="shared" si="0"/>
        <v>6</v>
      </c>
      <c r="C11" s="28">
        <v>44666</v>
      </c>
      <c r="D11" s="28">
        <v>44671</v>
      </c>
      <c r="E11" s="4" t="s">
        <v>34</v>
      </c>
      <c r="F11" s="24">
        <f>IFERROR(IF(OR(LEN(Hitos[[#This Row],[Fecha de inicio]])=0,LEN(Hitos[[#This Row],[Fecha de finalización]])=0),"",INT(C11)-INT($C$6)),"")</f>
        <v>14</v>
      </c>
      <c r="G11" s="24">
        <f>IFERROR(IF(Hitos[[#This Row],[Inicio el día]]=0,DATEDIF(Hitos[[#This Row],[Fecha de inicio]],Hitos[[#This Row],[Fecha de finalización]],"d")+1,IF(LEN(Hitos[[#This Row],[Inicio el día]])=0,"",DATEDIF(Hitos[[#This Row],[Fecha de inicio]],Hitos[[#This Row],[Fecha de finalización]],"d")+1)),0)</f>
        <v>6</v>
      </c>
    </row>
    <row r="12" spans="1:7" x14ac:dyDescent="0.25">
      <c r="B12" s="23">
        <f t="shared" si="0"/>
        <v>7</v>
      </c>
      <c r="C12" s="28">
        <v>44666</v>
      </c>
      <c r="D12" s="28">
        <v>44671</v>
      </c>
      <c r="E12" s="4" t="s">
        <v>35</v>
      </c>
      <c r="F12" s="24">
        <f>IFERROR(IF(OR(LEN(Hitos[[#This Row],[Fecha de inicio]])=0,LEN(Hitos[[#This Row],[Fecha de finalización]])=0),"",INT(C12)-INT($C$6)),"")</f>
        <v>14</v>
      </c>
      <c r="G12" s="24">
        <f>IFERROR(IF(Hitos[[#This Row],[Inicio el día]]=0,DATEDIF(Hitos[[#This Row],[Fecha de inicio]],Hitos[[#This Row],[Fecha de finalización]],"d")+1,IF(LEN(Hitos[[#This Row],[Inicio el día]])=0,"",DATEDIF(Hitos[[#This Row],[Fecha de inicio]],Hitos[[#This Row],[Fecha de finalización]],"d")+1)),0)</f>
        <v>6</v>
      </c>
    </row>
    <row r="13" spans="1:7" x14ac:dyDescent="0.25">
      <c r="B13" s="23">
        <f t="shared" si="0"/>
        <v>8</v>
      </c>
      <c r="C13" s="28">
        <v>44666</v>
      </c>
      <c r="D13" s="28">
        <v>44671</v>
      </c>
      <c r="E13" s="4" t="s">
        <v>36</v>
      </c>
      <c r="F13" s="24" t="str">
        <f>IFERROR(IF(OR(LEN(Hitos[[#This Row],[Fecha de inicio]])=0,LEN(Hitos[[#This Row],[Fecha de finalización]])=0),"",INT(#REF!)-INT($C$6)),"")</f>
        <v/>
      </c>
      <c r="G13" s="24" t="str">
        <f>IFERROR(IF(Hitos[[#This Row],[Inicio el día]]=0,DATEDIF(Hitos[[#This Row],[Fecha de inicio]],Hitos[[#This Row],[Fecha de finalización]],"d")+1,IF(LEN(Hitos[[#This Row],[Inicio el día]])=0,"",DATEDIF(Hitos[[#This Row],[Fecha de inicio]],Hitos[[#This Row],[Fecha de finalización]],"d")+1)),0)</f>
        <v/>
      </c>
    </row>
    <row r="14" spans="1:7" x14ac:dyDescent="0.25">
      <c r="B14" s="23">
        <f t="shared" si="0"/>
        <v>9</v>
      </c>
      <c r="C14" s="28">
        <v>44666</v>
      </c>
      <c r="D14" s="28">
        <v>44671</v>
      </c>
      <c r="E14" s="4" t="s">
        <v>37</v>
      </c>
      <c r="F14" s="24">
        <f>IFERROR(IF(OR(LEN(Hitos[[#This Row],[Fecha de inicio]])=0,LEN(Hitos[[#This Row],[Fecha de finalización]])=0),"",INT(C13)-INT($C$6)),"")</f>
        <v>14</v>
      </c>
      <c r="G14" s="24">
        <f>IFERROR(IF(Hitos[[#This Row],[Inicio el día]]=0,DATEDIF(Hitos[[#This Row],[Fecha de inicio]],Hitos[[#This Row],[Fecha de finalización]],"d")+1,IF(LEN(Hitos[[#This Row],[Inicio el día]])=0,"",DATEDIF(Hitos[[#This Row],[Fecha de inicio]],Hitos[[#This Row],[Fecha de finalización]],"d")+1)),0)</f>
        <v>6</v>
      </c>
    </row>
    <row r="15" spans="1:7" x14ac:dyDescent="0.25">
      <c r="B15" s="23"/>
      <c r="C15" s="26"/>
      <c r="D15" s="26"/>
      <c r="E15" s="4"/>
      <c r="F15" s="24" t="str">
        <f>IFERROR(IF(OR(LEN(Hitos[[#This Row],[Fecha de inicio]])=0,LEN(Hitos[[#This Row],[Fecha de finalización]])=0),"",INT(C15)-INT($C$6)),"")</f>
        <v/>
      </c>
      <c r="G15" s="24">
        <f>IFERROR(IF(Hitos[[#This Row],[Inicio el día]]=0,DATEDIF(Hitos[[#This Row],[Fecha de inicio]],Hitos[[#This Row],[Fecha de finalización]],"d")+1,IF(LEN(Hitos[[#This Row],[Inicio el día]])=0,"",DATEDIF(Hitos[[#This Row],[Fecha de inicio]],Hitos[[#This Row],[Fecha de finalización]],"d")+1)),0)</f>
        <v>0</v>
      </c>
    </row>
    <row r="16" spans="1:7" x14ac:dyDescent="0.25">
      <c r="B16" s="23"/>
      <c r="C16" s="26"/>
      <c r="D16" s="26"/>
      <c r="E16" s="4"/>
      <c r="F16" s="24" t="str">
        <f>IFERROR(IF(OR(LEN(Hitos[[#This Row],[Fecha de inicio]])=0,LEN(Hitos[[#This Row],[Fecha de finalización]])=0),"",INT(C16)-INT($C$6)),"")</f>
        <v/>
      </c>
      <c r="G16" s="24">
        <f>IFERROR(IF(Hitos[[#This Row],[Inicio el día]]=0,DATEDIF(Hitos[[#This Row],[Fecha de inicio]],Hitos[[#This Row],[Fecha de finalización]],"d")+1,IF(LEN(Hitos[[#This Row],[Inicio el día]])=0,"",DATEDIF(Hitos[[#This Row],[Fecha de inicio]],Hitos[[#This Row],[Fecha de finalización]],"d")+1)),0)</f>
        <v>0</v>
      </c>
    </row>
    <row r="17" spans="1:7" x14ac:dyDescent="0.25">
      <c r="B17" s="23"/>
      <c r="C17" s="26"/>
      <c r="D17" s="26"/>
      <c r="E17" s="4"/>
      <c r="F17" s="24" t="str">
        <f>IFERROR(IF(OR(LEN(Hitos[[#This Row],[Fecha de inicio]])=0,LEN(Hitos[[#This Row],[Fecha de finalización]])=0),"",INT(C17)-INT($C$6)),"")</f>
        <v/>
      </c>
      <c r="G17" s="24">
        <f>IFERROR(IF(Hitos[[#This Row],[Inicio el día]]=0,DATEDIF(Hitos[[#This Row],[Fecha de inicio]],Hitos[[#This Row],[Fecha de finalización]],"d")+1,IF(LEN(Hitos[[#This Row],[Inicio el día]])=0,"",DATEDIF(Hitos[[#This Row],[Fecha de inicio]],Hitos[[#This Row],[Fecha de finalización]],"d")+1)),0)</f>
        <v>0</v>
      </c>
    </row>
    <row r="18" spans="1:7" x14ac:dyDescent="0.25">
      <c r="B18" s="23"/>
      <c r="C18" s="26"/>
      <c r="D18" s="26"/>
      <c r="E18" s="4"/>
      <c r="F18" s="24" t="str">
        <f>IFERROR(IF(OR(LEN(Hitos[[#This Row],[Fecha de inicio]])=0,LEN(Hitos[[#This Row],[Fecha de finalización]])=0),"",INT(C18)-INT($C$6)),"")</f>
        <v/>
      </c>
      <c r="G18" s="24">
        <f>IFERROR(IF(Hitos[[#This Row],[Inicio el día]]=0,DATEDIF(Hitos[[#This Row],[Fecha de inicio]],Hitos[[#This Row],[Fecha de finalización]],"d")+1,IF(LEN(Hitos[[#This Row],[Inicio el día]])=0,"",DATEDIF(Hitos[[#This Row],[Fecha de inicio]],Hitos[[#This Row],[Fecha de finalización]],"d")+1)),0)</f>
        <v>0</v>
      </c>
    </row>
    <row r="19" spans="1:7" x14ac:dyDescent="0.25">
      <c r="B19" s="23"/>
      <c r="C19" s="26"/>
      <c r="D19" s="26"/>
      <c r="E19" s="4"/>
      <c r="F19" s="24" t="str">
        <f>IFERROR(IF(OR(LEN(Hitos[[#This Row],[Fecha de inicio]])=0,LEN(Hitos[[#This Row],[Fecha de finalización]])=0),"",INT(C19)-INT($C$6)),"")</f>
        <v/>
      </c>
      <c r="G19" s="24">
        <f>IFERROR(IF(Hitos[[#This Row],[Inicio el día]]=0,DATEDIF(Hitos[[#This Row],[Fecha de inicio]],Hitos[[#This Row],[Fecha de finalización]],"d")+1,IF(LEN(Hitos[[#This Row],[Inicio el día]])=0,"",DATEDIF(Hitos[[#This Row],[Fecha de inicio]],Hitos[[#This Row],[Fecha de finalización]],"d")+1)),0)</f>
        <v>0</v>
      </c>
    </row>
    <row r="20" spans="1:7" x14ac:dyDescent="0.25">
      <c r="B20" s="23"/>
      <c r="C20" s="26"/>
      <c r="D20" s="26"/>
      <c r="E20" s="4"/>
      <c r="F20" s="24" t="str">
        <f>IFERROR(IF(OR(LEN(Hitos[[#This Row],[Fecha de inicio]])=0,LEN(Hitos[[#This Row],[Fecha de finalización]])=0),"",INT(C20)-INT($C$6)),"")</f>
        <v/>
      </c>
      <c r="G20" s="24">
        <f>IFERROR(IF(Hitos[[#This Row],[Inicio el día]]=0,DATEDIF(Hitos[[#This Row],[Fecha de inicio]],Hitos[[#This Row],[Fecha de finalización]],"d")+1,IF(LEN(Hitos[[#This Row],[Inicio el día]])=0,"",DATEDIF(Hitos[[#This Row],[Fecha de inicio]],Hitos[[#This Row],[Fecha de finalización]],"d")+1)),0)</f>
        <v>0</v>
      </c>
    </row>
    <row r="21" spans="1:7" x14ac:dyDescent="0.25">
      <c r="B21" s="23"/>
      <c r="C21" s="26"/>
      <c r="D21" s="26"/>
      <c r="E21" s="4"/>
      <c r="F21" s="24" t="str">
        <f>IFERROR(IF(OR(LEN(Hitos[[#This Row],[Fecha de inicio]])=0,LEN(Hitos[[#This Row],[Fecha de finalización]])=0),"",INT(C21)-INT($C$6)),"")</f>
        <v/>
      </c>
      <c r="G21" s="24">
        <f>IFERROR(IF(Hitos[[#This Row],[Inicio el día]]=0,DATEDIF(Hitos[[#This Row],[Fecha de inicio]],Hitos[[#This Row],[Fecha de finalización]],"d")+1,IF(LEN(Hitos[[#This Row],[Inicio el día]])=0,"",DATEDIF(Hitos[[#This Row],[Fecha de inicio]],Hitos[[#This Row],[Fecha de finalización]],"d")+1)),0)</f>
        <v>0</v>
      </c>
    </row>
    <row r="22" spans="1:7" s="6" customFormat="1" x14ac:dyDescent="0.25">
      <c r="A22" s="19"/>
      <c r="B22" s="23"/>
      <c r="C22" s="26"/>
      <c r="D22" s="26"/>
      <c r="E22" s="4"/>
      <c r="F22" s="24" t="str">
        <f>IFERROR(IF(OR(LEN(Hitos[[#This Row],[Fecha de inicio]])=0,LEN(Hitos[[#This Row],[Fecha de finalización]])=0),"",INT(C22)-INT($C$6)),"")</f>
        <v/>
      </c>
      <c r="G22" s="24">
        <f>IFERROR(IF(Hitos[[#This Row],[Inicio el día]]=0,DATEDIF(Hitos[[#This Row],[Fecha de inicio]],Hitos[[#This Row],[Fecha de finalización]],"d")+1,IF(LEN(Hitos[[#This Row],[Inicio el día]])=0,"",DATEDIF(Hitos[[#This Row],[Fecha de inicio]],Hitos[[#This Row],[Fecha de finalización]],"d")+1)),0)</f>
        <v>0</v>
      </c>
    </row>
    <row r="23" spans="1:7" x14ac:dyDescent="0.25">
      <c r="A23" s="19" t="s">
        <v>5</v>
      </c>
      <c r="B23" s="23"/>
      <c r="C23" s="26"/>
      <c r="D23" s="26"/>
      <c r="E23" s="4"/>
      <c r="F23" s="24" t="str">
        <f>IFERROR(IF(OR(LEN(Hitos[[#This Row],[Fecha de inicio]])=0,LEN(Hitos[[#This Row],[Fecha de finalización]])=0),"",INT(C23)-INT($C$6)),"")</f>
        <v/>
      </c>
      <c r="G23" s="24">
        <f>IFERROR(IF(Hitos[[#This Row],[Inicio el día]]=0,DATEDIF(Hitos[[#This Row],[Fecha de inicio]],Hitos[[#This Row],[Fecha de finalización]],"d")+1,IF(LEN(Hitos[[#This Row],[Inicio el día]])=0,"",DATEDIF(Hitos[[#This Row],[Fecha de inicio]],Hitos[[#This Row],[Fecha de finalización]],"d")+1)),0)</f>
        <v>0</v>
      </c>
    </row>
    <row r="24" spans="1:7" x14ac:dyDescent="0.25">
      <c r="B24" s="18" t="s">
        <v>7</v>
      </c>
      <c r="C24" s="18"/>
      <c r="D24" s="18"/>
      <c r="E24" s="18"/>
      <c r="F24" s="18"/>
      <c r="G24" s="18"/>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3"/>
  <sheetViews>
    <sheetView showGridLines="0" topLeftCell="A7" zoomScaleNormal="100" workbookViewId="0">
      <selection activeCell="B30" sqref="A30:B30"/>
    </sheetView>
  </sheetViews>
  <sheetFormatPr baseColWidth="10" defaultColWidth="9.140625" defaultRowHeight="15" x14ac:dyDescent="0.25"/>
  <cols>
    <col min="1" max="1" width="2.5703125" customWidth="1"/>
  </cols>
  <sheetData>
    <row r="1" spans="1:1" ht="14.45" customHeight="1" x14ac:dyDescent="0.25">
      <c r="A1" s="20" t="s">
        <v>17</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
  <sheetViews>
    <sheetView showGridLines="0" workbookViewId="0"/>
  </sheetViews>
  <sheetFormatPr baseColWidth="10" defaultColWidth="9.140625" defaultRowHeight="15" x14ac:dyDescent="0.25"/>
  <cols>
    <col min="1" max="1" width="2.5703125" style="19" customWidth="1"/>
    <col min="2" max="2" width="20.5703125" customWidth="1"/>
    <col min="3" max="3" width="15.7109375" customWidth="1"/>
    <col min="4" max="4" width="23.140625" style="5" customWidth="1"/>
    <col min="5" max="5" width="15.7109375" style="5" customWidth="1"/>
  </cols>
  <sheetData>
    <row r="1" spans="1:6" ht="50.1" customHeight="1" x14ac:dyDescent="0.25">
      <c r="A1" s="19" t="s">
        <v>18</v>
      </c>
      <c r="B1" s="1" t="s">
        <v>23</v>
      </c>
    </row>
    <row r="2" spans="1:6" x14ac:dyDescent="0.25">
      <c r="A2" s="19" t="s">
        <v>19</v>
      </c>
      <c r="B2" t="s">
        <v>24</v>
      </c>
    </row>
    <row r="3" spans="1:6" x14ac:dyDescent="0.25">
      <c r="A3" s="19" t="s">
        <v>20</v>
      </c>
      <c r="B3">
        <v>1</v>
      </c>
    </row>
    <row r="4" spans="1:6" x14ac:dyDescent="0.25">
      <c r="A4" s="19" t="s">
        <v>21</v>
      </c>
      <c r="B4" t="s">
        <v>25</v>
      </c>
    </row>
    <row r="5" spans="1:6" ht="15.75" thickBot="1" x14ac:dyDescent="0.3">
      <c r="A5" s="19" t="s">
        <v>22</v>
      </c>
      <c r="B5" s="3" t="s">
        <v>26</v>
      </c>
      <c r="C5" s="3" t="s">
        <v>27</v>
      </c>
      <c r="D5" s="3" t="s">
        <v>14</v>
      </c>
      <c r="E5" s="3" t="s">
        <v>28</v>
      </c>
      <c r="F5" t="s">
        <v>29</v>
      </c>
    </row>
    <row r="6" spans="1:6" x14ac:dyDescent="0.25">
      <c r="B6" s="9" t="str">
        <f ca="1">IFERROR(IF(LEN(OFFSET('Seguimiento de proyecto'!$E6,$B$3,0,1,1))=0,"",INDEX(Hitos[],'Seguimiento de proyecto'!$B6+$B$3,4)),"")</f>
        <v>Contexto</v>
      </c>
      <c r="C6" s="10">
        <f ca="1">IFERROR(IF(LEN(OFFSET('Seguimiento de proyecto'!$C6,$B$3,0,1,1))=0,End_Date,INDEX(Hitos[],'Seguimiento de proyecto'!$B6+$B$3,2)),"")</f>
        <v>44652</v>
      </c>
      <c r="D6" s="11">
        <f ca="1">IFERROR(IF(LEN(OFFSET('Seguimiento de proyecto'!$F6,$B$3,0,1,1))=0,"",INDEX(Hitos[],'Seguimiento de proyecto'!$B6+$B$3,5)),"")</f>
        <v>0</v>
      </c>
      <c r="E6" s="12">
        <f ca="1">IFERROR(IF(LEN(OFFSET('Seguimiento de proyecto'!$G6,$B$3,0,1,1))=0,"",INDEX(Hitos[],'Seguimiento de proyecto'!$B6+$B$3,6)),"")</f>
        <v>4</v>
      </c>
    </row>
    <row r="7" spans="1:6" x14ac:dyDescent="0.25">
      <c r="B7" s="13" t="str">
        <f ca="1">IFERROR(IF(LEN(OFFSET('Seguimiento de proyecto'!$E7,$B$3,0,1,1))=0,"",INDEX(Hitos[],'Seguimiento de proyecto'!$B7+$B$3,4)),"")</f>
        <v>Maquinas Virtuales</v>
      </c>
      <c r="C7" s="7">
        <f ca="1">IFERROR(IF(LEN(OFFSET('Seguimiento de proyecto'!$C7,$B$3,0,1,1))=0,End_Date,INDEX(Hitos[],'Seguimiento de proyecto'!$B7+$B$3,2)),"")</f>
        <v>44652</v>
      </c>
      <c r="D7" s="8">
        <f ca="1">IFERROR(IF(LEN(OFFSET('Seguimiento de proyecto'!$F7,$B$3,0,1,1))=0,"",INDEX(Hitos[],'Seguimiento de proyecto'!$B7+$B$3,5)),"")</f>
        <v>0</v>
      </c>
      <c r="E7" s="14">
        <f ca="1">IFERROR(IF(LEN(OFFSET('Seguimiento de proyecto'!$G7,$B$3,0,1,1))=0,"",INDEX(Hitos[],'Seguimiento de proyecto'!$B7+$B$3,6)),"")</f>
        <v>4</v>
      </c>
    </row>
    <row r="8" spans="1:6" x14ac:dyDescent="0.25">
      <c r="B8" s="13" t="str">
        <f ca="1">IFERROR(IF(LEN(OFFSET('Seguimiento de proyecto'!$E9,$B$3,0,1,1))=0,"",INDEX(Hitos[],'Seguimiento de proyecto'!$B9+$B$3,4)),"")</f>
        <v>Esquema</v>
      </c>
      <c r="C8" s="7">
        <f ca="1">IFERROR(IF(LEN(OFFSET('Seguimiento de proyecto'!$C9,$B$3,0,1,1))=0,End_Date,INDEX(Hitos[],'Seguimiento de proyecto'!$B9+$B$3,2)),"")</f>
        <v>44666</v>
      </c>
      <c r="D8" s="8">
        <f ca="1">IFERROR(IF(LEN(OFFSET('Seguimiento de proyecto'!$F9,$B$3,0,1,1))=0,"",INDEX(Hitos[],'Seguimiento de proyecto'!$B9+$B$3,5)),"")</f>
        <v>14</v>
      </c>
      <c r="E8" s="14">
        <f ca="1">IFERROR(IF(LEN(OFFSET('Seguimiento de proyecto'!$G9,$B$3,0,1,1))=0,"",INDEX(Hitos[],'Seguimiento de proyecto'!$B9+$B$3,6)),"")</f>
        <v>6</v>
      </c>
    </row>
    <row r="9" spans="1:6" s="6" customFormat="1" x14ac:dyDescent="0.25">
      <c r="A9" s="19"/>
      <c r="B9" s="13" t="str">
        <f ca="1">IFERROR(IF(LEN(OFFSET('Seguimiento de proyecto'!$E10,$B$3,0,1,1))=0,"",INDEX(Hitos[],'Seguimiento de proyecto'!$B10+$B$3,4)),"")</f>
        <v>Materiales</v>
      </c>
      <c r="C9" s="7">
        <f ca="1">IFERROR(IF(LEN(OFFSET('Seguimiento de proyecto'!$C10,$B$3,0,1,1))=0,End_Date,INDEX(Hitos[],'Seguimiento de proyecto'!$B10+$B$3,2)),"")</f>
        <v>44666</v>
      </c>
      <c r="D9" s="8">
        <f ca="1">IFERROR(IF(LEN(OFFSET('Seguimiento de proyecto'!$F10,$B$3,0,1,1))=0,"",INDEX(Hitos[],'Seguimiento de proyecto'!$B10+$B$3,5)),"")</f>
        <v>14</v>
      </c>
      <c r="E9" s="14">
        <f ca="1">IFERROR(IF(LEN(OFFSET('Seguimiento de proyecto'!$G10,$B$3,0,1,1))=0,"",INDEX(Hitos[],'Seguimiento de proyecto'!$B10+$B$3,6)),"")</f>
        <v>6</v>
      </c>
    </row>
    <row r="10" spans="1:6" s="6" customFormat="1" x14ac:dyDescent="0.25">
      <c r="A10" s="19"/>
      <c r="B10" s="13" t="str">
        <f ca="1">IFERROR(IF(LEN(OFFSET('Seguimiento de proyecto'!$E11,$B$3,0,1,1))=0,"",INDEX(Hitos[],'Seguimiento de proyecto'!$B11+$B$3,4)),"")</f>
        <v>Diagrama de red</v>
      </c>
      <c r="C10" s="7">
        <f ca="1">IFERROR(IF(LEN(OFFSET('Seguimiento de proyecto'!$C11,$B$3,0,1,1))=0,End_Date,INDEX(Hitos[],'Seguimiento de proyecto'!$B11+$B$3,2)),"")</f>
        <v>44666</v>
      </c>
      <c r="D10" s="8">
        <f ca="1">IFERROR(IF(LEN(OFFSET('Seguimiento de proyecto'!$F11,$B$3,0,1,1))=0,"",INDEX(Hitos[],'Seguimiento de proyecto'!$B11+$B$3,5)),"")</f>
        <v>14</v>
      </c>
      <c r="E10" s="14">
        <f ca="1">IFERROR(IF(LEN(OFFSET('Seguimiento de proyecto'!$G11,$B$3,0,1,1))=0,"",INDEX(Hitos[],'Seguimiento de proyecto'!$B11+$B$3,6)),"")</f>
        <v>6</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Seguimiento de proyecto</vt:lpstr>
      <vt:lpstr>Diagrama de Gantt</vt:lpstr>
      <vt:lpstr>Datos de gráf. dinám. (ocultos)</vt:lpstr>
      <vt:lpstr>Duración</vt:lpstr>
      <vt:lpstr>Fecha_de_finalización</vt:lpstr>
      <vt:lpstr>Fecha_de_inicio</vt:lpstr>
      <vt:lpstr>Hito</vt:lpstr>
      <vt:lpstr>IncrementoDeDesplazamiento</vt:lpstr>
      <vt:lpstr>InicioElDía</vt:lpstr>
      <vt:lpstr>TablaFechaDeInicio</vt:lpstr>
      <vt:lpstr>'Seguimiento de 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2022-04-20T19:32:33Z</dcterms:modified>
</cp:coreProperties>
</file>