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100" yWindow="0" windowWidth="27620" windowHeight="15600" tabRatio="500" activeTab="2"/>
  </bookViews>
  <sheets>
    <sheet name="Batch_813445_batch_results.csv" sheetId="1" r:id="rId1"/>
    <sheet name="answer tally vs wordFreqsSTATIC" sheetId="7" r:id="rId2"/>
    <sheet name="answer tally vs actualSTATIC" sheetId="4" r:id="rId3"/>
    <sheet name="answer tally vs country STATIC" sheetId="6" r:id="rId4"/>
    <sheet name="All Response Summary charts" sheetId="2" r:id="rId5"/>
    <sheet name="answer tally vs country DYNAMIC" sheetId="5" r:id="rId6"/>
    <sheet name="answer tally vs actualDYNAMIC" sheetId="3" r:id="rId7"/>
  </sheets>
  <definedNames>
    <definedName name="_xlnm._FilterDatabase" localSheetId="4" hidden="1">'All Response Summary charts'!$A$1:$B$459</definedName>
    <definedName name="_xlnm._FilterDatabase" localSheetId="6" hidden="1">'answer tally vs actualDYNAMIC'!$A$1:$R$88</definedName>
    <definedName name="_xlnm._FilterDatabase" localSheetId="2" hidden="1">'answer tally vs actualSTATIC'!$A$2:$S$88</definedName>
    <definedName name="_xlnm._FilterDatabase" localSheetId="5" hidden="1">'answer tally vs country DYNAMIC'!$A$1:$R$88</definedName>
    <definedName name="_xlnm._FilterDatabase" localSheetId="3" hidden="1">'answer tally vs country STATIC'!$A$2:$U$88</definedName>
    <definedName name="_xlnm._FilterDatabase" localSheetId="1" hidden="1">'answer tally vs wordFreqsSTATIC'!$A$2:$R$88</definedName>
    <definedName name="_xlnm._FilterDatabase" localSheetId="0" hidden="1">Batch_813445_batch_results.csv!$A$1:$AG$520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6">'answer tally vs actualDYNAMIC'!$A:$A</definedName>
    <definedName name="_xlnm.Extract" localSheetId="5">'answer tally vs country DYNAMIC'!$A:$A</definedName>
    <definedName name="WorkerId">Batch_813445_batch_results.csv!$P:$P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7" l="1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0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D2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2" i="5"/>
  <c r="C88" i="5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C1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2" i="3"/>
  <c r="C88" i="3"/>
  <c r="N2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88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88" i="3"/>
  <c r="E3" i="3"/>
  <c r="F3" i="3"/>
  <c r="G3" i="3"/>
  <c r="H3" i="3"/>
  <c r="I3" i="3"/>
  <c r="J3" i="3"/>
  <c r="K3" i="3"/>
  <c r="L3" i="3"/>
  <c r="M3" i="3"/>
  <c r="N3" i="3"/>
  <c r="O3" i="3"/>
  <c r="P3" i="3"/>
  <c r="E4" i="3"/>
  <c r="F4" i="3"/>
  <c r="G4" i="3"/>
  <c r="H4" i="3"/>
  <c r="I4" i="3"/>
  <c r="J4" i="3"/>
  <c r="K4" i="3"/>
  <c r="L4" i="3"/>
  <c r="M4" i="3"/>
  <c r="N4" i="3"/>
  <c r="O4" i="3"/>
  <c r="P4" i="3"/>
  <c r="E5" i="3"/>
  <c r="F5" i="3"/>
  <c r="G5" i="3"/>
  <c r="H5" i="3"/>
  <c r="I5" i="3"/>
  <c r="J5" i="3"/>
  <c r="K5" i="3"/>
  <c r="L5" i="3"/>
  <c r="M5" i="3"/>
  <c r="N5" i="3"/>
  <c r="O5" i="3"/>
  <c r="P5" i="3"/>
  <c r="E6" i="3"/>
  <c r="F6" i="3"/>
  <c r="G6" i="3"/>
  <c r="H6" i="3"/>
  <c r="I6" i="3"/>
  <c r="J6" i="3"/>
  <c r="K6" i="3"/>
  <c r="L6" i="3"/>
  <c r="M6" i="3"/>
  <c r="N6" i="3"/>
  <c r="O6" i="3"/>
  <c r="P6" i="3"/>
  <c r="E7" i="3"/>
  <c r="F7" i="3"/>
  <c r="G7" i="3"/>
  <c r="H7" i="3"/>
  <c r="I7" i="3"/>
  <c r="J7" i="3"/>
  <c r="K7" i="3"/>
  <c r="L7" i="3"/>
  <c r="M7" i="3"/>
  <c r="N7" i="3"/>
  <c r="O7" i="3"/>
  <c r="P7" i="3"/>
  <c r="E8" i="3"/>
  <c r="F8" i="3"/>
  <c r="G8" i="3"/>
  <c r="H8" i="3"/>
  <c r="I8" i="3"/>
  <c r="J8" i="3"/>
  <c r="K8" i="3"/>
  <c r="L8" i="3"/>
  <c r="M8" i="3"/>
  <c r="N8" i="3"/>
  <c r="O8" i="3"/>
  <c r="P8" i="3"/>
  <c r="E9" i="3"/>
  <c r="F9" i="3"/>
  <c r="G9" i="3"/>
  <c r="H9" i="3"/>
  <c r="I9" i="3"/>
  <c r="J9" i="3"/>
  <c r="K9" i="3"/>
  <c r="L9" i="3"/>
  <c r="M9" i="3"/>
  <c r="N9" i="3"/>
  <c r="O9" i="3"/>
  <c r="P9" i="3"/>
  <c r="E10" i="3"/>
  <c r="F10" i="3"/>
  <c r="G10" i="3"/>
  <c r="H10" i="3"/>
  <c r="I10" i="3"/>
  <c r="J10" i="3"/>
  <c r="K10" i="3"/>
  <c r="L10" i="3"/>
  <c r="M10" i="3"/>
  <c r="N10" i="3"/>
  <c r="O10" i="3"/>
  <c r="P10" i="3"/>
  <c r="E11" i="3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14" i="3"/>
  <c r="F14" i="3"/>
  <c r="G14" i="3"/>
  <c r="H14" i="3"/>
  <c r="I14" i="3"/>
  <c r="J14" i="3"/>
  <c r="K14" i="3"/>
  <c r="L14" i="3"/>
  <c r="M14" i="3"/>
  <c r="N14" i="3"/>
  <c r="O14" i="3"/>
  <c r="P14" i="3"/>
  <c r="E15" i="3"/>
  <c r="F15" i="3"/>
  <c r="G15" i="3"/>
  <c r="H15" i="3"/>
  <c r="I15" i="3"/>
  <c r="J15" i="3"/>
  <c r="K15" i="3"/>
  <c r="L15" i="3"/>
  <c r="M15" i="3"/>
  <c r="N15" i="3"/>
  <c r="O15" i="3"/>
  <c r="P15" i="3"/>
  <c r="E16" i="3"/>
  <c r="F16" i="3"/>
  <c r="G16" i="3"/>
  <c r="H16" i="3"/>
  <c r="I16" i="3"/>
  <c r="J16" i="3"/>
  <c r="K16" i="3"/>
  <c r="L16" i="3"/>
  <c r="M16" i="3"/>
  <c r="N16" i="3"/>
  <c r="O16" i="3"/>
  <c r="P16" i="3"/>
  <c r="E17" i="3"/>
  <c r="F17" i="3"/>
  <c r="G17" i="3"/>
  <c r="H17" i="3"/>
  <c r="I17" i="3"/>
  <c r="J17" i="3"/>
  <c r="K17" i="3"/>
  <c r="L17" i="3"/>
  <c r="M17" i="3"/>
  <c r="N17" i="3"/>
  <c r="O17" i="3"/>
  <c r="P17" i="3"/>
  <c r="E18" i="3"/>
  <c r="F18" i="3"/>
  <c r="G18" i="3"/>
  <c r="H18" i="3"/>
  <c r="I18" i="3"/>
  <c r="J18" i="3"/>
  <c r="K18" i="3"/>
  <c r="L18" i="3"/>
  <c r="M18" i="3"/>
  <c r="N18" i="3"/>
  <c r="O18" i="3"/>
  <c r="P18" i="3"/>
  <c r="E19" i="3"/>
  <c r="F19" i="3"/>
  <c r="G19" i="3"/>
  <c r="H19" i="3"/>
  <c r="I19" i="3"/>
  <c r="J19" i="3"/>
  <c r="K19" i="3"/>
  <c r="L19" i="3"/>
  <c r="M19" i="3"/>
  <c r="N19" i="3"/>
  <c r="O19" i="3"/>
  <c r="P19" i="3"/>
  <c r="E20" i="3"/>
  <c r="F20" i="3"/>
  <c r="G20" i="3"/>
  <c r="H20" i="3"/>
  <c r="I20" i="3"/>
  <c r="J20" i="3"/>
  <c r="K20" i="3"/>
  <c r="L20" i="3"/>
  <c r="M20" i="3"/>
  <c r="N20" i="3"/>
  <c r="O20" i="3"/>
  <c r="P20" i="3"/>
  <c r="E21" i="3"/>
  <c r="F21" i="3"/>
  <c r="G21" i="3"/>
  <c r="H21" i="3"/>
  <c r="I21" i="3"/>
  <c r="J21" i="3"/>
  <c r="K21" i="3"/>
  <c r="L21" i="3"/>
  <c r="M21" i="3"/>
  <c r="N21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I24" i="3"/>
  <c r="J24" i="3"/>
  <c r="K24" i="3"/>
  <c r="L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I26" i="3"/>
  <c r="J26" i="3"/>
  <c r="K26" i="3"/>
  <c r="L26" i="3"/>
  <c r="M26" i="3"/>
  <c r="N26" i="3"/>
  <c r="O26" i="3"/>
  <c r="P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M29" i="3"/>
  <c r="N29" i="3"/>
  <c r="O29" i="3"/>
  <c r="P29" i="3"/>
  <c r="E30" i="3"/>
  <c r="F30" i="3"/>
  <c r="G30" i="3"/>
  <c r="H30" i="3"/>
  <c r="I30" i="3"/>
  <c r="J30" i="3"/>
  <c r="K30" i="3"/>
  <c r="L30" i="3"/>
  <c r="M30" i="3"/>
  <c r="N30" i="3"/>
  <c r="O30" i="3"/>
  <c r="P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E34" i="3"/>
  <c r="F34" i="3"/>
  <c r="G34" i="3"/>
  <c r="H34" i="3"/>
  <c r="I34" i="3"/>
  <c r="J34" i="3"/>
  <c r="K34" i="3"/>
  <c r="L34" i="3"/>
  <c r="M34" i="3"/>
  <c r="N34" i="3"/>
  <c r="O34" i="3"/>
  <c r="P34" i="3"/>
  <c r="E35" i="3"/>
  <c r="F35" i="3"/>
  <c r="G35" i="3"/>
  <c r="H35" i="3"/>
  <c r="I35" i="3"/>
  <c r="J35" i="3"/>
  <c r="K35" i="3"/>
  <c r="L35" i="3"/>
  <c r="M35" i="3"/>
  <c r="N35" i="3"/>
  <c r="O35" i="3"/>
  <c r="P35" i="3"/>
  <c r="E36" i="3"/>
  <c r="F36" i="3"/>
  <c r="G36" i="3"/>
  <c r="H36" i="3"/>
  <c r="I36" i="3"/>
  <c r="J36" i="3"/>
  <c r="K36" i="3"/>
  <c r="L36" i="3"/>
  <c r="M36" i="3"/>
  <c r="N36" i="3"/>
  <c r="O36" i="3"/>
  <c r="P36" i="3"/>
  <c r="E37" i="3"/>
  <c r="F37" i="3"/>
  <c r="G37" i="3"/>
  <c r="H37" i="3"/>
  <c r="I37" i="3"/>
  <c r="J37" i="3"/>
  <c r="K37" i="3"/>
  <c r="L37" i="3"/>
  <c r="M37" i="3"/>
  <c r="N37" i="3"/>
  <c r="O37" i="3"/>
  <c r="P37" i="3"/>
  <c r="E38" i="3"/>
  <c r="F38" i="3"/>
  <c r="G38" i="3"/>
  <c r="H38" i="3"/>
  <c r="I38" i="3"/>
  <c r="J38" i="3"/>
  <c r="K38" i="3"/>
  <c r="L38" i="3"/>
  <c r="M38" i="3"/>
  <c r="N38" i="3"/>
  <c r="O38" i="3"/>
  <c r="P38" i="3"/>
  <c r="E39" i="3"/>
  <c r="F39" i="3"/>
  <c r="G39" i="3"/>
  <c r="H39" i="3"/>
  <c r="I39" i="3"/>
  <c r="J39" i="3"/>
  <c r="K39" i="3"/>
  <c r="L39" i="3"/>
  <c r="M39" i="3"/>
  <c r="N39" i="3"/>
  <c r="O39" i="3"/>
  <c r="P39" i="3"/>
  <c r="E40" i="3"/>
  <c r="F40" i="3"/>
  <c r="G40" i="3"/>
  <c r="H40" i="3"/>
  <c r="I40" i="3"/>
  <c r="J40" i="3"/>
  <c r="K40" i="3"/>
  <c r="L40" i="3"/>
  <c r="M40" i="3"/>
  <c r="N40" i="3"/>
  <c r="O40" i="3"/>
  <c r="P40" i="3"/>
  <c r="E41" i="3"/>
  <c r="F41" i="3"/>
  <c r="G41" i="3"/>
  <c r="H41" i="3"/>
  <c r="I41" i="3"/>
  <c r="J41" i="3"/>
  <c r="K41" i="3"/>
  <c r="L41" i="3"/>
  <c r="M41" i="3"/>
  <c r="N41" i="3"/>
  <c r="O41" i="3"/>
  <c r="P41" i="3"/>
  <c r="E42" i="3"/>
  <c r="F42" i="3"/>
  <c r="G42" i="3"/>
  <c r="H42" i="3"/>
  <c r="I42" i="3"/>
  <c r="J42" i="3"/>
  <c r="K42" i="3"/>
  <c r="L42" i="3"/>
  <c r="M42" i="3"/>
  <c r="N42" i="3"/>
  <c r="O42" i="3"/>
  <c r="P42" i="3"/>
  <c r="E43" i="3"/>
  <c r="F43" i="3"/>
  <c r="G43" i="3"/>
  <c r="H43" i="3"/>
  <c r="I43" i="3"/>
  <c r="J43" i="3"/>
  <c r="K43" i="3"/>
  <c r="L43" i="3"/>
  <c r="M43" i="3"/>
  <c r="N43" i="3"/>
  <c r="O43" i="3"/>
  <c r="P43" i="3"/>
  <c r="E44" i="3"/>
  <c r="F44" i="3"/>
  <c r="G44" i="3"/>
  <c r="H44" i="3"/>
  <c r="I44" i="3"/>
  <c r="J44" i="3"/>
  <c r="K44" i="3"/>
  <c r="L44" i="3"/>
  <c r="M44" i="3"/>
  <c r="N44" i="3"/>
  <c r="O44" i="3"/>
  <c r="P44" i="3"/>
  <c r="E45" i="3"/>
  <c r="F45" i="3"/>
  <c r="G45" i="3"/>
  <c r="H45" i="3"/>
  <c r="I45" i="3"/>
  <c r="J45" i="3"/>
  <c r="K45" i="3"/>
  <c r="L45" i="3"/>
  <c r="M45" i="3"/>
  <c r="N45" i="3"/>
  <c r="O45" i="3"/>
  <c r="P45" i="3"/>
  <c r="E46" i="3"/>
  <c r="F46" i="3"/>
  <c r="G46" i="3"/>
  <c r="H46" i="3"/>
  <c r="I46" i="3"/>
  <c r="J46" i="3"/>
  <c r="K46" i="3"/>
  <c r="L46" i="3"/>
  <c r="M46" i="3"/>
  <c r="N46" i="3"/>
  <c r="O46" i="3"/>
  <c r="P46" i="3"/>
  <c r="E47" i="3"/>
  <c r="F47" i="3"/>
  <c r="G47" i="3"/>
  <c r="H47" i="3"/>
  <c r="I47" i="3"/>
  <c r="J47" i="3"/>
  <c r="K47" i="3"/>
  <c r="L47" i="3"/>
  <c r="M47" i="3"/>
  <c r="N47" i="3"/>
  <c r="O47" i="3"/>
  <c r="P47" i="3"/>
  <c r="E48" i="3"/>
  <c r="F48" i="3"/>
  <c r="G48" i="3"/>
  <c r="H48" i="3"/>
  <c r="I48" i="3"/>
  <c r="J48" i="3"/>
  <c r="K48" i="3"/>
  <c r="L48" i="3"/>
  <c r="M48" i="3"/>
  <c r="N48" i="3"/>
  <c r="O48" i="3"/>
  <c r="P48" i="3"/>
  <c r="E49" i="3"/>
  <c r="F49" i="3"/>
  <c r="G49" i="3"/>
  <c r="H49" i="3"/>
  <c r="I49" i="3"/>
  <c r="J49" i="3"/>
  <c r="K49" i="3"/>
  <c r="L49" i="3"/>
  <c r="M49" i="3"/>
  <c r="N49" i="3"/>
  <c r="O49" i="3"/>
  <c r="P49" i="3"/>
  <c r="E50" i="3"/>
  <c r="F50" i="3"/>
  <c r="G50" i="3"/>
  <c r="H50" i="3"/>
  <c r="I50" i="3"/>
  <c r="J50" i="3"/>
  <c r="K50" i="3"/>
  <c r="L50" i="3"/>
  <c r="M50" i="3"/>
  <c r="N50" i="3"/>
  <c r="O50" i="3"/>
  <c r="P50" i="3"/>
  <c r="E51" i="3"/>
  <c r="F51" i="3"/>
  <c r="G51" i="3"/>
  <c r="H51" i="3"/>
  <c r="I51" i="3"/>
  <c r="J51" i="3"/>
  <c r="K51" i="3"/>
  <c r="L51" i="3"/>
  <c r="M51" i="3"/>
  <c r="N51" i="3"/>
  <c r="O51" i="3"/>
  <c r="P51" i="3"/>
  <c r="E52" i="3"/>
  <c r="F52" i="3"/>
  <c r="G52" i="3"/>
  <c r="H52" i="3"/>
  <c r="I52" i="3"/>
  <c r="J52" i="3"/>
  <c r="K52" i="3"/>
  <c r="L52" i="3"/>
  <c r="M52" i="3"/>
  <c r="N52" i="3"/>
  <c r="O52" i="3"/>
  <c r="P52" i="3"/>
  <c r="E53" i="3"/>
  <c r="F53" i="3"/>
  <c r="G53" i="3"/>
  <c r="H53" i="3"/>
  <c r="I53" i="3"/>
  <c r="J53" i="3"/>
  <c r="K53" i="3"/>
  <c r="L53" i="3"/>
  <c r="M53" i="3"/>
  <c r="N53" i="3"/>
  <c r="O53" i="3"/>
  <c r="P53" i="3"/>
  <c r="E54" i="3"/>
  <c r="F54" i="3"/>
  <c r="G54" i="3"/>
  <c r="H54" i="3"/>
  <c r="I54" i="3"/>
  <c r="J54" i="3"/>
  <c r="K54" i="3"/>
  <c r="L54" i="3"/>
  <c r="M54" i="3"/>
  <c r="N54" i="3"/>
  <c r="O54" i="3"/>
  <c r="P54" i="3"/>
  <c r="E55" i="3"/>
  <c r="F55" i="3"/>
  <c r="G55" i="3"/>
  <c r="H55" i="3"/>
  <c r="I55" i="3"/>
  <c r="J55" i="3"/>
  <c r="K55" i="3"/>
  <c r="L55" i="3"/>
  <c r="M55" i="3"/>
  <c r="N55" i="3"/>
  <c r="O55" i="3"/>
  <c r="P55" i="3"/>
  <c r="E56" i="3"/>
  <c r="F56" i="3"/>
  <c r="G56" i="3"/>
  <c r="H56" i="3"/>
  <c r="I56" i="3"/>
  <c r="J56" i="3"/>
  <c r="K56" i="3"/>
  <c r="L56" i="3"/>
  <c r="M56" i="3"/>
  <c r="N56" i="3"/>
  <c r="O56" i="3"/>
  <c r="P56" i="3"/>
  <c r="E57" i="3"/>
  <c r="F57" i="3"/>
  <c r="G57" i="3"/>
  <c r="H57" i="3"/>
  <c r="I57" i="3"/>
  <c r="J57" i="3"/>
  <c r="K57" i="3"/>
  <c r="L57" i="3"/>
  <c r="M57" i="3"/>
  <c r="N57" i="3"/>
  <c r="O57" i="3"/>
  <c r="P57" i="3"/>
  <c r="E58" i="3"/>
  <c r="F58" i="3"/>
  <c r="G58" i="3"/>
  <c r="H58" i="3"/>
  <c r="I58" i="3"/>
  <c r="J58" i="3"/>
  <c r="K58" i="3"/>
  <c r="L58" i="3"/>
  <c r="M58" i="3"/>
  <c r="N58" i="3"/>
  <c r="O58" i="3"/>
  <c r="P58" i="3"/>
  <c r="E59" i="3"/>
  <c r="F59" i="3"/>
  <c r="G59" i="3"/>
  <c r="H59" i="3"/>
  <c r="I59" i="3"/>
  <c r="J59" i="3"/>
  <c r="K59" i="3"/>
  <c r="L59" i="3"/>
  <c r="M59" i="3"/>
  <c r="N59" i="3"/>
  <c r="O59" i="3"/>
  <c r="P59" i="3"/>
  <c r="E60" i="3"/>
  <c r="F60" i="3"/>
  <c r="G60" i="3"/>
  <c r="H60" i="3"/>
  <c r="I60" i="3"/>
  <c r="J60" i="3"/>
  <c r="K60" i="3"/>
  <c r="L60" i="3"/>
  <c r="M60" i="3"/>
  <c r="N60" i="3"/>
  <c r="O60" i="3"/>
  <c r="P60" i="3"/>
  <c r="E61" i="3"/>
  <c r="F61" i="3"/>
  <c r="G61" i="3"/>
  <c r="H61" i="3"/>
  <c r="I61" i="3"/>
  <c r="J61" i="3"/>
  <c r="K61" i="3"/>
  <c r="L61" i="3"/>
  <c r="M61" i="3"/>
  <c r="N61" i="3"/>
  <c r="O61" i="3"/>
  <c r="P61" i="3"/>
  <c r="E62" i="3"/>
  <c r="F62" i="3"/>
  <c r="G62" i="3"/>
  <c r="H62" i="3"/>
  <c r="I62" i="3"/>
  <c r="J62" i="3"/>
  <c r="K62" i="3"/>
  <c r="L62" i="3"/>
  <c r="M62" i="3"/>
  <c r="N62" i="3"/>
  <c r="O62" i="3"/>
  <c r="P62" i="3"/>
  <c r="E63" i="3"/>
  <c r="F63" i="3"/>
  <c r="G63" i="3"/>
  <c r="H63" i="3"/>
  <c r="I63" i="3"/>
  <c r="J63" i="3"/>
  <c r="K63" i="3"/>
  <c r="L63" i="3"/>
  <c r="M63" i="3"/>
  <c r="N63" i="3"/>
  <c r="O63" i="3"/>
  <c r="P63" i="3"/>
  <c r="E64" i="3"/>
  <c r="F64" i="3"/>
  <c r="G64" i="3"/>
  <c r="H64" i="3"/>
  <c r="I64" i="3"/>
  <c r="J64" i="3"/>
  <c r="K64" i="3"/>
  <c r="L64" i="3"/>
  <c r="M64" i="3"/>
  <c r="N64" i="3"/>
  <c r="O64" i="3"/>
  <c r="P64" i="3"/>
  <c r="E65" i="3"/>
  <c r="F65" i="3"/>
  <c r="G65" i="3"/>
  <c r="H65" i="3"/>
  <c r="I65" i="3"/>
  <c r="J65" i="3"/>
  <c r="K65" i="3"/>
  <c r="L65" i="3"/>
  <c r="M65" i="3"/>
  <c r="N65" i="3"/>
  <c r="O65" i="3"/>
  <c r="P65" i="3"/>
  <c r="E66" i="3"/>
  <c r="F66" i="3"/>
  <c r="G66" i="3"/>
  <c r="H66" i="3"/>
  <c r="I66" i="3"/>
  <c r="J66" i="3"/>
  <c r="K66" i="3"/>
  <c r="L66" i="3"/>
  <c r="M66" i="3"/>
  <c r="N66" i="3"/>
  <c r="O66" i="3"/>
  <c r="P66" i="3"/>
  <c r="E67" i="3"/>
  <c r="F67" i="3"/>
  <c r="G67" i="3"/>
  <c r="H67" i="3"/>
  <c r="I67" i="3"/>
  <c r="J67" i="3"/>
  <c r="K67" i="3"/>
  <c r="L67" i="3"/>
  <c r="M67" i="3"/>
  <c r="N67" i="3"/>
  <c r="O67" i="3"/>
  <c r="P67" i="3"/>
  <c r="E68" i="3"/>
  <c r="F68" i="3"/>
  <c r="G68" i="3"/>
  <c r="H68" i="3"/>
  <c r="I68" i="3"/>
  <c r="J68" i="3"/>
  <c r="K68" i="3"/>
  <c r="L68" i="3"/>
  <c r="M68" i="3"/>
  <c r="N68" i="3"/>
  <c r="O68" i="3"/>
  <c r="P68" i="3"/>
  <c r="E69" i="3"/>
  <c r="F69" i="3"/>
  <c r="G69" i="3"/>
  <c r="H69" i="3"/>
  <c r="I69" i="3"/>
  <c r="J69" i="3"/>
  <c r="K69" i="3"/>
  <c r="L69" i="3"/>
  <c r="M69" i="3"/>
  <c r="N69" i="3"/>
  <c r="O69" i="3"/>
  <c r="P69" i="3"/>
  <c r="E70" i="3"/>
  <c r="F70" i="3"/>
  <c r="G70" i="3"/>
  <c r="H70" i="3"/>
  <c r="I70" i="3"/>
  <c r="J70" i="3"/>
  <c r="K70" i="3"/>
  <c r="L70" i="3"/>
  <c r="M70" i="3"/>
  <c r="N70" i="3"/>
  <c r="O70" i="3"/>
  <c r="P70" i="3"/>
  <c r="E71" i="3"/>
  <c r="F71" i="3"/>
  <c r="G71" i="3"/>
  <c r="H71" i="3"/>
  <c r="I71" i="3"/>
  <c r="J71" i="3"/>
  <c r="K71" i="3"/>
  <c r="L71" i="3"/>
  <c r="M71" i="3"/>
  <c r="N71" i="3"/>
  <c r="O71" i="3"/>
  <c r="P71" i="3"/>
  <c r="E72" i="3"/>
  <c r="F72" i="3"/>
  <c r="G72" i="3"/>
  <c r="H72" i="3"/>
  <c r="I72" i="3"/>
  <c r="J72" i="3"/>
  <c r="K72" i="3"/>
  <c r="L72" i="3"/>
  <c r="M72" i="3"/>
  <c r="N72" i="3"/>
  <c r="O72" i="3"/>
  <c r="P72" i="3"/>
  <c r="E73" i="3"/>
  <c r="F73" i="3"/>
  <c r="G73" i="3"/>
  <c r="H73" i="3"/>
  <c r="I73" i="3"/>
  <c r="J73" i="3"/>
  <c r="K73" i="3"/>
  <c r="L73" i="3"/>
  <c r="M73" i="3"/>
  <c r="N73" i="3"/>
  <c r="O73" i="3"/>
  <c r="P73" i="3"/>
  <c r="E74" i="3"/>
  <c r="F74" i="3"/>
  <c r="G74" i="3"/>
  <c r="H74" i="3"/>
  <c r="I74" i="3"/>
  <c r="J74" i="3"/>
  <c r="K74" i="3"/>
  <c r="L74" i="3"/>
  <c r="M74" i="3"/>
  <c r="N74" i="3"/>
  <c r="O74" i="3"/>
  <c r="P74" i="3"/>
  <c r="E75" i="3"/>
  <c r="F75" i="3"/>
  <c r="G75" i="3"/>
  <c r="H75" i="3"/>
  <c r="I75" i="3"/>
  <c r="J75" i="3"/>
  <c r="K75" i="3"/>
  <c r="L75" i="3"/>
  <c r="M75" i="3"/>
  <c r="N75" i="3"/>
  <c r="O75" i="3"/>
  <c r="P75" i="3"/>
  <c r="E76" i="3"/>
  <c r="F76" i="3"/>
  <c r="G76" i="3"/>
  <c r="H76" i="3"/>
  <c r="I76" i="3"/>
  <c r="J76" i="3"/>
  <c r="K76" i="3"/>
  <c r="L76" i="3"/>
  <c r="M76" i="3"/>
  <c r="N76" i="3"/>
  <c r="O76" i="3"/>
  <c r="P76" i="3"/>
  <c r="E77" i="3"/>
  <c r="F77" i="3"/>
  <c r="G77" i="3"/>
  <c r="H77" i="3"/>
  <c r="I77" i="3"/>
  <c r="J77" i="3"/>
  <c r="K77" i="3"/>
  <c r="L77" i="3"/>
  <c r="M77" i="3"/>
  <c r="N77" i="3"/>
  <c r="O77" i="3"/>
  <c r="P77" i="3"/>
  <c r="E78" i="3"/>
  <c r="F78" i="3"/>
  <c r="G78" i="3"/>
  <c r="H78" i="3"/>
  <c r="I78" i="3"/>
  <c r="J78" i="3"/>
  <c r="K78" i="3"/>
  <c r="L78" i="3"/>
  <c r="M78" i="3"/>
  <c r="N78" i="3"/>
  <c r="O78" i="3"/>
  <c r="P78" i="3"/>
  <c r="E79" i="3"/>
  <c r="F79" i="3"/>
  <c r="G79" i="3"/>
  <c r="H79" i="3"/>
  <c r="I79" i="3"/>
  <c r="J79" i="3"/>
  <c r="K79" i="3"/>
  <c r="L79" i="3"/>
  <c r="M79" i="3"/>
  <c r="N79" i="3"/>
  <c r="O79" i="3"/>
  <c r="P79" i="3"/>
  <c r="E80" i="3"/>
  <c r="F80" i="3"/>
  <c r="G80" i="3"/>
  <c r="H80" i="3"/>
  <c r="I80" i="3"/>
  <c r="J80" i="3"/>
  <c r="K80" i="3"/>
  <c r="L80" i="3"/>
  <c r="M80" i="3"/>
  <c r="N80" i="3"/>
  <c r="O80" i="3"/>
  <c r="P80" i="3"/>
  <c r="E81" i="3"/>
  <c r="F81" i="3"/>
  <c r="G81" i="3"/>
  <c r="H81" i="3"/>
  <c r="I81" i="3"/>
  <c r="J81" i="3"/>
  <c r="K81" i="3"/>
  <c r="L81" i="3"/>
  <c r="M81" i="3"/>
  <c r="N81" i="3"/>
  <c r="O81" i="3"/>
  <c r="P81" i="3"/>
  <c r="E82" i="3"/>
  <c r="F82" i="3"/>
  <c r="G82" i="3"/>
  <c r="H82" i="3"/>
  <c r="I82" i="3"/>
  <c r="J82" i="3"/>
  <c r="K82" i="3"/>
  <c r="L82" i="3"/>
  <c r="M82" i="3"/>
  <c r="N82" i="3"/>
  <c r="O82" i="3"/>
  <c r="P82" i="3"/>
  <c r="E83" i="3"/>
  <c r="F83" i="3"/>
  <c r="G83" i="3"/>
  <c r="H83" i="3"/>
  <c r="I83" i="3"/>
  <c r="J83" i="3"/>
  <c r="K83" i="3"/>
  <c r="L83" i="3"/>
  <c r="M83" i="3"/>
  <c r="N83" i="3"/>
  <c r="O83" i="3"/>
  <c r="P83" i="3"/>
  <c r="E84" i="3"/>
  <c r="F84" i="3"/>
  <c r="G84" i="3"/>
  <c r="H84" i="3"/>
  <c r="I84" i="3"/>
  <c r="J84" i="3"/>
  <c r="K84" i="3"/>
  <c r="L84" i="3"/>
  <c r="M84" i="3"/>
  <c r="N84" i="3"/>
  <c r="O84" i="3"/>
  <c r="P84" i="3"/>
  <c r="E85" i="3"/>
  <c r="F85" i="3"/>
  <c r="G85" i="3"/>
  <c r="H85" i="3"/>
  <c r="I85" i="3"/>
  <c r="J85" i="3"/>
  <c r="K85" i="3"/>
  <c r="L85" i="3"/>
  <c r="M85" i="3"/>
  <c r="N85" i="3"/>
  <c r="O85" i="3"/>
  <c r="P85" i="3"/>
  <c r="E86" i="3"/>
  <c r="F86" i="3"/>
  <c r="G86" i="3"/>
  <c r="H86" i="3"/>
  <c r="I86" i="3"/>
  <c r="J86" i="3"/>
  <c r="K86" i="3"/>
  <c r="L86" i="3"/>
  <c r="M86" i="3"/>
  <c r="N86" i="3"/>
  <c r="O86" i="3"/>
  <c r="P86" i="3"/>
  <c r="E87" i="3"/>
  <c r="F87" i="3"/>
  <c r="G87" i="3"/>
  <c r="H87" i="3"/>
  <c r="I87" i="3"/>
  <c r="J87" i="3"/>
  <c r="K87" i="3"/>
  <c r="L87" i="3"/>
  <c r="M87" i="3"/>
  <c r="N87" i="3"/>
  <c r="O87" i="3"/>
  <c r="P87" i="3"/>
  <c r="F2" i="3"/>
  <c r="G2" i="3"/>
  <c r="H2" i="3"/>
  <c r="I2" i="3"/>
  <c r="J2" i="3"/>
  <c r="K2" i="3"/>
  <c r="L2" i="3"/>
  <c r="M2" i="3"/>
  <c r="O2" i="3"/>
  <c r="P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<sst xmlns="http://schemas.openxmlformats.org/spreadsheetml/2006/main" count="11796" uniqueCount="2625">
  <si>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</si>
  <si>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</si>
  <si>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</si>
  <si>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</si>
  <si>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</si>
  <si>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</si>
  <si>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</si>
  <si>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</si>
  <si>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</si>
  <si>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</si>
  <si>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</si>
  <si>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</si>
  <si>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</si>
  <si>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</si>
  <si>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</si>
  <si>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</si>
  <si>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</si>
  <si>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</si>
  <si>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</si>
  <si>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</si>
  <si>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</si>
  <si>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</si>
  <si>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</si>
  <si>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</si>
  <si>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</si>
  <si>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</si>
  <si>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</si>
  <si>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</si>
  <si>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</si>
  <si>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</si>
  <si>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</si>
  <si>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</si>
  <si>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</si>
  <si>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</si>
  <si>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</si>
  <si>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</si>
  <si>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</si>
  <si>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</si>
  <si>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</si>
  <si>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</si>
  <si>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</si>
  <si>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</si>
  <si>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</si>
  <si>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</si>
  <si>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</si>
  <si>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</si>
  <si>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</si>
  <si>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</si>
  <si>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</si>
  <si>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</si>
  <si>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</si>
  <si>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</si>
  <si>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</si>
  <si>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</si>
  <si>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</si>
  <si>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</si>
  <si>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</si>
  <si>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</si>
  <si>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</si>
  <si>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</si>
  <si>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</si>
  <si>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</si>
  <si>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</si>
  <si>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</si>
  <si>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</si>
  <si>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</si>
  <si>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</si>
  <si>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</si>
  <si>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</si>
  <si>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</si>
  <si>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</si>
  <si>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</si>
  <si>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</si>
  <si>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</si>
  <si>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</si>
  <si>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</si>
  <si>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</si>
  <si>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</si>
  <si>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</si>
  <si>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</si>
  <si>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</si>
  <si>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</si>
  <si>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</si>
  <si>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</si>
  <si>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</si>
  <si>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</si>
  <si>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</si>
  <si>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</si>
  <si>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</si>
  <si>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</si>
  <si>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</si>
  <si>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</si>
  <si>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</si>
  <si>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</si>
  <si>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</si>
  <si>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</si>
  <si>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</si>
  <si>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</si>
  <si>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</si>
  <si>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</si>
  <si>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</si>
  <si>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</si>
  <si>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</si>
  <si>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</si>
  <si>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</si>
  <si>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</si>
  <si>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</si>
  <si>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</si>
  <si>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</si>
  <si>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</si>
  <si>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</si>
  <si>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</si>
  <si>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</si>
  <si>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</si>
  <si>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</si>
  <si>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</si>
  <si>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</si>
  <si>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</si>
  <si>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</si>
  <si>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</si>
  <si>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</si>
  <si>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</si>
  <si>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</si>
  <si>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</si>
  <si>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</si>
  <si>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</si>
  <si>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</si>
  <si>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</si>
  <si>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</si>
  <si>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</si>
  <si>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</si>
  <si>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</si>
  <si>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</si>
  <si>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</si>
  <si>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</si>
  <si>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</si>
  <si>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</si>
  <si>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</si>
  <si>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</si>
  <si>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</si>
  <si>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</si>
  <si>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</si>
  <si>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</si>
  <si>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</si>
  <si>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</si>
  <si>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</si>
  <si>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</si>
  <si>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</si>
  <si>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</si>
  <si>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</si>
  <si>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</si>
  <si>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</si>
  <si>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</si>
  <si>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</si>
  <si>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</si>
  <si>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</si>
  <si>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</si>
  <si>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</si>
  <si>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</si>
  <si>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</si>
  <si>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</si>
  <si>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</si>
  <si>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</si>
  <si>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</si>
  <si>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</si>
  <si>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</si>
  <si>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</si>
  <si>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</si>
  <si>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</si>
  <si>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</si>
  <si>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</si>
  <si>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</si>
  <si>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</si>
  <si>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</si>
  <si>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</si>
  <si>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</si>
  <si>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</si>
  <si>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</si>
  <si>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</si>
  <si>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</si>
  <si>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</si>
  <si>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</si>
  <si>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</si>
  <si>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</si>
  <si>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</si>
  <si>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</si>
  <si>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</si>
  <si>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</si>
  <si>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</si>
  <si>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</si>
  <si>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</si>
  <si>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</si>
  <si>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</si>
  <si>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</si>
  <si>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</si>
  <si>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</si>
  <si>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</si>
  <si>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</si>
  <si>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</si>
  <si>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</si>
  <si>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</si>
  <si>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</si>
  <si>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</si>
  <si>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</si>
  <si>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</si>
  <si>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</si>
  <si>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</si>
  <si>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</si>
  <si>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</si>
  <si>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</si>
  <si>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</si>
  <si>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</si>
  <si>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</si>
  <si>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</si>
  <si>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</si>
  <si>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</si>
  <si>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</si>
  <si>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</si>
  <si>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</si>
  <si>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</si>
  <si>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</si>
  <si>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</si>
  <si>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</si>
  <si>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</si>
  <si>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</si>
  <si>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</si>
  <si>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</si>
  <si>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</si>
  <si>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</si>
  <si>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</si>
  <si>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</si>
  <si>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</si>
  <si>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</si>
  <si>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</si>
  <si>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</si>
  <si>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</si>
  <si>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</si>
  <si>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</si>
  <si>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</si>
  <si>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</si>
  <si>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</si>
  <si>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</si>
  <si>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</si>
  <si>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</si>
  <si>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</si>
  <si>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</si>
  <si>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</si>
  <si>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</si>
  <si>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</si>
  <si>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</si>
  <si>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</si>
  <si>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</si>
  <si>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</si>
  <si>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</si>
  <si>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</si>
  <si>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</si>
  <si>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</si>
  <si>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</si>
  <si>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</si>
  <si>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</si>
  <si>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</si>
  <si>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</si>
  <si>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</si>
  <si>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</si>
  <si>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</si>
  <si>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</si>
  <si>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</si>
  <si>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</si>
  <si>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</si>
  <si>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</si>
  <si>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</si>
  <si>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</si>
  <si>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</si>
  <si>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</si>
  <si>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</si>
  <si>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</si>
  <si>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</si>
  <si>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</si>
  <si>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</si>
  <si>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</si>
  <si>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</si>
  <si>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</si>
  <si>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</si>
  <si>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</si>
  <si>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</si>
  <si>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</si>
  <si>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</si>
  <si>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</si>
  <si>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</si>
  <si>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</si>
  <si>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</si>
  <si>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</si>
  <si>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</si>
  <si>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</si>
  <si>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</si>
  <si>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</si>
  <si>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</si>
  <si>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</si>
  <si>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</si>
  <si>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</si>
  <si>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</si>
  <si>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</si>
  <si>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</si>
  <si>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</si>
  <si>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</si>
  <si>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</si>
  <si>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</si>
  <si>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</si>
  <si>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</si>
  <si>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</si>
  <si>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</si>
  <si>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</si>
  <si>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</si>
  <si>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</si>
  <si>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</si>
  <si>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</si>
  <si>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</si>
  <si>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</si>
  <si>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</si>
  <si>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</si>
  <si>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</si>
  <si>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</si>
  <si>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</si>
  <si>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</si>
  <si>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</si>
  <si>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</si>
  <si>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</si>
  <si>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</si>
  <si>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</si>
  <si>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</si>
  <si>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</si>
  <si>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</si>
  <si>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</si>
  <si>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</si>
  <si>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</si>
  <si>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</si>
  <si>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</si>
  <si>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</si>
  <si>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</si>
  <si>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</si>
  <si>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</si>
  <si>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</si>
  <si>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</si>
  <si>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</si>
  <si>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</si>
  <si>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</si>
  <si>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</si>
  <si>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</si>
  <si>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</si>
  <si>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</si>
  <si>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</si>
  <si>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</si>
  <si>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</si>
  <si>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</si>
  <si>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</si>
  <si>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</si>
  <si>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</si>
  <si>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</si>
  <si>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</si>
  <si>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</si>
  <si>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</si>
  <si>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</si>
  <si>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</si>
  <si>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</si>
  <si>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</si>
  <si>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</si>
  <si>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</si>
  <si>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</si>
  <si>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</si>
  <si>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</si>
  <si>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</si>
  <si>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</si>
  <si>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</si>
  <si>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</si>
  <si>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</si>
  <si>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</si>
  <si>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</si>
  <si>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</si>
  <si>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</si>
  <si>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</si>
  <si>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</si>
  <si>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</si>
  <si>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</si>
  <si>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</si>
  <si>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</si>
  <si>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</si>
  <si>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</si>
  <si>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</si>
  <si>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</si>
  <si>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</si>
  <si>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</si>
  <si>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</si>
  <si>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</si>
  <si>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</si>
  <si>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</si>
  <si>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</si>
  <si>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</si>
  <si>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</si>
  <si>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</si>
  <si>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</si>
  <si>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</si>
  <si>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</si>
  <si>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</si>
  <si>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</si>
  <si>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</si>
  <si>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</si>
  <si>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</si>
  <si>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</si>
  <si>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</si>
  <si>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</si>
  <si>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</si>
  <si>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</si>
  <si>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</si>
  <si>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</si>
  <si>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</si>
  <si>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</si>
  <si>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</si>
  <si>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</si>
  <si>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</si>
  <si>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</si>
  <si>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</si>
  <si>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</si>
  <si>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</si>
  <si>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</si>
  <si>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</si>
  <si>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</si>
  <si>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</si>
  <si>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</si>
  <si>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</si>
  <si>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</si>
  <si>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</si>
  <si>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</si>
  <si>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</si>
  <si>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</si>
  <si>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</si>
  <si>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</si>
  <si>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</si>
  <si>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</si>
  <si>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</si>
  <si>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</si>
  <si>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</si>
  <si>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</si>
  <si>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</si>
  <si>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</si>
  <si>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</si>
  <si>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</si>
  <si>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</si>
  <si>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</si>
  <si>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</si>
  <si>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</si>
  <si>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</si>
  <si>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</si>
  <si>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</si>
  <si>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</si>
  <si>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</si>
  <si>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</si>
  <si>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</si>
  <si>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</si>
  <si>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</si>
  <si>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</si>
  <si>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</si>
  <si>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</si>
  <si>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</si>
  <si>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</si>
  <si>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</si>
  <si>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</si>
  <si>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</si>
  <si>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</si>
  <si>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</si>
  <si>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</si>
  <si>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</si>
  <si>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</si>
  <si>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</si>
  <si>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</si>
  <si>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</si>
  <si>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</si>
  <si>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</si>
  <si>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</si>
  <si>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</si>
  <si>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</si>
  <si>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</si>
  <si>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</si>
  <si>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</si>
  <si>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</si>
  <si>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</si>
  <si>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</si>
  <si>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</si>
  <si>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</si>
  <si>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</si>
  <si>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</si>
  <si>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</si>
  <si>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</si>
  <si>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</si>
  <si>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</si>
  <si>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</si>
  <si>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</si>
  <si>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</si>
  <si>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</si>
  <si>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</si>
  <si>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</si>
  <si>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</si>
  <si>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</si>
  <si>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</si>
  <si>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</si>
  <si>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</si>
  <si>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</si>
  <si>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</si>
  <si>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</si>
  <si>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</si>
  <si>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</si>
  <si>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</si>
  <si>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</si>
  <si>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</si>
  <si>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</si>
  <si>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</si>
  <si>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</si>
  <si>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</si>
  <si>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</si>
  <si>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</si>
  <si>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</si>
  <si>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</si>
  <si>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</si>
  <si>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</si>
  <si>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</si>
  <si>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</si>
  <si>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</si>
  <si>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</si>
  <si>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</si>
  <si>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</si>
  <si>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</si>
  <si>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</si>
  <si>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</si>
  <si>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</si>
  <si>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</si>
  <si>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</si>
  <si>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</si>
  <si>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</si>
  <si>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</si>
  <si>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</si>
  <si>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</si>
  <si>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</si>
  <si>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</si>
  <si>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</si>
  <si>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</si>
  <si>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</si>
  <si>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</si>
  <si>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</si>
  <si>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</si>
  <si>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</si>
  <si>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</si>
  <si>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</si>
  <si>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</si>
  <si>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</si>
  <si>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</si>
  <si>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</si>
  <si>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</si>
  <si>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</si>
  <si>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</si>
  <si>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</si>
  <si>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</si>
  <si>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</si>
  <si>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</si>
  <si>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</si>
  <si>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</si>
  <si>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</si>
  <si>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</si>
  <si>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</si>
  <si>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</si>
  <si>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</si>
  <si>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</si>
  <si>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</si>
  <si>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</si>
  <si>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</si>
  <si>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</si>
  <si>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</si>
  <si>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</si>
  <si>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</si>
  <si>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</si>
  <si>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</si>
  <si>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</si>
  <si>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</si>
  <si>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</si>
  <si>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</si>
  <si>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</si>
  <si>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</si>
  <si>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</si>
  <si>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</si>
  <si>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</si>
  <si>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</si>
  <si>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</si>
  <si>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</si>
  <si>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</si>
  <si>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</si>
  <si>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</si>
  <si>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</si>
  <si>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</si>
  <si>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</si>
  <si>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</si>
  <si>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</si>
  <si>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</si>
  <si>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</si>
  <si>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</si>
  <si>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</si>
  <si>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</si>
  <si>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</si>
  <si>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</si>
  <si>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</si>
  <si>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</si>
  <si>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</si>
  <si>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</si>
  <si>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</si>
  <si>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</si>
  <si>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</si>
  <si>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</si>
  <si>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</si>
  <si>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</si>
  <si>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</si>
  <si>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</si>
  <si>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</si>
  <si>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</si>
  <si>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</si>
  <si>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</si>
  <si>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</si>
  <si>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</si>
  <si>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</si>
  <si>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</si>
  <si>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</si>
  <si>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</si>
  <si>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</si>
  <si>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</si>
  <si>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</si>
  <si>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</si>
  <si>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</si>
  <si>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</si>
  <si>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</si>
  <si>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</si>
  <si>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</si>
  <si>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</si>
  <si>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</si>
  <si>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</si>
  <si>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</si>
  <si>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</si>
  <si>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</si>
  <si>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</si>
  <si>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</si>
  <si>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</si>
  <si>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</si>
  <si>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</si>
  <si>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</si>
  <si>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</si>
  <si>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</si>
  <si>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</si>
  <si>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</si>
  <si>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</si>
  <si>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</si>
  <si>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</si>
  <si>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</si>
  <si>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</si>
  <si>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</si>
  <si>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</si>
  <si>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</si>
  <si>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</si>
  <si>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</si>
  <si>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</si>
  <si>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</si>
  <si>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</si>
  <si>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</si>
  <si>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</si>
  <si>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</si>
  <si>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</si>
  <si>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</si>
  <si>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</si>
  <si>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</si>
  <si>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</si>
  <si>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</si>
  <si>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</si>
  <si>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</si>
  <si>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</si>
  <si>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</si>
  <si>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</si>
  <si>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</si>
  <si>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</si>
  <si>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</si>
  <si>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</si>
  <si>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</si>
  <si>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</si>
  <si>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</si>
  <si>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</si>
  <si>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</si>
  <si>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</si>
  <si>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</si>
  <si>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</si>
  <si>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</si>
  <si>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</si>
  <si>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</si>
  <si>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</si>
  <si>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</si>
  <si>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</si>
  <si>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</si>
  <si>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</si>
  <si>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</si>
  <si>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</si>
  <si>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</si>
  <si>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</si>
  <si>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</si>
  <si>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</si>
  <si>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</si>
  <si>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</si>
  <si>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</si>
  <si>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</si>
  <si>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</si>
  <si>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</si>
  <si>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</si>
  <si>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</si>
  <si>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</si>
  <si>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</si>
  <si>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</si>
  <si>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</si>
  <si>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</si>
  <si>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</si>
  <si>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</si>
  <si>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</si>
  <si>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</si>
  <si>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</si>
  <si>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</si>
  <si>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</si>
  <si>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</si>
  <si>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</si>
  <si>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</si>
  <si>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</si>
  <si>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</si>
  <si>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</si>
  <si>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</si>
  <si>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</si>
  <si>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</si>
  <si>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</si>
  <si>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</si>
  <si>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</si>
  <si>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</si>
  <si>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</si>
  <si>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</si>
  <si>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</si>
  <si>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</si>
  <si>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</si>
  <si>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</si>
  <si>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</si>
  <si>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</si>
  <si>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</si>
  <si>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</si>
  <si>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</si>
  <si>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</si>
  <si>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</si>
  <si>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</si>
  <si>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</si>
  <si>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</si>
  <si>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</si>
  <si>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</si>
  <si>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</si>
  <si>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</si>
  <si>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</si>
  <si>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</si>
  <si>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</si>
  <si>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</si>
  <si>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</si>
  <si>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</si>
  <si>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</si>
  <si>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</si>
  <si>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</si>
  <si>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</si>
  <si>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</si>
  <si>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</si>
  <si>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</si>
  <si>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</si>
  <si>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</si>
  <si>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</si>
  <si>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</si>
  <si>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</si>
  <si>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</si>
  <si>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</si>
  <si>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</si>
  <si>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</si>
  <si>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</si>
  <si>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</si>
  <si>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</si>
  <si>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</si>
  <si>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</si>
  <si>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</si>
  <si>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</si>
  <si>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</si>
  <si>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</si>
  <si>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</si>
  <si>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</si>
  <si>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</si>
  <si>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</si>
  <si>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</si>
  <si>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</si>
  <si>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</si>
  <si>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</si>
  <si>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</si>
  <si>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</si>
  <si>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</si>
  <si>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</si>
  <si>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</si>
  <si>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</si>
  <si>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</si>
  <si>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</si>
  <si>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</si>
  <si>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</si>
  <si>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</si>
  <si>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</si>
  <si>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</si>
  <si>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</si>
  <si>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</si>
  <si>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</si>
  <si>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</si>
  <si>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</si>
  <si>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</si>
  <si>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</si>
  <si>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</si>
  <si>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</si>
  <si>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</si>
  <si>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</si>
  <si>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</si>
  <si>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</si>
  <si>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</si>
  <si>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</si>
  <si>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</si>
  <si>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</si>
  <si>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</si>
  <si>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</si>
  <si>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</si>
  <si>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</si>
  <si>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</si>
  <si>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</si>
  <si>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</si>
  <si>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</si>
  <si>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</si>
  <si>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</si>
  <si>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</si>
  <si>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</si>
  <si>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</si>
  <si>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</si>
  <si>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</si>
  <si>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</si>
  <si>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</si>
  <si>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</si>
  <si>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</si>
  <si>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</si>
  <si>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</si>
  <si>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</si>
  <si>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</si>
  <si>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</si>
  <si>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</si>
  <si>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</si>
  <si>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</si>
  <si>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</si>
  <si>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</si>
  <si>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</si>
  <si>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</si>
  <si>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</si>
  <si>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</si>
  <si>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</si>
  <si>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</si>
  <si>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</si>
  <si>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</si>
  <si>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</si>
  <si>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</si>
  <si>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</si>
  <si>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</si>
  <si>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</si>
  <si>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</si>
  <si>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</si>
  <si>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</si>
  <si>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</si>
  <si>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</si>
  <si>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</si>
  <si>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</si>
  <si>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</si>
  <si>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</si>
  <si>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</si>
  <si>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</si>
  <si>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</si>
  <si>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</si>
  <si>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</si>
  <si>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</si>
  <si>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</si>
  <si>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</si>
  <si>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</si>
  <si>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</si>
  <si>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</si>
  <si>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</si>
  <si>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</si>
  <si>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</si>
  <si>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</si>
  <si>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</si>
  <si>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</si>
  <si>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</si>
  <si>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</si>
  <si>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</si>
  <si>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</si>
  <si>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</si>
  <si>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</si>
  <si>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</si>
  <si>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</si>
  <si>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</si>
  <si>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</si>
  <si>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</si>
  <si>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</si>
  <si>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</si>
  <si>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</si>
  <si>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</si>
  <si>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</si>
  <si>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</si>
  <si>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</si>
  <si>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</si>
  <si>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</si>
  <si>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</si>
  <si>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</si>
  <si>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</si>
  <si>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</si>
  <si>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</si>
  <si>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</si>
  <si>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</si>
  <si>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</si>
  <si>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</si>
  <si>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</si>
  <si>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</si>
  <si>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</si>
  <si>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</si>
  <si>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</si>
  <si>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</si>
  <si>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</si>
  <si>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</si>
  <si>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</si>
  <si>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</si>
  <si>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</si>
  <si>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</si>
  <si>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</si>
  <si>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</si>
  <si>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</si>
  <si>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</si>
  <si>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</si>
  <si>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</si>
  <si>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</si>
  <si>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</si>
  <si>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</si>
  <si>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</si>
  <si>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</si>
  <si>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</si>
  <si>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</si>
  <si>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</si>
  <si>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</si>
  <si>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</si>
  <si>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</si>
  <si>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</si>
  <si>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</si>
  <si>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</si>
  <si>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</si>
  <si>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</si>
  <si>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</si>
  <si>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</si>
  <si>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</si>
  <si>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</si>
  <si>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</si>
  <si>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</si>
  <si>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</si>
  <si>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</si>
  <si>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</si>
  <si>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</si>
  <si>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</si>
  <si>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</si>
  <si>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</si>
  <si>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</si>
  <si>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</si>
  <si>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</si>
  <si>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</si>
  <si>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</si>
  <si>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</si>
  <si>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</si>
  <si>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</si>
  <si>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</si>
  <si>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</si>
  <si>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</si>
  <si>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</si>
  <si>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</si>
  <si>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</si>
  <si>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</si>
  <si>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</si>
  <si>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</si>
  <si>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</si>
  <si>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</si>
  <si>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</si>
  <si>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</si>
  <si>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</si>
  <si>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</si>
  <si>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</si>
  <si>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</si>
  <si>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</si>
  <si>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</si>
  <si>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</si>
  <si>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</si>
  <si>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</si>
  <si>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</si>
  <si>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</si>
  <si>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</si>
  <si>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</si>
  <si>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</si>
  <si>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</si>
  <si>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</si>
  <si>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</si>
  <si>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</si>
  <si>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</si>
  <si>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</si>
  <si>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</si>
  <si>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</si>
  <si>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</si>
  <si>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</si>
  <si>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</si>
  <si>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</si>
  <si>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</si>
  <si>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</si>
  <si>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</si>
  <si>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</si>
  <si>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</si>
  <si>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</si>
  <si>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</si>
  <si>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</si>
  <si>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</si>
  <si>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</si>
  <si>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</si>
  <si>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</si>
  <si>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</si>
  <si>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</si>
  <si>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</si>
  <si>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</si>
  <si>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</si>
  <si>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</si>
  <si>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</si>
  <si>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</si>
  <si>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</si>
  <si>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</si>
  <si>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</si>
  <si>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</si>
  <si>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</si>
  <si>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</si>
  <si>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</si>
  <si>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</si>
  <si>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</si>
  <si>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</si>
  <si>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</si>
  <si>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</si>
  <si>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</si>
  <si>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</si>
  <si>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</si>
  <si>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</si>
  <si>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</si>
  <si>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</si>
  <si>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</si>
  <si>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</si>
  <si>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</si>
  <si>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</si>
  <si>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</si>
  <si>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</si>
  <si>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</si>
  <si>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</si>
  <si>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</si>
  <si>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</si>
  <si>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</si>
  <si>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</si>
  <si>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</si>
  <si>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</si>
  <si>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</si>
  <si>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</si>
  <si>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</si>
  <si>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</si>
  <si>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</si>
  <si>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</si>
  <si>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</si>
  <si>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</si>
  <si>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</si>
  <si>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</si>
  <si>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</si>
  <si>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</si>
  <si>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</si>
  <si>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</si>
  <si>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</si>
  <si>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</si>
  <si>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</si>
  <si>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</si>
  <si>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</si>
  <si>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</si>
  <si>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</si>
  <si>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</si>
  <si>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</si>
  <si>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</si>
  <si>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</si>
  <si>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</si>
  <si>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</si>
  <si>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</si>
  <si>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</si>
  <si>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</si>
  <si>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</si>
  <si>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</si>
  <si>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</si>
  <si>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</si>
  <si>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</si>
  <si>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</si>
  <si>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</si>
  <si>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</si>
  <si>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</si>
  <si>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</si>
  <si>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</si>
  <si>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</si>
  <si>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</si>
  <si>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</si>
  <si>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</si>
  <si>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</si>
  <si>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</si>
  <si>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</si>
  <si>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</si>
  <si>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</si>
  <si>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</si>
  <si>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</si>
  <si>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</si>
  <si>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</si>
  <si>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</si>
  <si>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</si>
  <si>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</si>
  <si>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</si>
  <si>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</si>
  <si>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</si>
  <si>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</si>
  <si>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</si>
  <si>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</si>
  <si>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</si>
  <si>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</si>
  <si>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</si>
  <si>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</si>
  <si>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</si>
  <si>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</si>
  <si>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</si>
  <si>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</si>
  <si>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</si>
  <si>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</si>
  <si>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</si>
  <si>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</si>
  <si>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</si>
  <si>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</si>
  <si>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</si>
  <si>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</si>
  <si>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</si>
  <si>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</si>
  <si>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</si>
  <si>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</si>
  <si>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</si>
  <si>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</si>
  <si>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</si>
  <si>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</si>
  <si>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</si>
  <si>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</si>
  <si>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</si>
  <si>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</si>
  <si>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</si>
  <si>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</si>
  <si>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</si>
  <si>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</si>
  <si>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</si>
  <si>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</si>
  <si>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</si>
  <si>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</si>
  <si>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</si>
  <si>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</si>
  <si>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</si>
  <si>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</si>
  <si>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</si>
  <si>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</si>
  <si>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</si>
  <si>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</si>
  <si>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</si>
  <si>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</si>
  <si>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</si>
  <si>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</si>
  <si>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</si>
  <si>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</si>
  <si>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</si>
  <si>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</si>
  <si>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</si>
  <si>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</si>
  <si>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</si>
  <si>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</si>
  <si>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</si>
  <si>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</si>
  <si>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</si>
  <si>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</si>
  <si>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</si>
  <si>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</si>
  <si>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</si>
  <si>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</si>
  <si>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</si>
  <si>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</si>
  <si>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</si>
  <si>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</si>
  <si>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</si>
  <si>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</si>
  <si>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</si>
  <si>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</si>
  <si>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</si>
  <si>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</si>
  <si>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</si>
  <si>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</si>
  <si>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</si>
  <si>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</si>
  <si>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</si>
  <si>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</si>
  <si>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</si>
  <si>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</si>
  <si>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</si>
  <si>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</si>
  <si>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</si>
  <si>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</si>
  <si>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</si>
  <si>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</si>
  <si>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</si>
  <si>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</si>
  <si>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</si>
  <si>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</si>
  <si>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</si>
  <si>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</si>
  <si>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</si>
  <si>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</si>
  <si>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</si>
  <si>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</si>
  <si>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</si>
  <si>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</si>
  <si>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</si>
  <si>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</si>
  <si>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</si>
  <si>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</si>
  <si>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</si>
  <si>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</si>
  <si>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</si>
  <si>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</si>
  <si>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</si>
  <si>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</si>
  <si>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</si>
  <si>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</si>
  <si>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</si>
  <si>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</si>
  <si>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</si>
  <si>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</si>
  <si>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</si>
  <si>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</si>
  <si>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</si>
  <si>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</si>
  <si>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</si>
  <si>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</si>
  <si>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</si>
  <si>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</si>
  <si>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</si>
  <si>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</si>
  <si>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</si>
  <si>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</si>
  <si>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</si>
  <si>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</si>
  <si>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</si>
  <si>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</si>
  <si>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</si>
  <si>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</si>
  <si>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</si>
  <si>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</si>
  <si>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</si>
  <si>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</si>
  <si>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</si>
  <si>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</si>
  <si>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</si>
  <si>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</si>
  <si>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</si>
  <si>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</si>
  <si>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</si>
  <si>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</si>
  <si>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</si>
  <si>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</si>
  <si>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</si>
  <si>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</si>
  <si>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</si>
  <si>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</si>
  <si>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</si>
  <si>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</si>
  <si>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</si>
  <si>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</si>
  <si>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</si>
  <si>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</si>
  <si>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</si>
  <si>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</si>
  <si>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</si>
  <si>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</si>
  <si>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</si>
  <si>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</si>
  <si>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</si>
  <si>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</si>
  <si>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</si>
  <si>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</si>
  <si>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</si>
  <si>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</si>
  <si>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</si>
  <si>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</si>
  <si>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</si>
  <si>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</si>
  <si>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</si>
  <si>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</si>
  <si>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</si>
  <si>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</si>
  <si>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</si>
  <si>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</si>
  <si>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</si>
  <si>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</si>
  <si>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</si>
  <si>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</si>
  <si>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</si>
  <si>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</si>
  <si>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</si>
  <si>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</si>
  <si>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</si>
  <si>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</si>
  <si>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</si>
  <si>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</si>
  <si>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</si>
  <si>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</si>
  <si>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</si>
  <si>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</si>
  <si>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</si>
  <si>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</si>
  <si>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</si>
  <si>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</si>
  <si>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</si>
  <si>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</si>
  <si>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</si>
  <si>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</si>
  <si>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</si>
  <si>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</si>
  <si>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</si>
  <si>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</si>
  <si>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</si>
  <si>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</si>
  <si>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</si>
  <si>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</si>
  <si>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</si>
  <si>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</si>
  <si>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</si>
  <si>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</si>
  <si>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</si>
  <si>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</si>
  <si>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</si>
  <si>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</si>
  <si>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</si>
  <si>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</si>
  <si>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</si>
  <si>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</si>
  <si>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</si>
  <si>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</si>
  <si>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</si>
  <si>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</si>
  <si>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</si>
  <si>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</si>
  <si>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</si>
  <si>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</si>
  <si>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</si>
  <si>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</si>
  <si>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</si>
  <si>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</si>
  <si>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</si>
  <si>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</si>
  <si>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</si>
  <si>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</si>
  <si>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</si>
  <si>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</si>
  <si>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</si>
  <si>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</si>
  <si>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</si>
  <si>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</si>
  <si>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</si>
  <si>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</si>
  <si>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</si>
  <si>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</si>
  <si>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</si>
  <si>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</si>
  <si>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</si>
  <si>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</si>
  <si>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</si>
  <si>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</si>
  <si>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</si>
  <si>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</si>
  <si>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</si>
  <si>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</si>
  <si>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</si>
  <si>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</si>
  <si>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</si>
  <si>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</si>
  <si>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</si>
  <si>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</si>
  <si>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</si>
  <si>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</si>
  <si>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</si>
  <si>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</si>
  <si>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</si>
  <si>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</si>
  <si>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</si>
  <si>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</si>
  <si>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</si>
  <si>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</si>
  <si>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</si>
  <si>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</si>
  <si>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</si>
  <si>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</si>
  <si>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</si>
  <si>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</si>
  <si>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</si>
  <si>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</si>
  <si>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</si>
  <si>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</si>
  <si>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</si>
  <si>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</si>
  <si>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</si>
  <si>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</si>
  <si>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</si>
  <si>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</si>
  <si>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</si>
  <si>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</si>
  <si>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</si>
  <si>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</si>
  <si>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</si>
  <si>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</si>
  <si>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</si>
  <si>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</si>
  <si>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</si>
  <si>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</si>
  <si>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</si>
  <si>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</si>
  <si>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</si>
  <si>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</si>
  <si>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</si>
  <si>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</si>
  <si>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</si>
  <si>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</si>
  <si>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</si>
  <si>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</si>
  <si>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</si>
  <si>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</si>
  <si>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</si>
  <si>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</si>
  <si>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</si>
  <si>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</si>
  <si>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</si>
  <si>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</si>
  <si>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</si>
  <si>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</si>
  <si>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</si>
  <si>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</si>
  <si>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</si>
  <si>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</si>
  <si>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</si>
  <si>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</si>
  <si>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</si>
  <si>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</si>
  <si>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</si>
  <si>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</si>
  <si>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</si>
  <si>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</si>
  <si>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</si>
  <si>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</si>
  <si>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</si>
  <si>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</si>
  <si>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</si>
  <si>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</si>
  <si>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</si>
  <si>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</si>
  <si>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</si>
  <si>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</si>
  <si>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</si>
  <si>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</si>
  <si>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</si>
  <si>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</si>
  <si>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</si>
  <si>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</si>
  <si>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</si>
  <si>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</si>
  <si>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</si>
  <si>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</si>
  <si>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</si>
  <si>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</si>
  <si>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</si>
  <si>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</si>
  <si>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</si>
  <si>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</si>
  <si>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</si>
  <si>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</si>
  <si>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</si>
  <si>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</si>
  <si>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</si>
  <si>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</si>
  <si>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</si>
  <si>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</si>
  <si>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</si>
  <si>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</si>
  <si>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</si>
  <si>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</si>
  <si>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</si>
  <si>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</si>
  <si>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</si>
  <si>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</si>
  <si>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</si>
  <si>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</si>
  <si>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</si>
  <si>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</si>
  <si>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</si>
  <si>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</si>
  <si>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</si>
  <si>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</si>
  <si>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</si>
  <si>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</si>
  <si>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</si>
  <si>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</si>
  <si>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</si>
  <si>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</si>
  <si>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</si>
  <si>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</si>
  <si>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</si>
  <si>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</si>
  <si>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</si>
  <si>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</si>
  <si>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</si>
  <si>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</si>
  <si>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</si>
  <si>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</si>
  <si>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</si>
  <si>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</si>
  <si>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</si>
  <si>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</si>
  <si>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</si>
  <si>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</si>
  <si>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</si>
  <si>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</si>
  <si>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</si>
  <si>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</si>
  <si>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</si>
  <si>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</si>
  <si>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</si>
  <si>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</si>
  <si>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</si>
  <si>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</si>
  <si>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</si>
  <si>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</si>
  <si>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</si>
  <si>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</si>
  <si>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</si>
  <si>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</si>
  <si>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</si>
  <si>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</si>
  <si>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</si>
  <si>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</si>
  <si>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</si>
  <si>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</si>
  <si>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</si>
  <si>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</si>
  <si>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</si>
  <si>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</si>
  <si>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</si>
  <si>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</si>
  <si>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</si>
  <si>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</si>
  <si>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</si>
  <si>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</si>
  <si>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</si>
  <si>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</si>
  <si>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</si>
  <si>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</si>
  <si>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</si>
  <si>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</si>
  <si>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</si>
  <si>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</si>
  <si>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</si>
  <si>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</si>
  <si>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</si>
  <si>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</si>
  <si>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</si>
  <si>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</si>
  <si>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</si>
  <si>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</si>
  <si>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</si>
  <si>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</si>
  <si>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</si>
  <si>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</si>
  <si>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</si>
  <si>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</si>
  <si>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</si>
  <si>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</si>
  <si>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</si>
  <si>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</si>
  <si>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</si>
  <si>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</si>
  <si>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</si>
  <si>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</si>
  <si>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</si>
  <si>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</si>
  <si>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</si>
  <si>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</si>
  <si>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</si>
  <si>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</si>
  <si>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</si>
  <si>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</si>
  <si>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</si>
  <si>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</si>
  <si>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</si>
  <si>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</si>
  <si>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</si>
  <si>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</si>
  <si>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</si>
  <si>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</si>
  <si>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</si>
  <si>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</si>
  <si>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</si>
  <si>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</si>
  <si>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</si>
  <si>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</si>
  <si>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</si>
  <si>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</si>
  <si>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</si>
  <si>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</si>
  <si>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</si>
  <si>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</si>
  <si>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</si>
  <si>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</si>
  <si>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</si>
  <si>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</si>
  <si>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</si>
  <si>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</si>
  <si>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</si>
  <si>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</si>
  <si>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</si>
  <si>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</si>
  <si>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</si>
  <si>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</si>
  <si>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</si>
  <si>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</si>
  <si>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</si>
  <si>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</si>
  <si>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</si>
  <si>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</si>
  <si>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</si>
  <si>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</si>
  <si>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</si>
  <si>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</si>
  <si>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</si>
  <si>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</si>
  <si>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</si>
  <si>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</si>
  <si>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</si>
  <si>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</si>
  <si>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</si>
  <si>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</si>
  <si>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</si>
  <si>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</si>
  <si>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</si>
  <si>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</si>
  <si>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</si>
  <si>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</si>
  <si>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</si>
  <si>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</si>
  <si>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</si>
  <si>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</si>
  <si>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</si>
  <si>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</si>
  <si>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</si>
  <si>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</si>
  <si>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</si>
  <si>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</si>
  <si>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</si>
  <si>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</si>
  <si>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</si>
  <si>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</si>
  <si>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</si>
  <si>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</si>
  <si>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</si>
  <si>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</si>
  <si>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</si>
  <si>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</si>
  <si>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</si>
  <si>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</si>
  <si>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</si>
  <si>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</si>
  <si>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</si>
  <si>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</si>
  <si>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</si>
  <si>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</si>
  <si>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</si>
  <si>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</si>
  <si>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</si>
  <si>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</si>
  <si>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</si>
  <si>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</si>
  <si>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</si>
  <si>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</si>
  <si>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</si>
  <si>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</si>
  <si>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</si>
  <si>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</si>
  <si>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</si>
  <si>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</si>
  <si>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</si>
  <si>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</si>
  <si>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</si>
  <si>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</si>
  <si>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</si>
  <si>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</si>
  <si>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</si>
  <si>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</si>
  <si>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</si>
  <si>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</si>
  <si>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</si>
  <si>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</si>
  <si>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</si>
  <si>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</si>
  <si>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</si>
  <si>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</si>
  <si>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</si>
  <si>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</si>
  <si>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</si>
  <si>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</si>
  <si>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</si>
  <si>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</si>
  <si>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</si>
  <si>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</si>
  <si>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</si>
  <si>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</si>
  <si>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</si>
  <si>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</si>
  <si>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</si>
  <si>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</si>
  <si>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</si>
  <si>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</si>
  <si>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</si>
  <si>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</si>
  <si>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http://ani.pe/jenee/A.18.140.wav</t>
  </si>
  <si>
    <t>A3ABJN1IL7UCZ8</t>
  </si>
  <si>
    <t>Sun Jun 03 13:12:27 GMT 2012</t>
  </si>
  <si>
    <t>Sun Jun 03 13:12:50 GMT 2012</t>
  </si>
  <si>
    <t>Sun Jun 10 06:12:50 PDT 2012</t>
  </si>
  <si>
    <t>Sun Jun 03 12:10:54 PDT 2012</t>
  </si>
  <si>
    <t>50% (1/2)</t>
  </si>
  <si>
    <t>22O6NG1FS3NYEDZ3XS6Z0ZL2YZ8LZP</t>
  </si>
  <si>
    <t>Sun Jun 03 07:52:52 GMT 2012</t>
  </si>
  <si>
    <t>Sun Jun 03 07:53:17 GMT 2012</t>
  </si>
  <si>
    <t>Sun Jun 10 00:53:17 PDT 2012</t>
  </si>
  <si>
    <t>Sun Jun 03 03:14:14 PDT 2012</t>
  </si>
  <si>
    <t>100% (8/8)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</si>
  <si>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</si>
  <si>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</si>
  <si>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</si>
  <si>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</si>
  <si>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</si>
  <si>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</si>
  <si>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239V8ER9Y8TNBCA4ADWKNHS2PU7S52</t>
  </si>
  <si>
    <t>A2OQXTVWR28X0G</t>
  </si>
  <si>
    <t>Sun Jun 03 07:23:46 GMT 2012</t>
  </si>
  <si>
    <t>Sun Jun 03 07:24:43 GMT 2012</t>
  </si>
  <si>
    <t>Sun Jun 10 00:24:43 PDT 2012</t>
  </si>
  <si>
    <t>Sun Jun 03 03:14:13 PDT 2012</t>
  </si>
  <si>
    <t>254PWZ9RNDWIFPPXPJE3LTGU2B5SDA</t>
  </si>
  <si>
    <t>A1VE5N8PM1CJ4U</t>
  </si>
  <si>
    <t>Sun Jun 03 07:26:32 GMT 2012</t>
  </si>
  <si>
    <t>Sun Jun 03 07:27:25 GMT 2012</t>
  </si>
  <si>
    <t>Sun Jun 10 00:27:25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</si>
  <si>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</si>
  <si>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</si>
  <si>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</si>
  <si>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</si>
  <si>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</si>
  <si>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</si>
  <si>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25EEC1PC6SK9IDWA6Q9ZMHMABXPO0C</t>
  </si>
  <si>
    <t>A1EAB40FTL8NRE</t>
  </si>
  <si>
    <t>Sun Jun 03 03:33:56 GMT 2012</t>
  </si>
  <si>
    <t>Sun Jun 03 03:34:33 GMT 2012</t>
  </si>
  <si>
    <t>Sat Jun 09 20:34:33 PDT 2012</t>
  </si>
  <si>
    <t>Sat Jun 02 21:30:13 PDT 2012</t>
  </si>
  <si>
    <t>268KCCVLL3CAUXAMSGH4K9NQVF7X7X</t>
  </si>
  <si>
    <t>A3SQSFK8LNGUCC</t>
  </si>
  <si>
    <t>Sun Jun 03 09:38:48 GMT 2012</t>
  </si>
  <si>
    <t>Sun Jun 03 09:39:22 GMT 2012</t>
  </si>
  <si>
    <t>Sun Jun 10 02:39:22 PDT 2012</t>
  </si>
  <si>
    <t>In ice cold hour</t>
  </si>
  <si>
    <t>26W0SPW1INMH7SE91UEAJ6BFNNLG3F</t>
  </si>
  <si>
    <t>A2YQCGL1VAP22O</t>
  </si>
  <si>
    <t>Sun Jun 03 05:49:35 GMT 2012</t>
  </si>
  <si>
    <t>Sun Jun 03 05:49:59 GMT 2012</t>
  </si>
  <si>
    <t>Sat Jun 09 22:49:59 PDT 2012</t>
  </si>
  <si>
    <t>Sun Jun 03 03:14:15 PDT 2012</t>
  </si>
  <si>
    <t>27MYT3DHJHP4271PYVP8ZSX9YBVU1A</t>
  </si>
  <si>
    <t>AO859TOTBEYJG</t>
  </si>
  <si>
    <t>Sun Jun 03 14:33:03 GMT 2012</t>
  </si>
  <si>
    <t>Sun Jun 03 14:34:28 GMT 2012</t>
  </si>
  <si>
    <t>Sun Jun 10 07:34:28 PDT 2012</t>
  </si>
  <si>
    <t>Sun Jun 03 12:11:03 PDT 2012</t>
  </si>
  <si>
    <t>2AKPW1INMHGYHY785126JFMFGWCI57</t>
  </si>
  <si>
    <t>A1TA4DUTNEDVMH</t>
  </si>
  <si>
    <t>Sun Jun 03 13:05:23 GMT 2012</t>
  </si>
  <si>
    <t>Sun Jun 03 13:05:47 GMT 2012</t>
  </si>
  <si>
    <t>Sun Jun 10 06:05:47 PDT 2012</t>
  </si>
  <si>
    <t>Sun Jun 03 12:11:04 PDT 2012</t>
  </si>
  <si>
    <t>2AXBMJTUHYW27NDE91YSDWM17HDINY</t>
  </si>
  <si>
    <t>A3RJ8NZQ8BRTZM</t>
  </si>
  <si>
    <t>Sun Jun 03 14:30:04 GMT 2012</t>
  </si>
  <si>
    <t>Sun Jun 03 14:31:35 GMT 2012</t>
  </si>
  <si>
    <t>Sun Jun 10 07:31:35 PDT 2012</t>
  </si>
  <si>
    <t>Sun Jun 03 12:11:06 PDT 2012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</si>
  <si>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</si>
  <si>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</si>
  <si>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</si>
  <si>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</si>
  <si>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</si>
  <si>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</si>
  <si>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</si>
  <si>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</si>
  <si>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</si>
  <si>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</si>
  <si>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</si>
  <si>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</si>
  <si>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2CBE1M7PKK9LIQUTH130CLZXQTCSZ6</t>
  </si>
  <si>
    <t>A1WCZGT7TRJK1I</t>
  </si>
  <si>
    <t>Sun Jun 03 04:45:01 GMT 2012</t>
  </si>
  <si>
    <t>Sun Jun 03 04:45:40 GMT 2012</t>
  </si>
  <si>
    <t>Sat Jun 09 21:45:40 PDT 2012</t>
  </si>
  <si>
    <t>Sat Jun 02 21:54:37 PDT 2012</t>
  </si>
  <si>
    <t>in a ice cold hour</t>
  </si>
  <si>
    <t>2ERMAZHHRRLFHUCS5MIH9KHOAMVMD0</t>
  </si>
  <si>
    <t>Sun Jun 03 13:42:03 GMT 2012</t>
  </si>
  <si>
    <t>Sun Jun 03 13:43:31 GMT 2012</t>
  </si>
  <si>
    <t>Sun Jun 10 06:43:31 PDT 2012</t>
  </si>
  <si>
    <t>Sun Jun 03 12:11:05 PDT 2012</t>
  </si>
  <si>
    <t>100% (16/16)</t>
  </si>
  <si>
    <t>2FTY7QEOZFYQJV0XBDFF5RDS5QQIFQ</t>
  </si>
  <si>
    <t>AES66SMYQ6GJH</t>
  </si>
  <si>
    <t>Sun Jun 03 13:09:35 GMT 2012</t>
  </si>
  <si>
    <t>Sun Jun 03 13:11:01 GMT 2012</t>
  </si>
  <si>
    <t>Sun Jun 10 06:11:01 PDT 2012</t>
  </si>
  <si>
    <t>2K22SEIUUU00FK8PSV9I08S2VADRRR</t>
  </si>
  <si>
    <t>A1XAQ2XKXS4FR9</t>
  </si>
  <si>
    <t>Sun Jun 03 07:14:44 GMT 2012</t>
  </si>
  <si>
    <t>Sun Jun 03 07:15:53 GMT 2012</t>
  </si>
  <si>
    <t>Sun Jun 10 00:15:53 PDT 2012</t>
  </si>
  <si>
    <t>2K49KSSZVXX2HYTZCBHO6GNIX9W4MZ</t>
  </si>
  <si>
    <t>A2DCY0ANVT2BAW</t>
  </si>
  <si>
    <t>Sun Jun 03 08:38:36 GMT 2012</t>
  </si>
  <si>
    <t>Sun Jun 03 08:40:38 GMT 2012</t>
  </si>
  <si>
    <t>Sun Jun 10 01:40:38 PDT 2012</t>
  </si>
  <si>
    <t>Sun Jun 03 03:14:12 PDT 2012</t>
  </si>
  <si>
    <t>in unschooled hour</t>
  </si>
  <si>
    <t>Trinidad and Tobago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</si>
  <si>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</si>
  <si>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</si>
  <si>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</si>
  <si>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</si>
  <si>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</si>
  <si>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</si>
  <si>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2MKTMOFXRDS496PJG4EXRFM12IOVSR</t>
  </si>
  <si>
    <t>A3HBWVAVKRASDF</t>
  </si>
  <si>
    <t>Sun Jun 03 19:22:40 GMT 2012</t>
  </si>
  <si>
    <t>Sun Jun 03 19:24:05 GMT 2012</t>
  </si>
  <si>
    <t>Sun Jun 10 12:24:05 PDT 2012</t>
  </si>
  <si>
    <t>Sun Jun 03 12:30:19 PDT 2012</t>
  </si>
  <si>
    <t>an ice could hour</t>
  </si>
  <si>
    <t>2NMCF806UFBN6MJLCC63H5SW7VJE0Y</t>
  </si>
  <si>
    <t>AGSH5A1YFP3G7</t>
  </si>
  <si>
    <t>Sun Jun 03 03:41:50 GMT 2012</t>
  </si>
  <si>
    <t>Sun Jun 03 03:42:47 GMT 2012</t>
  </si>
  <si>
    <t>Sat Jun 09 20:42:47 PDT 2012</t>
  </si>
  <si>
    <t>Sat Jun 02 21:30:15 PDT 2012</t>
  </si>
  <si>
    <t>2Q5HDM25L8I9ETKBZ5Q6WE4QXF0GQJ</t>
  </si>
  <si>
    <t>A30HNSMQRR925K</t>
  </si>
  <si>
    <t>Sun Jun 03 07:13:33 GMT 2012</t>
  </si>
  <si>
    <t>Sun Jun 03 07:14:31 GMT 2012</t>
  </si>
  <si>
    <t>Sun Jun 10 00:14:31 PDT 2012</t>
  </si>
  <si>
    <t>in ice code our</t>
  </si>
  <si>
    <t>Sun Jun 03 10:21:08 GMT 2012</t>
  </si>
  <si>
    <t>Sun Jun 03 10:21:58 GMT 2012</t>
  </si>
  <si>
    <t>Sun Jun 10 03:21:58 PDT 2012</t>
  </si>
  <si>
    <t>Sun Jun 03 04:28:56 PDT 2012</t>
  </si>
  <si>
    <t>50% (2/4)</t>
  </si>
  <si>
    <t>2R9RRLFQ0ONNML5628F9MGRB8ERIRB</t>
  </si>
  <si>
    <t>Sun Jun 03 04:18:15 GMT 2012</t>
  </si>
  <si>
    <t>Sun Jun 03 04:19:00 GMT 2012</t>
  </si>
  <si>
    <t>Sat Jun 09 21:19:00 PDT 2012</t>
  </si>
  <si>
    <t>100% (17/17)</t>
  </si>
  <si>
    <t>Sun Jun 03 06:12:27 GMT 2012</t>
  </si>
  <si>
    <t>Sun Jun 03 06:13:24 GMT 2012</t>
  </si>
  <si>
    <t>Sat Jun 09 23:13:24 PDT 2012</t>
  </si>
  <si>
    <t>Sun Jun 03 03:13:48 PDT 2012</t>
  </si>
  <si>
    <t>0% (0/3)</t>
  </si>
  <si>
    <t>2RKTLB3L0FBJ0CCG15ARMVE5SX6KW2</t>
  </si>
  <si>
    <t>AGIFA6SS2ZZGC</t>
  </si>
  <si>
    <t>Sun Jun 03 14:07:43 GMT 2012</t>
  </si>
  <si>
    <t>Sun Jun 03 14:08:14 GMT 2012</t>
  </si>
  <si>
    <t>Sun Jun 10 07:08:14 PDT 2012</t>
  </si>
  <si>
    <t>Finland</t>
  </si>
  <si>
    <t>2T6NLVWJ5OPBRSJLHZPM4B7EQH62UW</t>
  </si>
  <si>
    <t>ALAO0YU49USSB</t>
  </si>
  <si>
    <t>Sun Jun 03 10:45:03 GMT 2012</t>
  </si>
  <si>
    <t>Sun Jun 03 10:45:34 GMT 2012</t>
  </si>
  <si>
    <t>Sun Jun 10 03:45:34 PDT 2012</t>
  </si>
  <si>
    <t>Sun Jun 03 04:29:12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</si>
  <si>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</si>
  <si>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</si>
  <si>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</si>
  <si>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</si>
  <si>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</si>
  <si>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2Y1Z6KW4ZMAZ8BFW36H0WNNVSPDG7Q</t>
  </si>
  <si>
    <t>A28PR6S5WPR0J4</t>
  </si>
  <si>
    <t>Sun Jun 03 11:48:06 GMT 2012</t>
  </si>
  <si>
    <t>Sun Jun 03 11:48:26 GMT 2012</t>
  </si>
  <si>
    <t>Sun Jun 10 04:48:26 PDT 2012</t>
  </si>
  <si>
    <t>Sun Jun 03 05:46:31 PDT 2012</t>
  </si>
  <si>
    <t>2Z1746OQ1SNQH1EBPRW1YKCNS9A4OD</t>
  </si>
  <si>
    <t>AHKM1AQTNOO6R</t>
  </si>
  <si>
    <t>Sun Jun 03 08:18:44 GMT 2012</t>
  </si>
  <si>
    <t>Sun Jun 03 08:19:43 GMT 2012</t>
  </si>
  <si>
    <t>Sun Jun 10 01:19:43 PDT 2012</t>
  </si>
  <si>
    <t>2ZV6XBAT2D5NHSBAXUH0RG5TZUT51U</t>
  </si>
  <si>
    <t>AWFB0ESR2WI56</t>
  </si>
  <si>
    <t>Sun Jun 03 05:24:45 GMT 2012</t>
  </si>
  <si>
    <t>Sun Jun 03 05:25:40 GMT 2012</t>
  </si>
  <si>
    <t>Sat Jun 09 22:25:40 PDT 2012</t>
  </si>
  <si>
    <t>2BGT3DHJHP4B478LMPZR0X9X3WVV2D</t>
  </si>
  <si>
    <t>20QN5F3Q0JG5KSASUNPBC9F9T0WGCB</t>
  </si>
  <si>
    <t>Sun Jun 03 04:16:45 GMT 2012</t>
  </si>
  <si>
    <t>Sun Jun 03 04:18:14 GMT 2012</t>
  </si>
  <si>
    <t>Sat Jun 09 21:18:14 PDT 2012</t>
  </si>
  <si>
    <t>http://ani.pe/jenee/A.19.133.wav</t>
  </si>
  <si>
    <t>21A8IUB2YU98ABGY32UL8FBJAQX8K5</t>
  </si>
  <si>
    <t>Sun Jun 03 08:19:48 GMT 2012</t>
  </si>
  <si>
    <t>Sun Jun 03 08:20:21 GMT 2012</t>
  </si>
  <si>
    <t>Sun Jun 10 01:20:21 PDT 2012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</si>
  <si>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</si>
  <si>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</si>
  <si>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</si>
  <si>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</si>
  <si>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</si>
  <si>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24IIHPCGJ2D2SIR1NO80RPPSJA093R</t>
  </si>
  <si>
    <t>Sun Jun 03 14:28:39 GMT 2012</t>
  </si>
  <si>
    <t>Sun Jun 03 14:29:07 GMT 2012</t>
  </si>
  <si>
    <t>Sun Jun 10 07:29:07 PDT 2012</t>
  </si>
  <si>
    <t>24IIHPCGJ2D2SIR1NO80RPPSJA493V</t>
  </si>
  <si>
    <t>Sun Jun 03 17:25:16 GMT 2012</t>
  </si>
  <si>
    <t>Sun Jun 03 17:25:41 GMT 2012</t>
  </si>
  <si>
    <t>Sun Jun 10 10:25:41 PDT 2012</t>
  </si>
  <si>
    <t>100% (14/14)</t>
  </si>
  <si>
    <t>Sun Jun 03 04:23:41 GMT 2012</t>
  </si>
  <si>
    <t>Sun Jun 03 04:25:08 GMT 2012</t>
  </si>
  <si>
    <t>Sat Jun 09 21:25:08 PDT 2012</t>
  </si>
  <si>
    <t>Sat Jun 02 21:29:29 PDT 2012</t>
  </si>
  <si>
    <t>0% (0/1)</t>
  </si>
  <si>
    <t>29NXX2Q45UUKHIML59N1VS8OH87SA7</t>
  </si>
  <si>
    <t>AXP9BH7DOEAQN</t>
  </si>
  <si>
    <t>Sun Jun 03 06:34:58 GMT 2012</t>
  </si>
  <si>
    <t>Sun Jun 03 06:35:32 GMT 2012</t>
  </si>
  <si>
    <t>Sat Jun 09 23:35:32 PDT 2012</t>
  </si>
  <si>
    <t>in ice cold davar</t>
  </si>
  <si>
    <t>2A85R98D8J3V51KXAKEYKG3MDSJFVH</t>
  </si>
  <si>
    <t>Sun Jun 03 10:50:01 GMT 2012</t>
  </si>
  <si>
    <t>Sun Jun 03 10:50:36 GMT 2012</t>
  </si>
  <si>
    <t>Sun Jun 10 03:50:36 PDT 2012</t>
  </si>
  <si>
    <t>an ice cold bowl</t>
  </si>
  <si>
    <t>2ADWSBRI8IUBTSIEQA8S1LB3M8WF3Q</t>
  </si>
  <si>
    <t>A3M4HN6M0IR63H</t>
  </si>
  <si>
    <t>Sun Jun 03 15:34:57 GMT 2012</t>
  </si>
  <si>
    <t>Sun Jun 03 15:35:21 GMT 2012</t>
  </si>
  <si>
    <t>Sun Jun 10 08:35:21 PDT 2012</t>
  </si>
  <si>
    <t>2BI6SVQ8H88MHOUQNF2VKI1RY5F6PK</t>
  </si>
  <si>
    <t>A10KBA9U569U1T</t>
  </si>
  <si>
    <t>Sun Jun 03 10:29:57 GMT 2012</t>
  </si>
  <si>
    <t>Sun Jun 03 10:32:28 GMT 2012</t>
  </si>
  <si>
    <t>Sun Jun 10 03:32:28 PDT 2012</t>
  </si>
  <si>
    <t>i saw tower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</si>
  <si>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</si>
  <si>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</si>
  <si>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</si>
  <si>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</si>
  <si>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</si>
  <si>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an ice cold dower</t>
  </si>
  <si>
    <t>2CBENLVWJ5OP2UM0YQZYUWB7FXQ1TS</t>
  </si>
  <si>
    <t>Sun Jun 03 15:35:32 GMT 2012</t>
  </si>
  <si>
    <t>Sun Jun 03 15:36:09 GMT 2012</t>
  </si>
  <si>
    <t>Sun Jun 10 08:36:09 PDT 2012</t>
  </si>
  <si>
    <t>in icecube daver</t>
  </si>
  <si>
    <t>2F73Q0JG5TYME6K3TV0FHSSSI5FFJZ</t>
  </si>
  <si>
    <t>Sun Jun 03 13:19:05 GMT 2012</t>
  </si>
  <si>
    <t>Sun Jun 03 13:20:09 GMT 2012</t>
  </si>
  <si>
    <t>Sun Jun 10 06:20:09 PDT 2012</t>
  </si>
  <si>
    <t>2FMFJ51Y7QEOQ9MVAS3S1MOFYZXEB1</t>
  </si>
  <si>
    <t>A3K7MH764BEIG5</t>
  </si>
  <si>
    <t>Sun Jun 03 18:07:30 GMT 2012</t>
  </si>
  <si>
    <t>Sun Jun 03 18:08:05 GMT 2012</t>
  </si>
  <si>
    <t>Sun Jun 10 11:08:05 PDT 2012</t>
  </si>
  <si>
    <t>2I6R9Y8TNKIMQMAA268SAOM0QOY8VL</t>
  </si>
  <si>
    <t>Sun Jun 03 03:43:17 GMT 2012</t>
  </si>
  <si>
    <t>Sun Jun 03 03:44:03 GMT 2012</t>
  </si>
  <si>
    <t>Sat Jun 09 20:44:03 PDT 2012</t>
  </si>
  <si>
    <t>2JZ46OQ1SNQQYKUCIWSQSCNR2AB5PA</t>
  </si>
  <si>
    <t>AT5ZDFDGKW3C3</t>
  </si>
  <si>
    <t>Sun Jun 03 16:36:26 GMT 2012</t>
  </si>
  <si>
    <t>Sun Jun 03 16:36:39 GMT 2012</t>
  </si>
  <si>
    <t>Sun Jun 10 09:36:39 PDT 2012</t>
  </si>
  <si>
    <t>2M70CP5KXPTIEC62G7VPU7NY7EOZY7</t>
  </si>
  <si>
    <t>ATZIWT52AH6O4</t>
  </si>
  <si>
    <t>Sun Jun 03 18:26:53 GMT 2012</t>
  </si>
  <si>
    <t>Sun Jun 03 18:27:13 GMT 2012</t>
  </si>
  <si>
    <t>Sun Jun 10 11:27:13 PDT 2012</t>
  </si>
  <si>
    <t>2MHWZ9RNDWIOMVGCAEUD1GU146NTEW</t>
  </si>
  <si>
    <t>A2IGY2NJENFV2U</t>
  </si>
  <si>
    <t>Sun Jun 03 09:59:39 GMT 2012</t>
  </si>
  <si>
    <t>Sun Jun 03 10:00:22 GMT 2012</t>
  </si>
  <si>
    <t>Sun Jun 10 03:00:22 PDT 2012</t>
  </si>
  <si>
    <t>an ice cold bower</t>
  </si>
  <si>
    <t>2MU6DG67D1X3MU3PI3FKAJE1NF5G96</t>
  </si>
  <si>
    <t>Sun Jun 03 15:01:00 GMT 2012</t>
  </si>
  <si>
    <t>Sun Jun 03 15:01:55 GMT 2012</t>
  </si>
  <si>
    <t>Sun Jun 10 08:01:55 PDT 2012</t>
  </si>
  <si>
    <t>2N6Y5COW0LGRQXWH96CCEVNU0416XL</t>
  </si>
  <si>
    <t>Sun Jun 03 20:25:44 GMT 2012</t>
  </si>
  <si>
    <t>Sun Jun 03 20:26:17 GMT 2012</t>
  </si>
  <si>
    <t>Sun Jun 10 13:26:17 PDT 2012</t>
  </si>
  <si>
    <t>Sun Jun 03 14:53:37 PDT 2012</t>
  </si>
  <si>
    <t>Sun Jun 03 06:13:46 GMT 2012</t>
  </si>
  <si>
    <t>Sun Jun 03 06:14:21 GMT 2012</t>
  </si>
  <si>
    <t>Sat Jun 09 23:14:21 PDT 2012</t>
  </si>
  <si>
    <t>Sun Jun 03 03:13:49 PDT 2012</t>
  </si>
  <si>
    <t>2QFTBJ3MMDX56JVSOTBHJ9MDYWMCY5</t>
  </si>
  <si>
    <t>A91I7Y4GNUPDZ</t>
  </si>
  <si>
    <t>Sun Jun 03 03:58:05 GMT 2012</t>
  </si>
  <si>
    <t>Sun Jun 03 03:58:50 GMT 2012</t>
  </si>
  <si>
    <t>Sat Jun 09 20:58:50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</si>
  <si>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</si>
  <si>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</si>
  <si>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</si>
  <si>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</si>
  <si>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</si>
  <si>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2SL3HVWAVKI6TH7VKSY2799QIEXGOQ</t>
  </si>
  <si>
    <t>A3VSUKEQLN39DX</t>
  </si>
  <si>
    <t>Sun Jun 03 19:26:52 GMT 2012</t>
  </si>
  <si>
    <t>Sun Jun 03 19:27:18 GMT 2012</t>
  </si>
  <si>
    <t>Sun Jun 10 12:27:18 PDT 2012</t>
  </si>
  <si>
    <t>2UQEPLSP75KLD0KOLF1HYEQVKZAYSN</t>
  </si>
  <si>
    <t>Sun Jun 03 07:22:55 GMT 2012</t>
  </si>
  <si>
    <t>Sun Jun 03 07:23:45 GMT 2012</t>
  </si>
  <si>
    <t>Sun Jun 10 00:23:45 PDT 2012</t>
  </si>
  <si>
    <t>2VR6R70G5R984278D5YW0STNZK0QAU</t>
  </si>
  <si>
    <t>A1NY47MNJ58ABK</t>
  </si>
  <si>
    <t>Sun Jun 03 17:59:53 GMT 2012</t>
  </si>
  <si>
    <t>Sun Jun 03 18:00:14 GMT 2012</t>
  </si>
  <si>
    <t>Sun Jun 10 11:00:14 PDT 2012</t>
  </si>
  <si>
    <t>Sun Jun 03 10:20:18 GMT 2012</t>
  </si>
  <si>
    <t>Sun Jun 03 10:21:07 GMT 2012</t>
  </si>
  <si>
    <t>Sun Jun 10 03:21:07 PDT 2012</t>
  </si>
  <si>
    <t>Sun Jun 03 04:28:57 PDT 2012</t>
  </si>
  <si>
    <t>an ice cold dollar</t>
  </si>
  <si>
    <t>2WGFXRDS4IC15S1SFA6M91A2J3CVYX</t>
  </si>
  <si>
    <t>Sun Jun 03 13:41:12 GMT 2012</t>
  </si>
  <si>
    <t>Sun Jun 03 13:42:01 GMT 2012</t>
  </si>
  <si>
    <t>Sun Jun 10 06:42:01 PDT 2012</t>
  </si>
  <si>
    <t>Sun Jun 03 12:11:07 PDT 2012</t>
  </si>
  <si>
    <t>2XBKM05BMJTU8SK7YKG9ZA7S648EJO</t>
  </si>
  <si>
    <t>Sun Jun 03 19:24:06 GMT 2012</t>
  </si>
  <si>
    <t>Sun Jun 03 19:25:16 GMT 2012</t>
  </si>
  <si>
    <t>Sun Jun 10 12:25:16 PDT 2012</t>
  </si>
  <si>
    <t>Sun Jun 03 12:30:18 PDT 2012</t>
  </si>
  <si>
    <t>2YI1SNQQ7Q67RZPV23ER92TQD9HT9W</t>
  </si>
  <si>
    <t>A3WUVSRKDQJHL</t>
  </si>
  <si>
    <t>Sun Jun 03 18:06:58 GMT 2012</t>
  </si>
  <si>
    <t>Sun Jun 03 18:07:54 GMT 2012</t>
  </si>
  <si>
    <t>Sun Jun 10 11:07:54 PDT 2012</t>
  </si>
  <si>
    <t>2YP7H57DZKPF5Y2LV84MA5L8JHSC2P</t>
  </si>
  <si>
    <t>Sun Jun 03 05:20:47 GMT 2012</t>
  </si>
  <si>
    <t>Sun Jun 03 05:22:13 GMT 2012</t>
  </si>
  <si>
    <t>Sat Jun 09 22:22:13 PDT 2012</t>
  </si>
  <si>
    <t>an ice cold dour</t>
  </si>
  <si>
    <t>2Z46SK9RJ85OQCNJZD1AXMOORDR5TA</t>
  </si>
  <si>
    <t>Sun Jun 03 11:49:25 GMT 2012</t>
  </si>
  <si>
    <t>Sun Jun 03 11:49:52 GMT 2012</t>
  </si>
  <si>
    <t>Sun Jun 10 04:49:52 PDT 2012</t>
  </si>
  <si>
    <t>2Z4GJ2D21O3WWR551GGSQ2KYFXOD74</t>
  </si>
  <si>
    <t>Sun Jun 03 03:31:06 GMT 2012</t>
  </si>
  <si>
    <t>Sun Jun 03 03:32:31 GMT 2012</t>
  </si>
  <si>
    <t>Sat Jun 09 20:32:31 PDT 2012</t>
  </si>
  <si>
    <t>26E1INMHGYQ4AXBFTX2FUFFOYEA7KJ</t>
  </si>
  <si>
    <t>Sun Jun 03 03:16:43 GMT 2012</t>
  </si>
  <si>
    <t>Mon Jun 04 10:13:49 GMT 2012</t>
  </si>
  <si>
    <t>Sun Jun 03 06:16:00 GMT 2012</t>
  </si>
  <si>
    <t>Sun Jun 03 06:16:18 GMT 2012</t>
  </si>
  <si>
    <t>Sat Jun 09 23:16:18 PDT 2012</t>
  </si>
  <si>
    <t>http://ani.pe/jenee/A.19.137.wav</t>
  </si>
  <si>
    <t>21Q0LWSBRI8IL5Q3C0ZJPSTLCB11D8</t>
  </si>
  <si>
    <t>Sun Jun 03 14:26:34 GMT 2012</t>
  </si>
  <si>
    <t>Sun Jun 03 14:27:16 GMT 2012</t>
  </si>
  <si>
    <t>Sun Jun 10 07:27:16 PDT 2012</t>
  </si>
  <si>
    <t>22O1VP9746OQSMBV8YH6F051RSF0K4</t>
  </si>
  <si>
    <t>Sun Jun 03 03:40:03 GMT 2012</t>
  </si>
  <si>
    <t>Sun Jun 03 03:41:12 GMT 2012</t>
  </si>
  <si>
    <t>Sat Jun 09 20:41:12 PDT 2012</t>
  </si>
  <si>
    <t>244F806UFBNFJP4Z36U9DSW6OO4F1K</t>
  </si>
  <si>
    <t>Sun Jun 03 03:58:52 GMT 2012</t>
  </si>
  <si>
    <t>Sun Jun 03 04:00:03 GMT 2012</t>
  </si>
  <si>
    <t>Sat Jun 09 21:00:03 PDT 2012</t>
  </si>
  <si>
    <t>Sat Jun 02 21:30:12 PDT 2012</t>
  </si>
  <si>
    <t>25I8H88MQU6LWIZ0U9SR5X4AJRSATL</t>
  </si>
  <si>
    <t>Sun Jun 03 11:48:31 GMT 2012</t>
  </si>
  <si>
    <t>Sun Jun 03 11:48:56 GMT 2012</t>
  </si>
  <si>
    <t>Sun Jun 10 04:48:56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</si>
  <si>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</si>
  <si>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</si>
  <si>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</si>
  <si>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</si>
  <si>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</si>
  <si>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291O9Z6KW4ZM1T5M9ICFY0ONO36E5V</t>
  </si>
  <si>
    <t>Sun Jun 03 13:40:21 GMT 2012</t>
  </si>
  <si>
    <t>Sun Jun 03 13:41:11 GMT 2012</t>
  </si>
  <si>
    <t>Sun Jun 10 06:41:11 PDT 2012</t>
  </si>
  <si>
    <t>2BHC6SK9RJ85FT64W8DAIPMOPYHS42</t>
  </si>
  <si>
    <t>A1ZAMDHMX2MCVF</t>
  </si>
  <si>
    <t>Sun Jun 03 11:41:30 GMT 2012</t>
  </si>
  <si>
    <t>Sun Jun 03 11:41:45 GMT 2012</t>
  </si>
  <si>
    <t>Sun Jun 10 04:41:45 PDT 2012</t>
  </si>
  <si>
    <t>2DPUYT3DHJHPV51I27VYGRSXA5E0TI</t>
  </si>
  <si>
    <t>Sun Jun 03 09:57:40 GMT 2012</t>
  </si>
  <si>
    <t>Sun Jun 03 09:59:29 GMT 2012</t>
  </si>
  <si>
    <t>Sun Jun 10 02:59:29 PDT 2012</t>
  </si>
  <si>
    <t>2DPUYT3DHJHPV51I27VYGRSXA5O0TS</t>
  </si>
  <si>
    <t>Sun Jun 03 18:00:24 GMT 2012</t>
  </si>
  <si>
    <t>Sun Jun 03 18:01:08 GMT 2012</t>
  </si>
  <si>
    <t>Sun Jun 10 11:01:08 PDT 2012</t>
  </si>
  <si>
    <t>2FJ98D8J3VE7NMGY5P3GBMCK9IAXH6</t>
  </si>
  <si>
    <t>Sun Jun 03 15:43:37 GMT 2012</t>
  </si>
  <si>
    <t>Sun Jun 03 15:43:51 GMT 2012</t>
  </si>
  <si>
    <t>Sun Jun 10 08:43:51 PDT 2012</t>
  </si>
  <si>
    <t>2GKVQ8H88MQUXFTTTM3I9RXX5IMR8C</t>
  </si>
  <si>
    <t>Sun Jun 03 04:19:02 GMT 2012</t>
  </si>
  <si>
    <t>Sun Jun 03 04:19:16 GMT 2012</t>
  </si>
  <si>
    <t>Sat Jun 09 21:19:16 PDT 2012</t>
  </si>
  <si>
    <t>2GNCPWZ9RNDW9IJ6AYJNBDTGV9ARCL</t>
  </si>
  <si>
    <t>Sun Jun 03 07:04:12 GMT 2012</t>
  </si>
  <si>
    <t>Sun Jun 03 07:04:26 GMT 2012</t>
  </si>
  <si>
    <t>Sun Jun 10 00:04:26 PDT 2012</t>
  </si>
  <si>
    <t>2HUJENLVWJ5OG5O3D7Q86MWB8M00ST</t>
  </si>
  <si>
    <t>AUTOGDHOATSCY</t>
  </si>
  <si>
    <t>Sun Jun 03 09:56:35 GMT 2012</t>
  </si>
  <si>
    <t>Sun Jun 03 09:57:36 GMT 2012</t>
  </si>
  <si>
    <t>Sun Jun 10 02:57:36 PDT 2012</t>
  </si>
  <si>
    <t>2IA9NZW6HEZ6F8SVEYK8E9GUNAAOYJ</t>
  </si>
  <si>
    <t>Sun Jun 03 08:37:40 GMT 2012</t>
  </si>
  <si>
    <t>Sun Jun 03 08:38:38 GMT 2012</t>
  </si>
  <si>
    <t>Sun Jun 10 01:38:38 PDT 2012</t>
  </si>
  <si>
    <t>2IBVCNHMVHVK3DO6JBT7CJ79LYG13E</t>
  </si>
  <si>
    <t>Sun Jun 03 17:24:44 GMT 2012</t>
  </si>
  <si>
    <t>Sun Jun 03 17:25:11 GMT 2012</t>
  </si>
  <si>
    <t>Sun Jun 10 10:25:11 PDT 2012</t>
  </si>
  <si>
    <t>2IPMB3Q39Z0BXOHTOKVE3STVSSNUJ6</t>
  </si>
  <si>
    <t>Sun Jun 03 07:15:15 GMT 2012</t>
  </si>
  <si>
    <t>Sun Jun 03 07:15:36 GMT 2012</t>
  </si>
  <si>
    <t>Sun Jun 10 00:15:36 PDT 2012</t>
  </si>
  <si>
    <t>in ice co daver</t>
  </si>
  <si>
    <t>2J0D8J3VE7WSJNB3U7UMKK8AUAYJZG</t>
  </si>
  <si>
    <t>A38PDASC6NV1OS</t>
  </si>
  <si>
    <t>Sun Jun 03 03:58:36 GMT 2012</t>
  </si>
  <si>
    <t>Sat Jun 09 20:58:52 PDT 2012</t>
  </si>
  <si>
    <t>2JG9Z6KW4ZMAQB5W9C6Q8ONNWZ46FT</t>
  </si>
  <si>
    <t>Sun Jun 03 19:21:04 GMT 2012</t>
  </si>
  <si>
    <t>Sun Jun 10 12:22:40 PDT 2012</t>
  </si>
  <si>
    <t>Sun Jun 03 16:11:15 GMT 2012</t>
  </si>
  <si>
    <t>Sun Jun 03 16:13:18 GMT 2012</t>
  </si>
  <si>
    <t>Sun Jun 10 09:13:18 PDT 2012</t>
  </si>
  <si>
    <t>Sun Jun 03 12:10:15 PDT 2012</t>
  </si>
  <si>
    <t>0% (0/2)</t>
  </si>
  <si>
    <t>2K6SCWY2AOO27GAJYFFGYSCM7QI229</t>
  </si>
  <si>
    <t>Sun Jun 03 07:21:36 GMT 2012</t>
  </si>
  <si>
    <t>Sun Jun 03 07:22:54 GMT 2012</t>
  </si>
  <si>
    <t>Sun Jun 10 00:22:54 PDT 2012</t>
  </si>
  <si>
    <t>an icecold hour</t>
  </si>
  <si>
    <t>2LEJTUHYW2GTG3FFPJWWU169Z0TPK2</t>
  </si>
  <si>
    <t>Sun Jun 03 05:23:09 GMT 2012</t>
  </si>
  <si>
    <t>Sun Jun 03 05:23:23 GMT 2012</t>
  </si>
  <si>
    <t>Sat Jun 09 22:23:23 PDT 2012</t>
  </si>
  <si>
    <t>2M4F0CP5KXPT9H6NFP74XM7NZEMXY4</t>
  </si>
  <si>
    <t>Sun Jun 03 15:02:08 GMT 2012</t>
  </si>
  <si>
    <t>Sun Jun 03 15:02:42 GMT 2012</t>
  </si>
  <si>
    <t>Sun Jun 10 08:02:42 PDT 2012</t>
  </si>
  <si>
    <t>2N867D1X3V0FBU0T2TAE9M7PLSHJCM</t>
  </si>
  <si>
    <t>Sun Jun 03 07:49:15 GMT 2012</t>
  </si>
  <si>
    <t>Sun Jun 03 07:49:44 GMT 2012</t>
  </si>
  <si>
    <t>Sun Jun 10 00:49:44 PDT 2012</t>
  </si>
  <si>
    <t>2OWBLYHVI44OJW8QCZ4NMZSBBX8W2G</t>
  </si>
  <si>
    <t>Sun Jun 03 03:32:32 GMT 2012</t>
  </si>
  <si>
    <t>Sun Jun 03 03:33:29 GMT 2012</t>
  </si>
  <si>
    <t>Sat Jun 09 20:33:29 PDT 2012</t>
  </si>
  <si>
    <t>2P3NFSVGULF30ZG1OE71NS3NZVNM8J</t>
  </si>
  <si>
    <t>A1SUDSCOW65GLL</t>
  </si>
  <si>
    <t>Sun Jun 03 04:31:06 GMT 2012</t>
  </si>
  <si>
    <t>Sun Jun 03 04:32:04 GMT 2012</t>
  </si>
  <si>
    <t>Sat Jun 09 21:32:04 PDT 2012</t>
  </si>
  <si>
    <t>Sat Jun 02 21:38:01 PDT 2012</t>
  </si>
  <si>
    <t>Uruguay</t>
  </si>
  <si>
    <t>2PV95SW6NG1FJXB35A2YN1FZT7QVHP</t>
  </si>
  <si>
    <t>Sun Jun 03 05:48:51 GMT 2012</t>
  </si>
  <si>
    <t>Sun Jun 03 05:49:31 GMT 2012</t>
  </si>
  <si>
    <t>Sat Jun 09 22:49:31 PDT 2012</t>
  </si>
  <si>
    <t>2QGOGQSCM6IA1WGJ0LLU80OQLSLHHR</t>
  </si>
  <si>
    <t>Sun Jun 03 10:42:09 GMT 2012</t>
  </si>
  <si>
    <t>Sun Jun 03 10:43:48 GMT 2012</t>
  </si>
  <si>
    <t>Sun Jun 10 03:43:48 PDT 2012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</si>
  <si>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</si>
  <si>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</si>
  <si>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</si>
  <si>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</si>
  <si>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</si>
  <si>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2RGVR14IXKO2C3QMW3NAEX3YPKUA9Q</t>
  </si>
  <si>
    <t>Sun Jun 03 16:34:00 GMT 2012</t>
  </si>
  <si>
    <t>Sun Jun 03 16:34:25 GMT 2012</t>
  </si>
  <si>
    <t>Sun Jun 10 09:34:25 PDT 2012</t>
  </si>
  <si>
    <t>2RQW2GTP9RA7JZKRJX0Y0OF71R0UPD</t>
  </si>
  <si>
    <t>Sun Jun 03 13:12:32 GMT 2012</t>
  </si>
  <si>
    <t>Sun Jun 03 13:13:23 GMT 2012</t>
  </si>
  <si>
    <t>Sun Jun 10 06:13:23 PDT 2012</t>
  </si>
  <si>
    <t>2WFCWYB49F9SJM52JSAOVST5IDQPTE</t>
  </si>
  <si>
    <t>Sun Jun 03 10:46:12 GMT 2012</t>
  </si>
  <si>
    <t>Sun Jun 03 10:47:08 GMT 2012</t>
  </si>
  <si>
    <t>Sun Jun 10 03:47:08 PDT 2012</t>
  </si>
  <si>
    <t>an ice-cold hour (1)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</si>
  <si>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</si>
  <si>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</si>
  <si>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</si>
  <si>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</si>
  <si>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</si>
  <si>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</si>
  <si>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</si>
  <si>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</si>
  <si>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</si>
  <si>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</si>
  <si>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</si>
  <si>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21ALKH1Q6SVQZBWD4HL6T5OBWKVK11</t>
  </si>
  <si>
    <t>Sun Jun 03 12:09:26 GMT 2012</t>
  </si>
  <si>
    <t>Sun Jun 03 12:09:39 GMT 2012</t>
  </si>
  <si>
    <t>Sun Jun 10 05:09:39 PDT 2012</t>
  </si>
  <si>
    <t>Sun Jun 03 05:46:47 PDT 2012</t>
  </si>
  <si>
    <t>http://ani.pe/jenee/A.19.139.wav</t>
  </si>
  <si>
    <t>21B85OZIZEHM14DR6FH5MWPXM59BZ7</t>
  </si>
  <si>
    <t>Sun Jun 03 19:25:13 GMT 2012</t>
  </si>
  <si>
    <t>Sun Jun 03 19:25:48 GMT 2012</t>
  </si>
  <si>
    <t>Sun Jun 10 12:25:48 PDT 2012</t>
  </si>
  <si>
    <t>Sun Jun 03 12:30:39 PDT 2012</t>
  </si>
  <si>
    <t>21Z0G5R98D8JUP2CEJJTVYCG4UUDTV</t>
  </si>
  <si>
    <t>Sun Jun 03 16:32:06 GMT 2012</t>
  </si>
  <si>
    <t>Sun Jun 03 16:32:23 GMT 2012</t>
  </si>
  <si>
    <t>Sun Jun 10 09:32:23 PDT 2012</t>
  </si>
  <si>
    <t>Sun Jun 03 12:11:57 PDT 2012</t>
  </si>
  <si>
    <t>22FQQ7Q67051HE0S9STTYC1XNO2WC6</t>
  </si>
  <si>
    <t>Sun Jun 03 18:09:32 GMT 2012</t>
  </si>
  <si>
    <t>Sun Jun 03 18:11:20 GMT 2012</t>
  </si>
  <si>
    <t>Sun Jun 10 11:11:20 PDT 2012</t>
  </si>
  <si>
    <t>Sun Jun 03 12:11:58 PDT 2012</t>
  </si>
  <si>
    <t>22O6NG1FS3NYEDZ3XS6Z0ZL2YZMLZ3</t>
  </si>
  <si>
    <t>Sun Jun 03 19:20:14 GMT 2012</t>
  </si>
  <si>
    <t>Sun Jun 03 19:21:03 GMT 2012</t>
  </si>
  <si>
    <t>Sun Jun 10 12:21:03 PDT 2012</t>
  </si>
  <si>
    <t>Sun Jun 03 12:30:38 PDT 2012</t>
  </si>
  <si>
    <t>22TCSTMOFXRDJY6HJ5PDVXJFN9MQTG</t>
  </si>
  <si>
    <t>A3RCKVN8IKYY41</t>
  </si>
  <si>
    <t>Sun Jun 03 18:41:27 GMT 2012</t>
  </si>
  <si>
    <t>Sun Jun 03 18:41:53 GMT 2012</t>
  </si>
  <si>
    <t>Sun Jun 10 11:41:53 PDT 2012</t>
  </si>
  <si>
    <t>Sun Jun 03 12:12:01 PDT 2012</t>
  </si>
  <si>
    <t>23D0XULRGNTBAXARVOWFX7N63S05R3</t>
  </si>
  <si>
    <t>AL255F4SK2CWD</t>
  </si>
  <si>
    <t>Sun Jun 03 17:13:00 GMT 2012</t>
  </si>
  <si>
    <t>Sun Jun 03 17:14:01 GMT 2012</t>
  </si>
  <si>
    <t>Sun Jun 10 10:14:01 PDT 2012</t>
  </si>
  <si>
    <t>Sun Jun 03 12:11:59 PDT 2012</t>
  </si>
  <si>
    <t>23UD5NQYN5F3HU7LNKPMVCWYCCRB7A</t>
  </si>
  <si>
    <t>Sun Jun 03 16:50:48 GMT 2012</t>
  </si>
  <si>
    <t>Sun Jun 03 16:51:37 GMT 2012</t>
  </si>
  <si>
    <t>Sun Jun 10 09:51:37 PDT 2012</t>
  </si>
  <si>
    <t>25CI62NJQ217TTXE88XBSLCVFJ8NVZ</t>
  </si>
  <si>
    <t>Sun Jun 03 13:13:20 GMT 2012</t>
  </si>
  <si>
    <t>Sun Jun 03 13:13:39 GMT 2012</t>
  </si>
  <si>
    <t>Sun Jun 10 06:13:39 PDT 2012</t>
  </si>
  <si>
    <t>25IVJ8EBDPGFC0JH7NQ9ZNDWJWC0FG</t>
  </si>
  <si>
    <t>Sun Jun 03 15:02:43 GMT 2012</t>
  </si>
  <si>
    <t>Sun Jun 03 15:03:01 GMT 2012</t>
  </si>
  <si>
    <t>Sun Jun 10 08:03:01 PDT 2012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</si>
  <si>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</si>
  <si>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</si>
  <si>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</si>
  <si>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</si>
  <si>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</si>
  <si>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29UMIKMN9U8P0SRDBNNXQ3SUZQYSB8</t>
  </si>
  <si>
    <t>Sun Jun 03 11:42:48 GMT 2012</t>
  </si>
  <si>
    <t>Sun Jun 03 11:43:12 GMT 2012</t>
  </si>
  <si>
    <t>Sun Jun 10 04:43:12 PDT 2012</t>
  </si>
  <si>
    <t>2CFJKM05BMJTLBM1K7KPHRA7TDIDII</t>
  </si>
  <si>
    <t>AD597CFFU07LN</t>
  </si>
  <si>
    <t>Sun Jun 03 19:08:45 GMT 2012</t>
  </si>
  <si>
    <t>Sun Jun 03 19:10:34 GMT 2012</t>
  </si>
  <si>
    <t>Sun Jun 10 12:10:34 PDT 2012</t>
  </si>
  <si>
    <t>Sun Jun 03 12:12:00 PDT 2012</t>
  </si>
  <si>
    <t>an ice called dower</t>
  </si>
  <si>
    <t>2DO5XH0JPPSITEMJ7CJPF5KLNEFGM8</t>
  </si>
  <si>
    <t>Sun Jun 03 17:26:20 GMT 2012</t>
  </si>
  <si>
    <t>Sun Jun 03 17:26:36 GMT 2012</t>
  </si>
  <si>
    <t>Sun Jun 10 10:26:36 PDT 2012</t>
  </si>
  <si>
    <t>2E6GDHDM25L893B4EX8E76OE5YAEOZ</t>
  </si>
  <si>
    <t>Sun Jun 03 13:04:07 GMT 2012</t>
  </si>
  <si>
    <t>Sun Jun 03 13:05:14 GMT 2012</t>
  </si>
  <si>
    <t>Sun Jun 10 06:05:14 PDT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</si>
  <si>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</si>
  <si>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</si>
  <si>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</si>
  <si>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</si>
  <si>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</si>
  <si>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Sun Jun 03 16:18:00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</si>
  <si>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</si>
  <si>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</si>
  <si>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</si>
  <si>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</si>
  <si>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</si>
  <si>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</si>
  <si>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</si>
  <si>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</si>
  <si>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</si>
  <si>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</si>
  <si>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2L2T2D5NQYN56XE517WT6MNCX6Q95G</t>
  </si>
  <si>
    <t>Sun Jun 03 13:37:46 GMT 2012</t>
  </si>
  <si>
    <t>Sun Jun 03 13:39:51 GMT 2012</t>
  </si>
  <si>
    <t>Sun Jun 10 06:39:51 PDT 2012</t>
  </si>
  <si>
    <t>2L5PGFL6VCPWQ3FSVN9O31S7TVML69</t>
  </si>
  <si>
    <t>A3O3RUNQ53UA2J</t>
  </si>
  <si>
    <t>Sun Jun 03 17:23:13 GMT 2012</t>
  </si>
  <si>
    <t>Sun Jun 03 17:23:42 GMT 2012</t>
  </si>
  <si>
    <t>Sun Jun 10 10:23:42 PDT 2012</t>
  </si>
  <si>
    <t>2MKTMOFXRDS496PJG4EXRFM12IDVSG</t>
  </si>
  <si>
    <t>A1JEXXV0NXFDKT</t>
  </si>
  <si>
    <t>Sun Jun 03 11:06:47 GMT 2012</t>
  </si>
  <si>
    <t>Sun Jun 03 11:07:41 GMT 2012</t>
  </si>
  <si>
    <t>Sun Jun 10 04:07:41 PDT 2012</t>
  </si>
  <si>
    <t>Sun Jun 03 04:29:50 PDT 2012</t>
  </si>
  <si>
    <t>2O8DHDM25L8I0HN1O85ZEOE4R4OPFC</t>
  </si>
  <si>
    <t>Sun Jun 03 15:42:53 GMT 2012</t>
  </si>
  <si>
    <t>Sun Jun 03 15:43:10 GMT 2012</t>
  </si>
  <si>
    <t>Sun Jun 10 08:43:10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</si>
  <si>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</si>
  <si>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</si>
  <si>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</si>
  <si>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</si>
  <si>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</si>
  <si>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Sun Jun 03 16:17:59 PDT 2012</t>
  </si>
  <si>
    <t>2OJ9Y8TNKIMZJGTPX8J2WM0PH3ZW9P</t>
  </si>
  <si>
    <t>Sun Jun 03 18:08:09 GMT 2012</t>
  </si>
  <si>
    <t>Sun Jun 03 18:08:34 GMT 2012</t>
  </si>
  <si>
    <t>Sun Jun 10 11:08:34 PDT 2012</t>
  </si>
  <si>
    <t>2T0EBDPGFL6V3JK4RIED4IOV20OI3K</t>
  </si>
  <si>
    <t>Sun Jun 03 15:37:47 GMT 2012</t>
  </si>
  <si>
    <t>Sun Jun 03 15:38:02 GMT 2012</t>
  </si>
  <si>
    <t>Sun Jun 10 08:38:02 PDT 2012</t>
  </si>
  <si>
    <t>Sun Jun 03 12:12:02 PDT 2012</t>
  </si>
  <si>
    <t>an ice cove daver</t>
  </si>
  <si>
    <t>2TTLY58B727MRC4K2841EYFSWNRU9R</t>
  </si>
  <si>
    <t>Sun Jun 03 20:28:18 GMT 2012</t>
  </si>
  <si>
    <t>Sun Jun 03 20:28:44 GMT 2012</t>
  </si>
  <si>
    <t>Sun Jun 10 13:28:44 PDT 2012</t>
  </si>
  <si>
    <t>2V7Q0ONNVRH1BBCEW7IBF6NVATVMVV</t>
  </si>
  <si>
    <t>Sun Jun 03 10:45:35 GMT 2012</t>
  </si>
  <si>
    <t>Sun Jun 03 10:46:18 GMT 2012</t>
  </si>
  <si>
    <t>Sun Jun 10 03:46:18 PDT 2012</t>
  </si>
  <si>
    <t>2YUL92HECWA6OXMTU360KP5KYX4JIR</t>
  </si>
  <si>
    <t>Sun Jun 03 10:21:59 GMT 2012</t>
  </si>
  <si>
    <t>Sun Jun 03 10:22:47 GMT 2012</t>
  </si>
  <si>
    <t>Sun Jun 10 03:22:47 PDT 2012</t>
  </si>
  <si>
    <t>2Z5OBDDP8PJWBO1IQODBBQ3908QF49</t>
  </si>
  <si>
    <t>Sun Jun 03 14:07:11 GMT 2012</t>
  </si>
  <si>
    <t>Sun Jun 03 14:07:33 GMT 2012</t>
  </si>
  <si>
    <t>Sun Jun 10 07:07:33 PDT 2012</t>
  </si>
  <si>
    <t>2ZKI2KYEPLSPYZ8Q4XNJBOAHRM4UOW</t>
  </si>
  <si>
    <t>Sun Jun 03 13:11:10 GMT 2012</t>
  </si>
  <si>
    <t>Sun Jun 03 13:12:25 GMT 2012</t>
  </si>
  <si>
    <t>Sun Jun 10 06:12:25 PDT 2012</t>
  </si>
  <si>
    <t>2QQD8J3VE7WSJNB3U7UMKK8ATIMZJ3</t>
  </si>
  <si>
    <t>Mon Jun 04 19:11:46 GMT 2012</t>
  </si>
  <si>
    <t>240Y1THV8ER9P2HS29DZ0M5KGPCO1W</t>
  </si>
  <si>
    <t>Sun Jun 03 17:58:12 GMT 2012</t>
  </si>
  <si>
    <t>Sun Jun 03 17:58:59 GMT 2012</t>
  </si>
  <si>
    <t>Sun Jun 10 10:58:59 PDT 2012</t>
  </si>
  <si>
    <t>Sun Jun 03 12:11:56 PDT 2012</t>
  </si>
  <si>
    <t>http://ani.pe/jenee/A.20.163.wav</t>
  </si>
  <si>
    <t>a light cold hour</t>
  </si>
  <si>
    <t>2418JHSTLB3LR9ZOR9FBREJRF32GSP</t>
  </si>
  <si>
    <t>A3EFW9FUN9ARDR</t>
  </si>
  <si>
    <t>Sun Jun 03 21:14:26 GMT 2012</t>
  </si>
  <si>
    <t>Sun Jun 03 21:15:05 GMT 2012</t>
  </si>
  <si>
    <t>Sun Jun 10 14:15:05 PDT 2012</t>
  </si>
  <si>
    <t>2626X3YOCCF03JTPFGKIVIIXZOPQR3</t>
  </si>
  <si>
    <t>Sun Jun 03 18:40:32 GMT 2012</t>
  </si>
  <si>
    <t>Sun Jun 03 18:40:52 GMT 2012</t>
  </si>
  <si>
    <t>Sun Jun 10 11:40:52 PDT 2012</t>
  </si>
  <si>
    <t>26W0SPW1INMH7SE91UEAJ6BFNNXG3R</t>
  </si>
  <si>
    <t>Sun Jun 03 16:31:05 GMT 2012</t>
  </si>
  <si>
    <t>Sun Jun 03 16:31:24 GMT 2012</t>
  </si>
  <si>
    <t>Sun Jun 10 09:31:24 PDT 2012</t>
  </si>
  <si>
    <t>28ENCWYB49F9JMGMFSSJWNST6PLOSC</t>
  </si>
  <si>
    <t>Sun Jun 03 15:35:59 GMT 2012</t>
  </si>
  <si>
    <t>Sun Jun 03 15:36:18 GMT 2012</t>
  </si>
  <si>
    <t>Sun Jun 10 08:36:18 PDT 2012</t>
  </si>
  <si>
    <t>299HRRLFQ0ONEPFMJB8OHEGRCFJHQP</t>
  </si>
  <si>
    <t>Sun Jun 03 12:08:27 GMT 2012</t>
  </si>
  <si>
    <t>Sun Jun 03 12:09:24 GMT 2012</t>
  </si>
  <si>
    <t>Sun Jun 10 05:09:24 PDT 2012</t>
  </si>
  <si>
    <t>29UMIKMN9U8P0SRDBNNXQ3SUZQ6BSZ</t>
  </si>
  <si>
    <t>Sun Jun 03 17:25:44 GMT 2012</t>
  </si>
  <si>
    <t>Sun Jun 03 17:26:17 GMT 2012</t>
  </si>
  <si>
    <t>Sun Jun 10 10:26:17 PDT 2012</t>
  </si>
  <si>
    <t>an nice cold hour</t>
  </si>
  <si>
    <t>2A7K0COK2JE1D1DP20CR46OZBKBSLU</t>
  </si>
  <si>
    <t>Sun Jun 03 10:47:09 GMT 2012</t>
  </si>
  <si>
    <t>Sun Jun 03 10:48:42 GMT 2012</t>
  </si>
  <si>
    <t>Sun Jun 10 03:48:42 PDT 2012</t>
  </si>
  <si>
    <t>a nice cool bowl</t>
  </si>
  <si>
    <t>2BP3V0FK0COKTD264YGKS9LRXEAOHX</t>
  </si>
  <si>
    <t>Sun Jun 03 19:25:52 GMT 2012</t>
  </si>
  <si>
    <t>Sun Jun 03 19:26:27 GMT 2012</t>
  </si>
  <si>
    <t>Sun Jun 10 12:26:27 PDT 2012</t>
  </si>
  <si>
    <t>2C2C9KSSZVXXTKSACLBQWYGNJ4CL3V</t>
  </si>
  <si>
    <t>Sun Jun 03 10:43:49 GMT 2012</t>
  </si>
  <si>
    <t>Sun Jun 03 10:45:02 GMT 2012</t>
  </si>
  <si>
    <t>Sun Jun 10 03:45:02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</si>
  <si>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</si>
  <si>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</si>
  <si>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</si>
  <si>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</si>
  <si>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</si>
  <si>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2ESSPW1INMHGPKSOLE1BEBFMGN8H4E</t>
  </si>
  <si>
    <t>Sun Jun 03 18:08:06 GMT 2012</t>
  </si>
  <si>
    <t>Sun Jun 03 18:09:30 GMT 2012</t>
  </si>
  <si>
    <t>Sun Jun 10 11:09:30 PDT 2012</t>
  </si>
  <si>
    <t>2FMUKQOYGNIWSHGD67R187SVHI9ZH6</t>
  </si>
  <si>
    <t>Sun Jun 03 16:51:40 GMT 2012</t>
  </si>
  <si>
    <t>Sun Jun 03 16:52:43 GMT 2012</t>
  </si>
  <si>
    <t>Sun Jun 10 09:52:43 PDT 2012</t>
  </si>
  <si>
    <t>in nice cold hour</t>
  </si>
  <si>
    <t>2G2UC26DG67DSRR0I6B0KOK2KMM6DG</t>
  </si>
  <si>
    <t>Sun Jun 03 18:06:10 GMT 2012</t>
  </si>
  <si>
    <t>Sun Jun 03 18:06:45 GMT 2012</t>
  </si>
  <si>
    <t>Sun Jun 10 11:06:45 PDT 2012</t>
  </si>
  <si>
    <t>2JPBNVP3TVOKWO3ONSP7YEOZG66309</t>
  </si>
  <si>
    <t>Sun Jun 03 14:05:32 GMT 2012</t>
  </si>
  <si>
    <t>Sun Jun 03 14:06:30 GMT 2012</t>
  </si>
  <si>
    <t>Sun Jun 10 07:06:30 PDT 2012</t>
  </si>
  <si>
    <t>2JR6KW4ZMAZH8LFQXHROVNVRI9ZH8G</t>
  </si>
  <si>
    <t>Sun Jun 03 13:43:32 GMT 2012</t>
  </si>
  <si>
    <t>Sun Jun 03 13:44:36 GMT 2012</t>
  </si>
  <si>
    <t>Sun Jun 10 06:44:36 PDT 2012</t>
  </si>
  <si>
    <t>2MHWZ9RNDWIOMVGCAEUD1GU146TETN</t>
  </si>
  <si>
    <t>Sun Jun 03 14:34:33 GMT 2012</t>
  </si>
  <si>
    <t>Sun Jun 03 14:35:55 GMT 2012</t>
  </si>
  <si>
    <t>Sun Jun 10 07:35:55 PDT 2012</t>
  </si>
  <si>
    <t>2MPKNQY2RCJKXXN0WU8R8KUIBYM3ST</t>
  </si>
  <si>
    <t>Sun Jun 03 11:47:41 GMT 2012</t>
  </si>
  <si>
    <t>Sun Jun 03 11:48:02 GMT 2012</t>
  </si>
  <si>
    <t>Sun Jun 10 04:48:02 PDT 2012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</si>
  <si>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</si>
  <si>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</si>
  <si>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</si>
  <si>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</si>
  <si>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</si>
  <si>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2RQ5PQJQ9OPLCR0CCDIXO8KCP730YE</t>
  </si>
  <si>
    <t>AJO9ZRRHSFZX</t>
  </si>
  <si>
    <t>Sun Jun 03 16:01:37 GMT 2012</t>
  </si>
  <si>
    <t>Sun Jun 03 16:01:58 GMT 2012</t>
  </si>
  <si>
    <t>Sun Jun 10 09:01:58 PDT 2012</t>
  </si>
  <si>
    <t>2SL3HVWAVKI6TH7VKSY2799QIEXOGY</t>
  </si>
  <si>
    <t>Sun Jun 03 19:25:17 GMT 2012</t>
  </si>
  <si>
    <t>Sun Jun 03 19:27:00 GMT 2012</t>
  </si>
  <si>
    <t>Sun Jun 10 12:27:00 PDT 2012</t>
  </si>
  <si>
    <t>2TNCNHMVHVKCAUP62TY4R79KR4U24L</t>
  </si>
  <si>
    <t>Sun Jun 03 20:24:10 GMT 2012</t>
  </si>
  <si>
    <t>Sun Jun 03 20:24:39 GMT 2012</t>
  </si>
  <si>
    <t>Sun Jun 10 13:24:39 PDT 2012</t>
  </si>
  <si>
    <t>2VJGNTBJ3MMDOZ3UPEX2SHB9NL9AWA</t>
  </si>
  <si>
    <t>Sun Jun 03 10:58:28 GMT 2012</t>
  </si>
  <si>
    <t>Sun Jun 03 10:59:24 GMT 2012</t>
  </si>
  <si>
    <t>Sun Jun 10 03:59:24 PDT 2012</t>
  </si>
  <si>
    <t>2VR6R70G5R984278D5YW0STNZKUQAO</t>
  </si>
  <si>
    <t>Sun Jun 03 13:20:18 GMT 2012</t>
  </si>
  <si>
    <t>Sun Jun 03 13:21:18 GMT 2012</t>
  </si>
  <si>
    <t>Sun Jun 10 06:21:18 PDT 2012</t>
  </si>
  <si>
    <t>2W0JIA0RYNJ9TH7P4RWBUJTUI6C722</t>
  </si>
  <si>
    <t>Sun Jun 03 15:03:02 GMT 2012</t>
  </si>
  <si>
    <t>Sun Jun 03 15:03:20 GMT 2012</t>
  </si>
  <si>
    <t>Sun Jun 10 08:03:20 PDT 2012</t>
  </si>
  <si>
    <t>2WL6YTWX4H3HTJZ9V00GQ6IJSJL3YA</t>
  </si>
  <si>
    <t>Sun Jun 03 14:31:58 GMT 2012</t>
  </si>
  <si>
    <t>Sun Jun 03 14:34:21 GMT 2012</t>
  </si>
  <si>
    <t>Sun Jun 10 07:34:21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</si>
  <si>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</si>
  <si>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</si>
  <si>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</si>
  <si>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</si>
  <si>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</si>
  <si>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2X4WYB49F9SSJBL6JAFN0T5H6NSUQA</t>
  </si>
  <si>
    <t>Sun Jun 03 18:25:01 GMT 2012</t>
  </si>
  <si>
    <t>Sun Jun 03 18:26:20 GMT 2012</t>
  </si>
  <si>
    <t>Sun Jun 10 11:26:20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</si>
  <si>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</si>
  <si>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</si>
  <si>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</si>
  <si>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</si>
  <si>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</si>
  <si>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Sun Jun 03 16:09:54 GMT 2012</t>
  </si>
  <si>
    <t>Sun Jun 03 16:10:47 GMT 2012</t>
  </si>
  <si>
    <t>Sun Jun 10 09:10:47 PDT 2012</t>
  </si>
  <si>
    <t>Sun Jun 03 12:11:46 PDT 2012</t>
  </si>
  <si>
    <t>2ZKI2KYEPLSPYZ8Q4XNJBOAHRM6OUS</t>
  </si>
  <si>
    <t>Sun Jun 03 15:36:40 GMT 2012</t>
  </si>
  <si>
    <t>Sun Jun 03 15:37:19 GMT 2012</t>
  </si>
  <si>
    <t>Sun Jun 10 08:37:19 PDT 2012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</si>
  <si>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</si>
  <si>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</si>
  <si>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</si>
  <si>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</si>
  <si>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</si>
  <si>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</si>
  <si>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in the eyeschool tower x</t>
  </si>
  <si>
    <t>an ice cold hour x</t>
  </si>
  <si>
    <t>in the ice cold hour x</t>
  </si>
  <si>
    <t>in ice called our x</t>
  </si>
  <si>
    <t>in the ice cold  x</t>
  </si>
  <si>
    <t>a nice cold hour x</t>
  </si>
  <si>
    <t>in ice cold hour x</t>
  </si>
  <si>
    <t>an ice coal dower x</t>
  </si>
  <si>
    <t>in ice coal dour x</t>
  </si>
  <si>
    <t>an iced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</si>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</sst>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Britain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charts'!$B$2:$B$19</c:f>
              <c:numCache>
                <c:formatCode>General</c:formatCode>
                <c:ptCount val="18"/>
                <c:pt idx="0">
                  <c:v>290.0</c:v>
                </c:pt>
                <c:pt idx="1">
                  <c:v>124.0</c:v>
                </c:pt>
                <c:pt idx="2">
                  <c:v>32.0</c:v>
                </c:pt>
                <c:pt idx="3">
                  <c:v>28.0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Britain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charts'!$B$2:$B$19</c:f>
              <c:numCache>
                <c:formatCode>General</c:formatCode>
                <c:ptCount val="18"/>
                <c:pt idx="0">
                  <c:v>290.0</c:v>
                </c:pt>
                <c:pt idx="1">
                  <c:v>124.0</c:v>
                </c:pt>
                <c:pt idx="2">
                  <c:v>32.0</c:v>
                </c:pt>
                <c:pt idx="3">
                  <c:v>28.0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8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0"/>
  <sheetViews>
    <sheetView showRuler="0" topLeftCell="W1" workbookViewId="0">
      <selection activeCell="AG2" sqref="AG2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17" width="10.83203125" customWidth="1"/>
    <col min="18" max="22" width="10.83203125" hidden="1" customWidth="1"/>
    <col min="23" max="23" width="10.6640625" customWidth="1"/>
    <col min="25" max="27" width="10.83203125" hidden="1" customWidth="1"/>
    <col min="28" max="28" width="30.5" customWidth="1"/>
    <col min="29" max="29" width="20.5" customWidth="1"/>
    <col min="33" max="33" width="2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1719</v>
      </c>
      <c r="AE1" t="s">
        <v>29</v>
      </c>
      <c r="AF1" t="s">
        <v>30</v>
      </c>
      <c r="AG1" t="s">
        <v>1720</v>
      </c>
    </row>
    <row r="2" spans="1:33">
      <c r="A2" t="s">
        <v>1592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1650</v>
      </c>
      <c r="P2" t="s">
        <v>476</v>
      </c>
      <c r="Q2" t="s">
        <v>40</v>
      </c>
      <c r="R2" t="s">
        <v>1651</v>
      </c>
      <c r="S2" t="s">
        <v>1652</v>
      </c>
      <c r="T2" t="s">
        <v>1653</v>
      </c>
      <c r="U2" t="s">
        <v>1058</v>
      </c>
      <c r="X2">
        <v>59</v>
      </c>
      <c r="Y2" t="s">
        <v>362</v>
      </c>
      <c r="Z2" t="s">
        <v>362</v>
      </c>
      <c r="AA2" t="s">
        <v>362</v>
      </c>
      <c r="AB2" t="s">
        <v>1597</v>
      </c>
      <c r="AC2" t="s">
        <v>99</v>
      </c>
      <c r="AD2" t="s">
        <v>480</v>
      </c>
      <c r="AG2" t="s">
        <v>1732</v>
      </c>
    </row>
    <row r="3" spans="1:33">
      <c r="A3" t="s">
        <v>1592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1667</v>
      </c>
      <c r="P3" t="s">
        <v>94</v>
      </c>
      <c r="Q3" t="s">
        <v>40</v>
      </c>
      <c r="R3" t="s">
        <v>1668</v>
      </c>
      <c r="S3" t="s">
        <v>1669</v>
      </c>
      <c r="T3" t="s">
        <v>1670</v>
      </c>
      <c r="U3" t="s">
        <v>361</v>
      </c>
      <c r="X3">
        <v>17</v>
      </c>
      <c r="Y3" t="s">
        <v>45</v>
      </c>
      <c r="Z3" t="s">
        <v>45</v>
      </c>
      <c r="AA3" t="s">
        <v>45</v>
      </c>
      <c r="AB3" t="s">
        <v>1597</v>
      </c>
      <c r="AC3" t="s">
        <v>99</v>
      </c>
      <c r="AD3" t="s">
        <v>480</v>
      </c>
      <c r="AG3" t="s">
        <v>1732</v>
      </c>
    </row>
    <row r="4" spans="1:33">
      <c r="A4" t="s">
        <v>1592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1613</v>
      </c>
      <c r="P4" t="s">
        <v>162</v>
      </c>
      <c r="Q4" t="s">
        <v>40</v>
      </c>
      <c r="R4" t="s">
        <v>1614</v>
      </c>
      <c r="S4" t="s">
        <v>1615</v>
      </c>
      <c r="T4" t="s">
        <v>1616</v>
      </c>
      <c r="U4" t="s">
        <v>372</v>
      </c>
      <c r="X4">
        <v>17</v>
      </c>
      <c r="Y4" t="s">
        <v>45</v>
      </c>
      <c r="Z4" t="s">
        <v>45</v>
      </c>
      <c r="AA4" t="s">
        <v>45</v>
      </c>
      <c r="AB4" t="s">
        <v>1597</v>
      </c>
      <c r="AC4" t="s">
        <v>99</v>
      </c>
      <c r="AD4" t="s">
        <v>63</v>
      </c>
      <c r="AG4" t="s">
        <v>1732</v>
      </c>
    </row>
    <row r="5" spans="1:33">
      <c r="A5" t="s">
        <v>1592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1709</v>
      </c>
      <c r="P5" t="s">
        <v>138</v>
      </c>
      <c r="Q5" t="s">
        <v>40</v>
      </c>
      <c r="R5" t="s">
        <v>1710</v>
      </c>
      <c r="S5" t="s">
        <v>1711</v>
      </c>
      <c r="T5" t="s">
        <v>1712</v>
      </c>
      <c r="U5" t="s">
        <v>240</v>
      </c>
      <c r="X5">
        <v>45</v>
      </c>
      <c r="Y5" t="s">
        <v>45</v>
      </c>
      <c r="Z5" t="s">
        <v>45</v>
      </c>
      <c r="AA5" t="s">
        <v>45</v>
      </c>
      <c r="AB5" t="s">
        <v>1597</v>
      </c>
      <c r="AC5" t="s">
        <v>1691</v>
      </c>
      <c r="AD5" t="s">
        <v>63</v>
      </c>
      <c r="AG5" t="s">
        <v>1732</v>
      </c>
    </row>
    <row r="6" spans="1:33">
      <c r="A6" t="s">
        <v>1592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1646</v>
      </c>
      <c r="P6" t="s">
        <v>1103</v>
      </c>
      <c r="Q6" t="s">
        <v>40</v>
      </c>
      <c r="R6" t="s">
        <v>1647</v>
      </c>
      <c r="S6" t="s">
        <v>1648</v>
      </c>
      <c r="T6" t="s">
        <v>1649</v>
      </c>
      <c r="U6" t="s">
        <v>292</v>
      </c>
      <c r="X6">
        <v>19</v>
      </c>
      <c r="Y6" t="s">
        <v>125</v>
      </c>
      <c r="Z6" t="s">
        <v>125</v>
      </c>
      <c r="AA6" t="s">
        <v>125</v>
      </c>
      <c r="AB6" t="s">
        <v>1597</v>
      </c>
      <c r="AC6" t="s">
        <v>99</v>
      </c>
      <c r="AD6" t="s">
        <v>2237</v>
      </c>
      <c r="AG6" t="s">
        <v>1732</v>
      </c>
    </row>
    <row r="7" spans="1:33">
      <c r="A7" t="s">
        <v>1592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1617</v>
      </c>
      <c r="P7" t="s">
        <v>174</v>
      </c>
      <c r="Q7" t="s">
        <v>40</v>
      </c>
      <c r="R7" t="s">
        <v>1618</v>
      </c>
      <c r="S7" t="s">
        <v>1619</v>
      </c>
      <c r="T7" t="s">
        <v>1620</v>
      </c>
      <c r="U7" t="s">
        <v>112</v>
      </c>
      <c r="X7">
        <v>56</v>
      </c>
      <c r="Y7" t="s">
        <v>70</v>
      </c>
      <c r="Z7" t="s">
        <v>70</v>
      </c>
      <c r="AA7" t="s">
        <v>70</v>
      </c>
      <c r="AB7" t="s">
        <v>1597</v>
      </c>
      <c r="AC7" t="s">
        <v>99</v>
      </c>
      <c r="AD7" t="s">
        <v>48</v>
      </c>
      <c r="AG7" t="s">
        <v>1732</v>
      </c>
    </row>
    <row r="8" spans="1:33">
      <c r="A8" t="s">
        <v>1592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1638</v>
      </c>
      <c r="P8" t="s">
        <v>39</v>
      </c>
      <c r="Q8" t="s">
        <v>40</v>
      </c>
      <c r="R8" t="s">
        <v>1639</v>
      </c>
      <c r="S8" t="s">
        <v>1640</v>
      </c>
      <c r="T8" t="s">
        <v>1641</v>
      </c>
      <c r="U8" t="s">
        <v>1032</v>
      </c>
      <c r="X8">
        <v>21</v>
      </c>
      <c r="Y8" t="s">
        <v>45</v>
      </c>
      <c r="Z8" t="s">
        <v>45</v>
      </c>
      <c r="AA8" t="s">
        <v>45</v>
      </c>
      <c r="AB8" t="s">
        <v>1597</v>
      </c>
      <c r="AC8" t="s">
        <v>99</v>
      </c>
      <c r="AD8" t="s">
        <v>48</v>
      </c>
      <c r="AG8" t="s">
        <v>1732</v>
      </c>
    </row>
    <row r="9" spans="1:33">
      <c r="A9" t="s">
        <v>1592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1713</v>
      </c>
      <c r="P9" t="s">
        <v>101</v>
      </c>
      <c r="Q9" t="s">
        <v>40</v>
      </c>
      <c r="R9" t="s">
        <v>1714</v>
      </c>
      <c r="S9" t="s">
        <v>1715</v>
      </c>
      <c r="T9" t="s">
        <v>1716</v>
      </c>
      <c r="U9" t="s">
        <v>105</v>
      </c>
      <c r="X9">
        <v>28</v>
      </c>
      <c r="Y9" t="s">
        <v>45</v>
      </c>
      <c r="Z9" t="s">
        <v>45</v>
      </c>
      <c r="AA9" t="s">
        <v>45</v>
      </c>
      <c r="AB9" t="s">
        <v>1597</v>
      </c>
      <c r="AC9" t="s">
        <v>99</v>
      </c>
      <c r="AD9" t="s">
        <v>106</v>
      </c>
      <c r="AG9" t="s">
        <v>1732</v>
      </c>
    </row>
    <row r="10" spans="1:33">
      <c r="A10" t="s">
        <v>1592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1626</v>
      </c>
      <c r="P10" t="s">
        <v>50</v>
      </c>
      <c r="Q10" t="s">
        <v>40</v>
      </c>
      <c r="R10" t="s">
        <v>1627</v>
      </c>
      <c r="S10" t="s">
        <v>1628</v>
      </c>
      <c r="T10" t="s">
        <v>1629</v>
      </c>
      <c r="U10" t="s">
        <v>389</v>
      </c>
      <c r="X10">
        <v>16</v>
      </c>
      <c r="Y10" t="s">
        <v>45</v>
      </c>
      <c r="Z10" t="s">
        <v>45</v>
      </c>
      <c r="AA10" t="s">
        <v>45</v>
      </c>
      <c r="AB10" t="s">
        <v>1597</v>
      </c>
      <c r="AC10" t="s">
        <v>99</v>
      </c>
      <c r="AD10" t="s">
        <v>48</v>
      </c>
      <c r="AG10" t="s">
        <v>1732</v>
      </c>
    </row>
    <row r="11" spans="1:33">
      <c r="A11" t="s">
        <v>1592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1682</v>
      </c>
      <c r="P11" t="s">
        <v>211</v>
      </c>
      <c r="Q11" t="s">
        <v>40</v>
      </c>
      <c r="R11" t="s">
        <v>1683</v>
      </c>
      <c r="S11" t="s">
        <v>1684</v>
      </c>
      <c r="T11" t="s">
        <v>1685</v>
      </c>
      <c r="U11" t="s">
        <v>410</v>
      </c>
      <c r="X11">
        <v>42</v>
      </c>
      <c r="Y11" t="s">
        <v>216</v>
      </c>
      <c r="Z11" t="s">
        <v>216</v>
      </c>
      <c r="AA11" t="s">
        <v>216</v>
      </c>
      <c r="AB11" t="s">
        <v>1597</v>
      </c>
      <c r="AC11" t="s">
        <v>99</v>
      </c>
      <c r="AD11" t="s">
        <v>48</v>
      </c>
      <c r="AG11" t="s">
        <v>1732</v>
      </c>
    </row>
    <row r="12" spans="1:33">
      <c r="A12" t="s">
        <v>1592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1642</v>
      </c>
      <c r="P12" t="s">
        <v>880</v>
      </c>
      <c r="Q12" t="s">
        <v>40</v>
      </c>
      <c r="R12" t="s">
        <v>1643</v>
      </c>
      <c r="S12" t="s">
        <v>1644</v>
      </c>
      <c r="T12" t="s">
        <v>1645</v>
      </c>
      <c r="U12" t="s">
        <v>530</v>
      </c>
      <c r="X12">
        <v>25</v>
      </c>
      <c r="Y12" t="s">
        <v>125</v>
      </c>
      <c r="Z12" t="s">
        <v>125</v>
      </c>
      <c r="AA12" t="s">
        <v>125</v>
      </c>
      <c r="AB12" t="s">
        <v>1597</v>
      </c>
      <c r="AC12" t="s">
        <v>99</v>
      </c>
      <c r="AD12" t="s">
        <v>885</v>
      </c>
      <c r="AG12" t="s">
        <v>1732</v>
      </c>
    </row>
    <row r="13" spans="1:33">
      <c r="A13" t="s">
        <v>1592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1679</v>
      </c>
      <c r="P13" t="s">
        <v>114</v>
      </c>
      <c r="Q13" t="s">
        <v>40</v>
      </c>
      <c r="R13" t="s">
        <v>1680</v>
      </c>
      <c r="S13" t="s">
        <v>115</v>
      </c>
      <c r="T13" t="s">
        <v>1681</v>
      </c>
      <c r="U13" t="s">
        <v>118</v>
      </c>
      <c r="X13">
        <v>14</v>
      </c>
      <c r="Y13" t="s">
        <v>45</v>
      </c>
      <c r="Z13" t="s">
        <v>45</v>
      </c>
      <c r="AA13" t="s">
        <v>45</v>
      </c>
      <c r="AB13" t="s">
        <v>1597</v>
      </c>
      <c r="AC13" t="s">
        <v>99</v>
      </c>
      <c r="AD13" t="s">
        <v>71</v>
      </c>
      <c r="AG13" t="s">
        <v>1732</v>
      </c>
    </row>
    <row r="14" spans="1:33">
      <c r="A14" t="s">
        <v>1592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1599</v>
      </c>
      <c r="P14" t="s">
        <v>120</v>
      </c>
      <c r="Q14" t="s">
        <v>40</v>
      </c>
      <c r="R14" t="s">
        <v>1600</v>
      </c>
      <c r="S14" t="s">
        <v>1601</v>
      </c>
      <c r="T14" t="s">
        <v>1602</v>
      </c>
      <c r="U14" t="s">
        <v>550</v>
      </c>
      <c r="X14">
        <v>29</v>
      </c>
      <c r="Y14" t="s">
        <v>125</v>
      </c>
      <c r="Z14" t="s">
        <v>125</v>
      </c>
      <c r="AA14" t="s">
        <v>125</v>
      </c>
      <c r="AB14" t="s">
        <v>1597</v>
      </c>
      <c r="AC14" t="s">
        <v>99</v>
      </c>
      <c r="AD14" t="s">
        <v>71</v>
      </c>
      <c r="AG14" t="s">
        <v>1732</v>
      </c>
    </row>
    <row r="15" spans="1:33">
      <c r="A15" t="s">
        <v>1592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1674</v>
      </c>
      <c r="P15" t="s">
        <v>1675</v>
      </c>
      <c r="Q15" t="s">
        <v>40</v>
      </c>
      <c r="R15" t="s">
        <v>1676</v>
      </c>
      <c r="S15" t="s">
        <v>1677</v>
      </c>
      <c r="T15" t="s">
        <v>1678</v>
      </c>
      <c r="U15" t="s">
        <v>319</v>
      </c>
      <c r="X15">
        <v>63</v>
      </c>
      <c r="Y15" t="s">
        <v>62</v>
      </c>
      <c r="Z15" t="s">
        <v>62</v>
      </c>
      <c r="AA15" t="s">
        <v>62</v>
      </c>
      <c r="AB15" t="s">
        <v>1597</v>
      </c>
      <c r="AC15" t="s">
        <v>99</v>
      </c>
      <c r="AD15" t="s">
        <v>71</v>
      </c>
      <c r="AG15" t="s">
        <v>1732</v>
      </c>
    </row>
    <row r="16" spans="1:33">
      <c r="A16" t="s">
        <v>1592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1654</v>
      </c>
      <c r="P16" t="s">
        <v>1655</v>
      </c>
      <c r="Q16" t="s">
        <v>40</v>
      </c>
      <c r="R16" t="s">
        <v>1656</v>
      </c>
      <c r="S16" t="s">
        <v>1657</v>
      </c>
      <c r="T16" t="s">
        <v>1658</v>
      </c>
      <c r="U16" t="s">
        <v>1058</v>
      </c>
      <c r="X16">
        <v>50</v>
      </c>
      <c r="Y16" t="s">
        <v>62</v>
      </c>
      <c r="Z16" t="s">
        <v>62</v>
      </c>
      <c r="AA16" t="s">
        <v>62</v>
      </c>
      <c r="AB16" t="s">
        <v>1597</v>
      </c>
      <c r="AC16" t="s">
        <v>99</v>
      </c>
      <c r="AD16" t="s">
        <v>71</v>
      </c>
      <c r="AG16" t="s">
        <v>1732</v>
      </c>
    </row>
    <row r="17" spans="1:33">
      <c r="A17" t="s">
        <v>1592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1704</v>
      </c>
      <c r="P17" t="s">
        <v>1705</v>
      </c>
      <c r="Q17" t="s">
        <v>40</v>
      </c>
      <c r="R17" t="s">
        <v>1706</v>
      </c>
      <c r="S17" t="s">
        <v>1707</v>
      </c>
      <c r="T17" t="s">
        <v>1708</v>
      </c>
      <c r="U17" t="s">
        <v>389</v>
      </c>
      <c r="X17">
        <v>22</v>
      </c>
      <c r="Y17" t="s">
        <v>62</v>
      </c>
      <c r="Z17" t="s">
        <v>62</v>
      </c>
      <c r="AA17" t="s">
        <v>62</v>
      </c>
      <c r="AB17" t="s">
        <v>1597</v>
      </c>
      <c r="AC17" t="s">
        <v>99</v>
      </c>
      <c r="AD17" t="s">
        <v>71</v>
      </c>
      <c r="AG17" t="s">
        <v>1732</v>
      </c>
    </row>
    <row r="18" spans="1:33">
      <c r="A18" t="s">
        <v>1592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1700</v>
      </c>
      <c r="P18" t="s">
        <v>277</v>
      </c>
      <c r="Q18" t="s">
        <v>40</v>
      </c>
      <c r="R18" t="s">
        <v>1701</v>
      </c>
      <c r="S18" t="s">
        <v>1702</v>
      </c>
      <c r="T18" t="s">
        <v>1703</v>
      </c>
      <c r="U18" t="s">
        <v>246</v>
      </c>
      <c r="X18">
        <v>48</v>
      </c>
      <c r="Y18" t="s">
        <v>125</v>
      </c>
      <c r="Z18" t="s">
        <v>125</v>
      </c>
      <c r="AA18" t="s">
        <v>125</v>
      </c>
      <c r="AB18" t="s">
        <v>1597</v>
      </c>
      <c r="AC18" t="s">
        <v>99</v>
      </c>
      <c r="AD18" t="s">
        <v>71</v>
      </c>
      <c r="AG18" t="s">
        <v>1732</v>
      </c>
    </row>
    <row r="19" spans="1:33">
      <c r="A19" t="s">
        <v>1592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1692</v>
      </c>
      <c r="P19" t="s">
        <v>180</v>
      </c>
      <c r="Q19" t="s">
        <v>40</v>
      </c>
      <c r="R19" t="s">
        <v>1693</v>
      </c>
      <c r="S19" t="s">
        <v>1694</v>
      </c>
      <c r="T19" t="s">
        <v>1695</v>
      </c>
      <c r="U19" t="s">
        <v>389</v>
      </c>
      <c r="X19">
        <v>36</v>
      </c>
      <c r="Y19" t="s">
        <v>45</v>
      </c>
      <c r="Z19" t="s">
        <v>45</v>
      </c>
      <c r="AA19" t="s">
        <v>45</v>
      </c>
      <c r="AB19" t="s">
        <v>1597</v>
      </c>
      <c r="AC19" t="s">
        <v>99</v>
      </c>
      <c r="AD19" t="s">
        <v>71</v>
      </c>
      <c r="AG19" t="s">
        <v>1732</v>
      </c>
    </row>
    <row r="20" spans="1:33">
      <c r="A20" t="s">
        <v>1592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1630</v>
      </c>
      <c r="P20" t="s">
        <v>204</v>
      </c>
      <c r="Q20" t="s">
        <v>40</v>
      </c>
      <c r="R20" t="s">
        <v>1631</v>
      </c>
      <c r="S20" t="s">
        <v>1632</v>
      </c>
      <c r="T20" t="s">
        <v>1633</v>
      </c>
      <c r="U20" t="s">
        <v>240</v>
      </c>
      <c r="X20">
        <v>21</v>
      </c>
      <c r="Y20" t="s">
        <v>209</v>
      </c>
      <c r="Z20" t="s">
        <v>209</v>
      </c>
      <c r="AA20" t="s">
        <v>209</v>
      </c>
      <c r="AB20" t="s">
        <v>1597</v>
      </c>
      <c r="AC20" t="s">
        <v>99</v>
      </c>
      <c r="AD20" t="s">
        <v>71</v>
      </c>
      <c r="AG20" t="s">
        <v>1732</v>
      </c>
    </row>
    <row r="21" spans="1:33">
      <c r="A21" t="s">
        <v>1592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1717</v>
      </c>
      <c r="P21" t="s">
        <v>144</v>
      </c>
      <c r="Q21" t="s">
        <v>40</v>
      </c>
      <c r="R21" t="s">
        <v>1096</v>
      </c>
      <c r="S21" t="s">
        <v>145</v>
      </c>
      <c r="T21" t="s">
        <v>1718</v>
      </c>
      <c r="U21" t="s">
        <v>415</v>
      </c>
      <c r="X21">
        <v>42</v>
      </c>
      <c r="Y21" t="s">
        <v>45</v>
      </c>
      <c r="Z21" t="s">
        <v>45</v>
      </c>
      <c r="AA21" t="s">
        <v>45</v>
      </c>
      <c r="AB21" t="s">
        <v>1597</v>
      </c>
      <c r="AC21" t="s">
        <v>99</v>
      </c>
      <c r="AD21" t="s">
        <v>71</v>
      </c>
      <c r="AG21" t="s">
        <v>1732</v>
      </c>
    </row>
    <row r="22" spans="1:33">
      <c r="A22" t="s">
        <v>1592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1696</v>
      </c>
      <c r="P22" t="s">
        <v>198</v>
      </c>
      <c r="Q22" t="s">
        <v>40</v>
      </c>
      <c r="R22" t="s">
        <v>1697</v>
      </c>
      <c r="S22" t="s">
        <v>1698</v>
      </c>
      <c r="T22" t="s">
        <v>1699</v>
      </c>
      <c r="U22" t="s">
        <v>330</v>
      </c>
      <c r="X22">
        <v>20</v>
      </c>
      <c r="Y22" t="s">
        <v>45</v>
      </c>
      <c r="Z22" t="s">
        <v>45</v>
      </c>
      <c r="AA22" t="s">
        <v>45</v>
      </c>
      <c r="AB22" t="s">
        <v>1597</v>
      </c>
      <c r="AC22" t="s">
        <v>99</v>
      </c>
      <c r="AD22" t="s">
        <v>71</v>
      </c>
      <c r="AG22" t="s">
        <v>1732</v>
      </c>
    </row>
    <row r="23" spans="1:33">
      <c r="A23" t="s">
        <v>1592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1634</v>
      </c>
      <c r="P23" t="s">
        <v>231</v>
      </c>
      <c r="Q23" t="s">
        <v>40</v>
      </c>
      <c r="R23" t="s">
        <v>1635</v>
      </c>
      <c r="S23" t="s">
        <v>1636</v>
      </c>
      <c r="T23" t="s">
        <v>1637</v>
      </c>
      <c r="U23" t="s">
        <v>246</v>
      </c>
      <c r="X23">
        <v>40</v>
      </c>
      <c r="Y23" t="s">
        <v>45</v>
      </c>
      <c r="Z23" t="s">
        <v>45</v>
      </c>
      <c r="AA23" t="s">
        <v>45</v>
      </c>
      <c r="AB23" t="s">
        <v>1597</v>
      </c>
      <c r="AC23" t="s">
        <v>99</v>
      </c>
      <c r="AD23" t="s">
        <v>71</v>
      </c>
      <c r="AG23" t="s">
        <v>1732</v>
      </c>
    </row>
    <row r="24" spans="1:33">
      <c r="A24" t="s">
        <v>1592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1663</v>
      </c>
      <c r="P24" t="s">
        <v>168</v>
      </c>
      <c r="Q24" t="s">
        <v>40</v>
      </c>
      <c r="R24" t="s">
        <v>1664</v>
      </c>
      <c r="S24" t="s">
        <v>1665</v>
      </c>
      <c r="T24" t="s">
        <v>1666</v>
      </c>
      <c r="U24" t="s">
        <v>1032</v>
      </c>
      <c r="X24">
        <v>34</v>
      </c>
      <c r="Y24" t="s">
        <v>45</v>
      </c>
      <c r="Z24" t="s">
        <v>45</v>
      </c>
      <c r="AA24" t="s">
        <v>45</v>
      </c>
      <c r="AB24" t="s">
        <v>1597</v>
      </c>
      <c r="AC24" t="s">
        <v>99</v>
      </c>
      <c r="AD24" t="s">
        <v>71</v>
      </c>
      <c r="AG24" t="s">
        <v>1732</v>
      </c>
    </row>
    <row r="25" spans="1:33">
      <c r="A25" t="s">
        <v>1592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1671</v>
      </c>
      <c r="P25" t="s">
        <v>218</v>
      </c>
      <c r="Q25" t="s">
        <v>40</v>
      </c>
      <c r="R25" t="s">
        <v>1672</v>
      </c>
      <c r="S25" t="s">
        <v>1581</v>
      </c>
      <c r="T25" t="s">
        <v>1673</v>
      </c>
      <c r="U25" t="s">
        <v>240</v>
      </c>
      <c r="X25">
        <v>21</v>
      </c>
      <c r="Y25" t="s">
        <v>209</v>
      </c>
      <c r="Z25" t="s">
        <v>209</v>
      </c>
      <c r="AA25" t="s">
        <v>209</v>
      </c>
      <c r="AB25" t="s">
        <v>1597</v>
      </c>
      <c r="AC25" t="s">
        <v>99</v>
      </c>
      <c r="AD25" t="s">
        <v>71</v>
      </c>
      <c r="AG25" t="s">
        <v>1732</v>
      </c>
    </row>
    <row r="26" spans="1:33">
      <c r="A26" t="s">
        <v>1592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1659</v>
      </c>
      <c r="P26" t="s">
        <v>133</v>
      </c>
      <c r="Q26" t="s">
        <v>40</v>
      </c>
      <c r="R26" t="s">
        <v>1660</v>
      </c>
      <c r="S26" t="s">
        <v>1661</v>
      </c>
      <c r="T26" t="s">
        <v>1662</v>
      </c>
      <c r="U26" t="s">
        <v>415</v>
      </c>
      <c r="X26">
        <v>39</v>
      </c>
      <c r="Y26" t="s">
        <v>45</v>
      </c>
      <c r="Z26" t="s">
        <v>45</v>
      </c>
      <c r="AA26" t="s">
        <v>45</v>
      </c>
      <c r="AB26" t="s">
        <v>1597</v>
      </c>
      <c r="AC26" t="s">
        <v>55</v>
      </c>
      <c r="AD26" t="s">
        <v>71</v>
      </c>
      <c r="AG26" t="s">
        <v>1732</v>
      </c>
    </row>
    <row r="27" spans="1:33">
      <c r="A27" t="s">
        <v>1592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1621</v>
      </c>
      <c r="P27" t="s">
        <v>1544</v>
      </c>
      <c r="Q27" t="s">
        <v>40</v>
      </c>
      <c r="R27" t="s">
        <v>1622</v>
      </c>
      <c r="S27" t="s">
        <v>1623</v>
      </c>
      <c r="T27" t="s">
        <v>1624</v>
      </c>
      <c r="U27" t="s">
        <v>1548</v>
      </c>
      <c r="X27">
        <v>27</v>
      </c>
      <c r="Y27" t="s">
        <v>78</v>
      </c>
      <c r="Z27" t="s">
        <v>78</v>
      </c>
      <c r="AA27" t="s">
        <v>78</v>
      </c>
      <c r="AB27" t="s">
        <v>1597</v>
      </c>
      <c r="AC27" t="s">
        <v>1625</v>
      </c>
      <c r="AD27" t="s">
        <v>71</v>
      </c>
      <c r="AG27" t="s">
        <v>1732</v>
      </c>
    </row>
    <row r="28" spans="1:33">
      <c r="A28" t="s">
        <v>1592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1608</v>
      </c>
      <c r="P28" t="s">
        <v>108</v>
      </c>
      <c r="Q28" t="s">
        <v>40</v>
      </c>
      <c r="R28" t="s">
        <v>1609</v>
      </c>
      <c r="S28" t="s">
        <v>1610</v>
      </c>
      <c r="T28" t="s">
        <v>1611</v>
      </c>
      <c r="U28" t="s">
        <v>112</v>
      </c>
      <c r="X28">
        <v>29</v>
      </c>
      <c r="Y28" t="s">
        <v>45</v>
      </c>
      <c r="Z28" t="s">
        <v>45</v>
      </c>
      <c r="AA28" t="s">
        <v>45</v>
      </c>
      <c r="AB28" t="s">
        <v>1597</v>
      </c>
      <c r="AC28" t="s">
        <v>1612</v>
      </c>
      <c r="AD28" t="s">
        <v>71</v>
      </c>
      <c r="AG28" t="s">
        <v>1732</v>
      </c>
    </row>
    <row r="29" spans="1:33">
      <c r="A29" t="s">
        <v>1592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1603</v>
      </c>
      <c r="P29" t="s">
        <v>192</v>
      </c>
      <c r="Q29" t="s">
        <v>40</v>
      </c>
      <c r="R29" t="s">
        <v>1604</v>
      </c>
      <c r="S29" t="s">
        <v>1605</v>
      </c>
      <c r="T29" t="s">
        <v>1606</v>
      </c>
      <c r="U29" t="s">
        <v>1058</v>
      </c>
      <c r="X29">
        <v>48</v>
      </c>
      <c r="Y29" t="s">
        <v>45</v>
      </c>
      <c r="Z29" t="s">
        <v>45</v>
      </c>
      <c r="AA29" t="s">
        <v>45</v>
      </c>
      <c r="AB29" t="s">
        <v>1597</v>
      </c>
      <c r="AC29" t="s">
        <v>1607</v>
      </c>
      <c r="AD29" t="s">
        <v>71</v>
      </c>
      <c r="AG29" t="s">
        <v>1732</v>
      </c>
    </row>
    <row r="30" spans="1:33">
      <c r="A30" t="s">
        <v>1592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1593</v>
      </c>
      <c r="P30" t="s">
        <v>301</v>
      </c>
      <c r="Q30" t="s">
        <v>40</v>
      </c>
      <c r="R30" t="s">
        <v>1594</v>
      </c>
      <c r="S30" t="s">
        <v>1595</v>
      </c>
      <c r="T30" t="s">
        <v>1596</v>
      </c>
      <c r="U30" t="s">
        <v>305</v>
      </c>
      <c r="X30">
        <v>29</v>
      </c>
      <c r="Y30" t="s">
        <v>91</v>
      </c>
      <c r="Z30" t="s">
        <v>91</v>
      </c>
      <c r="AA30" t="s">
        <v>91</v>
      </c>
      <c r="AB30" t="s">
        <v>1597</v>
      </c>
      <c r="AC30" t="s">
        <v>1598</v>
      </c>
      <c r="AD30" t="s">
        <v>71</v>
      </c>
      <c r="AG30" t="s">
        <v>1732</v>
      </c>
    </row>
    <row r="31" spans="1:33">
      <c r="A31" t="s">
        <v>1592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1686</v>
      </c>
      <c r="P31" t="s">
        <v>1687</v>
      </c>
      <c r="Q31" t="s">
        <v>40</v>
      </c>
      <c r="R31" t="s">
        <v>1688</v>
      </c>
      <c r="S31" t="s">
        <v>1689</v>
      </c>
      <c r="T31" t="s">
        <v>1690</v>
      </c>
      <c r="U31" t="s">
        <v>305</v>
      </c>
      <c r="X31">
        <v>79</v>
      </c>
      <c r="Y31" t="s">
        <v>62</v>
      </c>
      <c r="Z31" t="s">
        <v>62</v>
      </c>
      <c r="AA31" t="s">
        <v>62</v>
      </c>
      <c r="AB31" t="s">
        <v>1597</v>
      </c>
      <c r="AC31" t="s">
        <v>1691</v>
      </c>
      <c r="AD31" t="s">
        <v>71</v>
      </c>
      <c r="AG31" t="s">
        <v>1732</v>
      </c>
    </row>
    <row r="32" spans="1:33">
      <c r="A32" t="s">
        <v>394</v>
      </c>
      <c r="B32" t="s">
        <v>32</v>
      </c>
      <c r="C32" t="s">
        <v>33</v>
      </c>
      <c r="D32" t="s">
        <v>34</v>
      </c>
      <c r="E32" t="s">
        <v>35</v>
      </c>
      <c r="F32" s="1">
        <v>0.03</v>
      </c>
      <c r="G32" t="s">
        <v>36</v>
      </c>
      <c r="H32">
        <v>30</v>
      </c>
      <c r="J32">
        <v>180</v>
      </c>
      <c r="K32">
        <v>604800</v>
      </c>
      <c r="L32" t="s">
        <v>37</v>
      </c>
      <c r="O32" t="s">
        <v>475</v>
      </c>
      <c r="P32" t="s">
        <v>476</v>
      </c>
      <c r="Q32" t="s">
        <v>40</v>
      </c>
      <c r="R32" t="s">
        <v>477</v>
      </c>
      <c r="S32" t="s">
        <v>478</v>
      </c>
      <c r="T32" t="s">
        <v>479</v>
      </c>
      <c r="U32" t="s">
        <v>441</v>
      </c>
      <c r="X32">
        <v>42</v>
      </c>
      <c r="Y32" t="s">
        <v>362</v>
      </c>
      <c r="Z32" t="s">
        <v>362</v>
      </c>
      <c r="AA32" t="s">
        <v>362</v>
      </c>
      <c r="AB32" t="s">
        <v>401</v>
      </c>
      <c r="AC32" t="s">
        <v>99</v>
      </c>
      <c r="AD32" t="s">
        <v>480</v>
      </c>
      <c r="AG32" t="s">
        <v>1723</v>
      </c>
    </row>
    <row r="33" spans="1:33">
      <c r="A33" t="s">
        <v>394</v>
      </c>
      <c r="B33" t="s">
        <v>32</v>
      </c>
      <c r="C33" t="s">
        <v>33</v>
      </c>
      <c r="D33" t="s">
        <v>34</v>
      </c>
      <c r="E33" t="s">
        <v>35</v>
      </c>
      <c r="F33" s="1">
        <v>0.03</v>
      </c>
      <c r="G33" t="s">
        <v>36</v>
      </c>
      <c r="H33">
        <v>30</v>
      </c>
      <c r="J33">
        <v>180</v>
      </c>
      <c r="K33">
        <v>604800</v>
      </c>
      <c r="L33" t="s">
        <v>37</v>
      </c>
      <c r="O33" t="s">
        <v>510</v>
      </c>
      <c r="P33" t="s">
        <v>94</v>
      </c>
      <c r="Q33" t="s">
        <v>40</v>
      </c>
      <c r="R33" t="s">
        <v>511</v>
      </c>
      <c r="S33" t="s">
        <v>512</v>
      </c>
      <c r="T33" t="s">
        <v>513</v>
      </c>
      <c r="U33" t="s">
        <v>361</v>
      </c>
      <c r="X33">
        <v>34</v>
      </c>
      <c r="Y33" t="s">
        <v>45</v>
      </c>
      <c r="Z33" t="s">
        <v>45</v>
      </c>
      <c r="AA33" t="s">
        <v>45</v>
      </c>
      <c r="AB33" t="s">
        <v>401</v>
      </c>
      <c r="AC33" t="s">
        <v>99</v>
      </c>
      <c r="AD33" t="s">
        <v>480</v>
      </c>
      <c r="AG33" t="s">
        <v>1723</v>
      </c>
    </row>
    <row r="34" spans="1:33">
      <c r="A34" t="s">
        <v>394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395</v>
      </c>
      <c r="P34" t="s">
        <v>396</v>
      </c>
      <c r="Q34" t="s">
        <v>40</v>
      </c>
      <c r="R34" t="s">
        <v>397</v>
      </c>
      <c r="S34" t="s">
        <v>398</v>
      </c>
      <c r="T34" t="s">
        <v>399</v>
      </c>
      <c r="U34" t="s">
        <v>400</v>
      </c>
      <c r="X34">
        <v>35</v>
      </c>
      <c r="Y34" t="s">
        <v>70</v>
      </c>
      <c r="Z34" t="s">
        <v>70</v>
      </c>
      <c r="AA34" t="s">
        <v>70</v>
      </c>
      <c r="AB34" t="s">
        <v>401</v>
      </c>
      <c r="AC34" t="s">
        <v>99</v>
      </c>
      <c r="AD34" t="s">
        <v>480</v>
      </c>
      <c r="AG34" t="s">
        <v>1723</v>
      </c>
    </row>
    <row r="35" spans="1:33">
      <c r="A35" t="s">
        <v>394</v>
      </c>
      <c r="B35" t="s">
        <v>32</v>
      </c>
      <c r="C35" t="s">
        <v>33</v>
      </c>
      <c r="D35" t="s">
        <v>34</v>
      </c>
      <c r="E35" t="s">
        <v>35</v>
      </c>
      <c r="F35" s="1">
        <v>0.03</v>
      </c>
      <c r="G35" t="s">
        <v>36</v>
      </c>
      <c r="H35">
        <v>30</v>
      </c>
      <c r="J35">
        <v>180</v>
      </c>
      <c r="K35">
        <v>604800</v>
      </c>
      <c r="L35" t="s">
        <v>37</v>
      </c>
      <c r="O35" t="s">
        <v>465</v>
      </c>
      <c r="P35" t="s">
        <v>138</v>
      </c>
      <c r="Q35" t="s">
        <v>40</v>
      </c>
      <c r="R35" t="s">
        <v>466</v>
      </c>
      <c r="S35" t="s">
        <v>467</v>
      </c>
      <c r="T35" t="s">
        <v>468</v>
      </c>
      <c r="U35" t="s">
        <v>441</v>
      </c>
      <c r="X35">
        <v>28</v>
      </c>
      <c r="Y35" t="s">
        <v>45</v>
      </c>
      <c r="Z35" t="s">
        <v>45</v>
      </c>
      <c r="AA35" t="s">
        <v>45</v>
      </c>
      <c r="AB35" t="s">
        <v>401</v>
      </c>
      <c r="AC35" t="s">
        <v>99</v>
      </c>
      <c r="AD35" t="s">
        <v>63</v>
      </c>
      <c r="AG35" t="s">
        <v>1723</v>
      </c>
    </row>
    <row r="36" spans="1:33">
      <c r="A36" t="s">
        <v>394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526</v>
      </c>
      <c r="P36" t="s">
        <v>162</v>
      </c>
      <c r="Q36" t="s">
        <v>40</v>
      </c>
      <c r="R36" t="s">
        <v>527</v>
      </c>
      <c r="S36" t="s">
        <v>528</v>
      </c>
      <c r="T36" t="s">
        <v>529</v>
      </c>
      <c r="U36" t="s">
        <v>530</v>
      </c>
      <c r="X36">
        <v>16</v>
      </c>
      <c r="Y36" t="s">
        <v>45</v>
      </c>
      <c r="Z36" t="s">
        <v>45</v>
      </c>
      <c r="AA36" t="s">
        <v>45</v>
      </c>
      <c r="AB36" t="s">
        <v>401</v>
      </c>
      <c r="AC36" t="s">
        <v>99</v>
      </c>
      <c r="AD36" t="s">
        <v>63</v>
      </c>
      <c r="AG36" t="s">
        <v>1723</v>
      </c>
    </row>
    <row r="37" spans="1:33">
      <c r="A37" t="s">
        <v>394</v>
      </c>
      <c r="B37" t="s">
        <v>32</v>
      </c>
      <c r="C37" t="s">
        <v>33</v>
      </c>
      <c r="D37" t="s">
        <v>34</v>
      </c>
      <c r="E37" t="s">
        <v>35</v>
      </c>
      <c r="F37" s="1">
        <v>0.03</v>
      </c>
      <c r="G37" t="s">
        <v>36</v>
      </c>
      <c r="H37">
        <v>30</v>
      </c>
      <c r="J37">
        <v>180</v>
      </c>
      <c r="K37">
        <v>604800</v>
      </c>
      <c r="L37" t="s">
        <v>37</v>
      </c>
      <c r="O37" t="s">
        <v>486</v>
      </c>
      <c r="P37" t="s">
        <v>487</v>
      </c>
      <c r="Q37" t="s">
        <v>40</v>
      </c>
      <c r="R37" t="s">
        <v>488</v>
      </c>
      <c r="S37" t="s">
        <v>489</v>
      </c>
      <c r="T37" t="s">
        <v>490</v>
      </c>
      <c r="U37" t="s">
        <v>491</v>
      </c>
      <c r="X37">
        <v>36</v>
      </c>
      <c r="Y37" t="s">
        <v>362</v>
      </c>
      <c r="Z37" t="s">
        <v>362</v>
      </c>
      <c r="AA37" t="s">
        <v>362</v>
      </c>
      <c r="AB37" t="s">
        <v>401</v>
      </c>
      <c r="AC37" t="s">
        <v>99</v>
      </c>
      <c r="AD37" t="s">
        <v>48</v>
      </c>
      <c r="AG37" t="s">
        <v>1723</v>
      </c>
    </row>
    <row r="38" spans="1:33">
      <c r="A38" t="s">
        <v>394</v>
      </c>
      <c r="B38" t="s">
        <v>32</v>
      </c>
      <c r="C38" t="s">
        <v>33</v>
      </c>
      <c r="D38" t="s">
        <v>34</v>
      </c>
      <c r="E38" t="s">
        <v>35</v>
      </c>
      <c r="F38" s="1">
        <v>0.03</v>
      </c>
      <c r="G38" t="s">
        <v>36</v>
      </c>
      <c r="H38">
        <v>30</v>
      </c>
      <c r="J38">
        <v>180</v>
      </c>
      <c r="K38">
        <v>604800</v>
      </c>
      <c r="L38" t="s">
        <v>37</v>
      </c>
      <c r="O38" t="s">
        <v>406</v>
      </c>
      <c r="P38" t="s">
        <v>101</v>
      </c>
      <c r="Q38" t="s">
        <v>40</v>
      </c>
      <c r="R38" t="s">
        <v>407</v>
      </c>
      <c r="S38" t="s">
        <v>408</v>
      </c>
      <c r="T38" t="s">
        <v>409</v>
      </c>
      <c r="U38" t="s">
        <v>410</v>
      </c>
      <c r="X38">
        <v>46</v>
      </c>
      <c r="Y38" t="s">
        <v>45</v>
      </c>
      <c r="Z38" t="s">
        <v>45</v>
      </c>
      <c r="AA38" t="s">
        <v>45</v>
      </c>
      <c r="AB38" t="s">
        <v>401</v>
      </c>
      <c r="AC38" t="s">
        <v>99</v>
      </c>
      <c r="AD38" t="s">
        <v>48</v>
      </c>
      <c r="AG38" t="s">
        <v>1723</v>
      </c>
    </row>
    <row r="39" spans="1:33">
      <c r="A39" t="s">
        <v>394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424</v>
      </c>
      <c r="P39" t="s">
        <v>50</v>
      </c>
      <c r="Q39" t="s">
        <v>40</v>
      </c>
      <c r="R39" t="s">
        <v>425</v>
      </c>
      <c r="S39" t="s">
        <v>426</v>
      </c>
      <c r="T39" t="s">
        <v>427</v>
      </c>
      <c r="U39" t="s">
        <v>190</v>
      </c>
      <c r="X39">
        <v>15</v>
      </c>
      <c r="Y39" t="s">
        <v>45</v>
      </c>
      <c r="Z39" t="s">
        <v>45</v>
      </c>
      <c r="AA39" t="s">
        <v>45</v>
      </c>
      <c r="AB39" t="s">
        <v>401</v>
      </c>
      <c r="AC39" t="s">
        <v>99</v>
      </c>
      <c r="AD39" t="s">
        <v>48</v>
      </c>
      <c r="AG39" t="s">
        <v>1723</v>
      </c>
    </row>
    <row r="40" spans="1:33">
      <c r="A40" t="s">
        <v>394</v>
      </c>
      <c r="B40" t="s">
        <v>32</v>
      </c>
      <c r="C40" t="s">
        <v>33</v>
      </c>
      <c r="D40" t="s">
        <v>34</v>
      </c>
      <c r="E40" t="s">
        <v>35</v>
      </c>
      <c r="F40" s="1">
        <v>0.03</v>
      </c>
      <c r="G40" t="s">
        <v>36</v>
      </c>
      <c r="H40">
        <v>30</v>
      </c>
      <c r="J40">
        <v>180</v>
      </c>
      <c r="K40">
        <v>604800</v>
      </c>
      <c r="L40" t="s">
        <v>37</v>
      </c>
      <c r="O40" t="s">
        <v>514</v>
      </c>
      <c r="P40" t="s">
        <v>211</v>
      </c>
      <c r="Q40" t="s">
        <v>40</v>
      </c>
      <c r="R40" t="s">
        <v>515</v>
      </c>
      <c r="S40" t="s">
        <v>516</v>
      </c>
      <c r="T40" t="s">
        <v>517</v>
      </c>
      <c r="U40" t="s">
        <v>69</v>
      </c>
      <c r="X40">
        <v>57</v>
      </c>
      <c r="Y40" t="s">
        <v>216</v>
      </c>
      <c r="Z40" t="s">
        <v>216</v>
      </c>
      <c r="AA40" t="s">
        <v>216</v>
      </c>
      <c r="AB40" t="s">
        <v>401</v>
      </c>
      <c r="AC40" t="s">
        <v>99</v>
      </c>
      <c r="AD40" t="s">
        <v>48</v>
      </c>
      <c r="AG40" t="s">
        <v>1723</v>
      </c>
    </row>
    <row r="41" spans="1:33">
      <c r="A41" t="s">
        <v>394</v>
      </c>
      <c r="B41" t="s">
        <v>32</v>
      </c>
      <c r="C41" t="s">
        <v>33</v>
      </c>
      <c r="D41" t="s">
        <v>34</v>
      </c>
      <c r="E41" t="s">
        <v>35</v>
      </c>
      <c r="F41" s="1">
        <v>0.03</v>
      </c>
      <c r="G41" t="s">
        <v>36</v>
      </c>
      <c r="H41">
        <v>30</v>
      </c>
      <c r="J41">
        <v>180</v>
      </c>
      <c r="K41">
        <v>604800</v>
      </c>
      <c r="L41" t="s">
        <v>37</v>
      </c>
      <c r="O41" t="s">
        <v>469</v>
      </c>
      <c r="P41" t="s">
        <v>39</v>
      </c>
      <c r="Q41" t="s">
        <v>40</v>
      </c>
      <c r="R41" t="s">
        <v>470</v>
      </c>
      <c r="S41" t="s">
        <v>471</v>
      </c>
      <c r="T41" t="s">
        <v>472</v>
      </c>
      <c r="U41" t="s">
        <v>473</v>
      </c>
      <c r="X41">
        <v>39</v>
      </c>
      <c r="Y41" t="s">
        <v>45</v>
      </c>
      <c r="Z41" t="s">
        <v>45</v>
      </c>
      <c r="AA41" t="s">
        <v>45</v>
      </c>
      <c r="AB41" t="s">
        <v>401</v>
      </c>
      <c r="AC41" t="s">
        <v>474</v>
      </c>
      <c r="AD41" t="s">
        <v>48</v>
      </c>
      <c r="AG41" t="s">
        <v>1723</v>
      </c>
    </row>
    <row r="42" spans="1:33">
      <c r="A42" t="s">
        <v>394</v>
      </c>
      <c r="B42" t="s">
        <v>32</v>
      </c>
      <c r="C42" t="s">
        <v>33</v>
      </c>
      <c r="D42" t="s">
        <v>34</v>
      </c>
      <c r="E42" t="s">
        <v>35</v>
      </c>
      <c r="F42" s="1">
        <v>0.03</v>
      </c>
      <c r="G42" t="s">
        <v>36</v>
      </c>
      <c r="H42">
        <v>30</v>
      </c>
      <c r="J42">
        <v>180</v>
      </c>
      <c r="K42">
        <v>604800</v>
      </c>
      <c r="L42" t="s">
        <v>37</v>
      </c>
      <c r="O42" t="s">
        <v>531</v>
      </c>
      <c r="P42" t="s">
        <v>114</v>
      </c>
      <c r="Q42" t="s">
        <v>40</v>
      </c>
      <c r="R42" t="s">
        <v>532</v>
      </c>
      <c r="S42" t="s">
        <v>533</v>
      </c>
      <c r="T42" t="s">
        <v>534</v>
      </c>
      <c r="U42" t="s">
        <v>118</v>
      </c>
      <c r="X42">
        <v>12</v>
      </c>
      <c r="Y42" t="s">
        <v>45</v>
      </c>
      <c r="Z42" t="s">
        <v>45</v>
      </c>
      <c r="AA42" t="s">
        <v>45</v>
      </c>
      <c r="AB42" t="s">
        <v>401</v>
      </c>
      <c r="AC42" t="s">
        <v>99</v>
      </c>
      <c r="AD42" t="s">
        <v>71</v>
      </c>
      <c r="AG42" t="s">
        <v>1723</v>
      </c>
    </row>
    <row r="43" spans="1:33">
      <c r="A43" t="s">
        <v>394</v>
      </c>
      <c r="B43" t="s">
        <v>32</v>
      </c>
      <c r="C43" t="s">
        <v>33</v>
      </c>
      <c r="D43" t="s">
        <v>34</v>
      </c>
      <c r="E43" t="s">
        <v>35</v>
      </c>
      <c r="F43" s="1">
        <v>0.03</v>
      </c>
      <c r="G43" t="s">
        <v>36</v>
      </c>
      <c r="H43">
        <v>30</v>
      </c>
      <c r="J43">
        <v>180</v>
      </c>
      <c r="K43">
        <v>604800</v>
      </c>
      <c r="L43" t="s">
        <v>37</v>
      </c>
      <c r="O43" t="s">
        <v>496</v>
      </c>
      <c r="P43" t="s">
        <v>497</v>
      </c>
      <c r="Q43" t="s">
        <v>40</v>
      </c>
      <c r="R43" t="s">
        <v>498</v>
      </c>
      <c r="S43" t="s">
        <v>499</v>
      </c>
      <c r="T43" t="s">
        <v>500</v>
      </c>
      <c r="U43" t="s">
        <v>491</v>
      </c>
      <c r="X43">
        <v>40</v>
      </c>
      <c r="Y43" t="s">
        <v>62</v>
      </c>
      <c r="Z43" t="s">
        <v>62</v>
      </c>
      <c r="AA43" t="s">
        <v>62</v>
      </c>
      <c r="AB43" t="s">
        <v>401</v>
      </c>
      <c r="AC43" t="s">
        <v>99</v>
      </c>
      <c r="AD43" t="s">
        <v>71</v>
      </c>
      <c r="AG43" t="s">
        <v>1723</v>
      </c>
    </row>
    <row r="44" spans="1:33">
      <c r="A44" t="s">
        <v>394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505</v>
      </c>
      <c r="P44" t="s">
        <v>506</v>
      </c>
      <c r="Q44" t="s">
        <v>40</v>
      </c>
      <c r="R44" t="s">
        <v>507</v>
      </c>
      <c r="S44" t="s">
        <v>508</v>
      </c>
      <c r="T44" t="s">
        <v>509</v>
      </c>
      <c r="U44" t="s">
        <v>298</v>
      </c>
      <c r="X44">
        <v>34</v>
      </c>
      <c r="Y44" t="s">
        <v>62</v>
      </c>
      <c r="Z44" t="s">
        <v>62</v>
      </c>
      <c r="AA44" t="s">
        <v>62</v>
      </c>
      <c r="AB44" t="s">
        <v>401</v>
      </c>
      <c r="AC44" t="s">
        <v>99</v>
      </c>
      <c r="AD44" t="s">
        <v>71</v>
      </c>
      <c r="AG44" t="s">
        <v>1723</v>
      </c>
    </row>
    <row r="45" spans="1:33">
      <c r="A45" t="s">
        <v>394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416</v>
      </c>
      <c r="P45" t="s">
        <v>180</v>
      </c>
      <c r="Q45" t="s">
        <v>40</v>
      </c>
      <c r="R45" t="s">
        <v>417</v>
      </c>
      <c r="S45" t="s">
        <v>418</v>
      </c>
      <c r="T45" t="s">
        <v>419</v>
      </c>
      <c r="U45" t="s">
        <v>142</v>
      </c>
      <c r="X45">
        <v>79</v>
      </c>
      <c r="Y45" t="s">
        <v>45</v>
      </c>
      <c r="Z45" t="s">
        <v>45</v>
      </c>
      <c r="AA45" t="s">
        <v>45</v>
      </c>
      <c r="AB45" t="s">
        <v>401</v>
      </c>
      <c r="AC45" t="s">
        <v>99</v>
      </c>
      <c r="AD45" t="s">
        <v>71</v>
      </c>
      <c r="AG45" t="s">
        <v>1723</v>
      </c>
    </row>
    <row r="46" spans="1:33">
      <c r="A46" t="s">
        <v>394</v>
      </c>
      <c r="B46" t="s">
        <v>32</v>
      </c>
      <c r="C46" t="s">
        <v>33</v>
      </c>
      <c r="D46" t="s">
        <v>34</v>
      </c>
      <c r="E46" t="s">
        <v>35</v>
      </c>
      <c r="F46" s="1">
        <v>0.03</v>
      </c>
      <c r="G46" t="s">
        <v>36</v>
      </c>
      <c r="H46">
        <v>30</v>
      </c>
      <c r="J46">
        <v>180</v>
      </c>
      <c r="K46">
        <v>604800</v>
      </c>
      <c r="L46" t="s">
        <v>37</v>
      </c>
      <c r="O46" t="s">
        <v>501</v>
      </c>
      <c r="P46" t="s">
        <v>86</v>
      </c>
      <c r="Q46" t="s">
        <v>40</v>
      </c>
      <c r="R46" t="s">
        <v>502</v>
      </c>
      <c r="S46" t="s">
        <v>503</v>
      </c>
      <c r="T46" t="s">
        <v>504</v>
      </c>
      <c r="U46" t="s">
        <v>228</v>
      </c>
      <c r="X46">
        <v>32</v>
      </c>
      <c r="Y46" t="s">
        <v>91</v>
      </c>
      <c r="Z46" t="s">
        <v>91</v>
      </c>
      <c r="AA46" t="s">
        <v>91</v>
      </c>
      <c r="AB46" t="s">
        <v>401</v>
      </c>
      <c r="AC46" t="s">
        <v>196</v>
      </c>
      <c r="AD46" t="s">
        <v>71</v>
      </c>
      <c r="AG46" t="s">
        <v>1723</v>
      </c>
    </row>
    <row r="47" spans="1:33">
      <c r="A47" t="s">
        <v>394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36</v>
      </c>
      <c r="H47">
        <v>30</v>
      </c>
      <c r="J47">
        <v>180</v>
      </c>
      <c r="K47">
        <v>604800</v>
      </c>
      <c r="L47" t="s">
        <v>37</v>
      </c>
      <c r="O47" t="s">
        <v>522</v>
      </c>
      <c r="P47" t="s">
        <v>65</v>
      </c>
      <c r="Q47" t="s">
        <v>40</v>
      </c>
      <c r="R47" t="s">
        <v>523</v>
      </c>
      <c r="S47" t="s">
        <v>524</v>
      </c>
      <c r="T47" t="s">
        <v>525</v>
      </c>
      <c r="U47" t="s">
        <v>286</v>
      </c>
      <c r="X47">
        <v>39</v>
      </c>
      <c r="Y47" t="s">
        <v>70</v>
      </c>
      <c r="Z47" t="s">
        <v>70</v>
      </c>
      <c r="AA47" t="s">
        <v>70</v>
      </c>
      <c r="AB47" t="s">
        <v>401</v>
      </c>
      <c r="AC47" t="s">
        <v>99</v>
      </c>
      <c r="AD47" t="s">
        <v>71</v>
      </c>
      <c r="AG47" t="s">
        <v>1723</v>
      </c>
    </row>
    <row r="48" spans="1:33">
      <c r="A48" t="s">
        <v>394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452</v>
      </c>
      <c r="P48" t="s">
        <v>204</v>
      </c>
      <c r="Q48" t="s">
        <v>40</v>
      </c>
      <c r="R48" t="s">
        <v>453</v>
      </c>
      <c r="S48" t="s">
        <v>454</v>
      </c>
      <c r="T48" t="s">
        <v>455</v>
      </c>
      <c r="U48" t="s">
        <v>178</v>
      </c>
      <c r="X48">
        <v>25</v>
      </c>
      <c r="Y48" t="s">
        <v>209</v>
      </c>
      <c r="Z48" t="s">
        <v>209</v>
      </c>
      <c r="AA48" t="s">
        <v>209</v>
      </c>
      <c r="AB48" t="s">
        <v>401</v>
      </c>
      <c r="AC48" t="s">
        <v>99</v>
      </c>
      <c r="AD48" t="s">
        <v>71</v>
      </c>
      <c r="AG48" t="s">
        <v>1723</v>
      </c>
    </row>
    <row r="49" spans="1:33">
      <c r="A49" t="s">
        <v>394</v>
      </c>
      <c r="B49" t="s">
        <v>32</v>
      </c>
      <c r="C49" t="s">
        <v>33</v>
      </c>
      <c r="D49" t="s">
        <v>34</v>
      </c>
      <c r="E49" t="s">
        <v>35</v>
      </c>
      <c r="F49" s="1">
        <v>0.03</v>
      </c>
      <c r="G49" t="s">
        <v>36</v>
      </c>
      <c r="H49">
        <v>30</v>
      </c>
      <c r="J49">
        <v>180</v>
      </c>
      <c r="K49">
        <v>604800</v>
      </c>
      <c r="L49" t="s">
        <v>37</v>
      </c>
      <c r="O49" t="s">
        <v>446</v>
      </c>
      <c r="P49" t="s">
        <v>447</v>
      </c>
      <c r="Q49" t="s">
        <v>40</v>
      </c>
      <c r="R49" t="s">
        <v>448</v>
      </c>
      <c r="S49" t="s">
        <v>449</v>
      </c>
      <c r="T49" t="s">
        <v>450</v>
      </c>
      <c r="U49" t="s">
        <v>451</v>
      </c>
      <c r="X49">
        <v>25</v>
      </c>
      <c r="Y49" t="s">
        <v>62</v>
      </c>
      <c r="Z49" t="s">
        <v>62</v>
      </c>
      <c r="AA49" t="s">
        <v>62</v>
      </c>
      <c r="AB49" t="s">
        <v>401</v>
      </c>
      <c r="AC49" t="s">
        <v>99</v>
      </c>
      <c r="AD49" t="s">
        <v>71</v>
      </c>
      <c r="AG49" t="s">
        <v>1723</v>
      </c>
    </row>
    <row r="50" spans="1:33">
      <c r="A50" t="s">
        <v>394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518</v>
      </c>
      <c r="P50" t="s">
        <v>108</v>
      </c>
      <c r="Q50" t="s">
        <v>40</v>
      </c>
      <c r="R50" t="s">
        <v>519</v>
      </c>
      <c r="S50" t="s">
        <v>520</v>
      </c>
      <c r="T50" t="s">
        <v>521</v>
      </c>
      <c r="U50" t="s">
        <v>112</v>
      </c>
      <c r="X50">
        <v>57</v>
      </c>
      <c r="Y50" t="s">
        <v>45</v>
      </c>
      <c r="Z50" t="s">
        <v>45</v>
      </c>
      <c r="AA50" t="s">
        <v>45</v>
      </c>
      <c r="AB50" t="s">
        <v>401</v>
      </c>
      <c r="AC50" t="s">
        <v>99</v>
      </c>
      <c r="AD50" t="s">
        <v>71</v>
      </c>
      <c r="AG50" t="s">
        <v>1723</v>
      </c>
    </row>
    <row r="51" spans="1:33">
      <c r="A51" t="s">
        <v>394</v>
      </c>
      <c r="B51" t="s">
        <v>32</v>
      </c>
      <c r="C51" t="s">
        <v>33</v>
      </c>
      <c r="D51" t="s">
        <v>34</v>
      </c>
      <c r="E51" t="s">
        <v>35</v>
      </c>
      <c r="F51" s="1">
        <v>0.03</v>
      </c>
      <c r="G51" t="s">
        <v>36</v>
      </c>
      <c r="H51">
        <v>30</v>
      </c>
      <c r="J51">
        <v>180</v>
      </c>
      <c r="K51">
        <v>604800</v>
      </c>
      <c r="L51" t="s">
        <v>37</v>
      </c>
      <c r="O51" t="s">
        <v>432</v>
      </c>
      <c r="P51" t="s">
        <v>192</v>
      </c>
      <c r="Q51" t="s">
        <v>40</v>
      </c>
      <c r="R51" t="s">
        <v>433</v>
      </c>
      <c r="S51" t="s">
        <v>434</v>
      </c>
      <c r="T51" t="s">
        <v>435</v>
      </c>
      <c r="U51" t="s">
        <v>436</v>
      </c>
      <c r="X51">
        <v>24</v>
      </c>
      <c r="Y51" t="s">
        <v>45</v>
      </c>
      <c r="Z51" t="s">
        <v>45</v>
      </c>
      <c r="AA51" t="s">
        <v>45</v>
      </c>
      <c r="AB51" t="s">
        <v>401</v>
      </c>
      <c r="AC51" t="s">
        <v>99</v>
      </c>
      <c r="AD51" t="s">
        <v>71</v>
      </c>
      <c r="AG51" t="s">
        <v>1723</v>
      </c>
    </row>
    <row r="52" spans="1:33">
      <c r="A52" t="s">
        <v>394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428</v>
      </c>
      <c r="P52" t="s">
        <v>144</v>
      </c>
      <c r="Q52" t="s">
        <v>40</v>
      </c>
      <c r="R52" t="s">
        <v>429</v>
      </c>
      <c r="S52" t="s">
        <v>430</v>
      </c>
      <c r="T52" t="s">
        <v>431</v>
      </c>
      <c r="U52" t="s">
        <v>367</v>
      </c>
      <c r="X52">
        <v>29</v>
      </c>
      <c r="Y52" t="s">
        <v>45</v>
      </c>
      <c r="Z52" t="s">
        <v>45</v>
      </c>
      <c r="AA52" t="s">
        <v>45</v>
      </c>
      <c r="AB52" t="s">
        <v>401</v>
      </c>
      <c r="AC52" t="s">
        <v>99</v>
      </c>
      <c r="AD52" t="s">
        <v>71</v>
      </c>
      <c r="AG52" t="s">
        <v>1723</v>
      </c>
    </row>
    <row r="53" spans="1:33">
      <c r="A53" t="s">
        <v>394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437</v>
      </c>
      <c r="P53" t="s">
        <v>301</v>
      </c>
      <c r="Q53" t="s">
        <v>40</v>
      </c>
      <c r="R53" t="s">
        <v>438</v>
      </c>
      <c r="S53" t="s">
        <v>439</v>
      </c>
      <c r="T53" t="s">
        <v>440</v>
      </c>
      <c r="U53" t="s">
        <v>441</v>
      </c>
      <c r="X53">
        <v>36</v>
      </c>
      <c r="Y53" t="s">
        <v>91</v>
      </c>
      <c r="Z53" t="s">
        <v>91</v>
      </c>
      <c r="AA53" t="s">
        <v>91</v>
      </c>
      <c r="AB53" t="s">
        <v>401</v>
      </c>
      <c r="AC53" t="s">
        <v>99</v>
      </c>
      <c r="AD53" t="s">
        <v>71</v>
      </c>
      <c r="AG53" t="s">
        <v>1723</v>
      </c>
    </row>
    <row r="54" spans="1:33">
      <c r="A54" t="s">
        <v>394</v>
      </c>
      <c r="B54" t="s">
        <v>32</v>
      </c>
      <c r="C54" t="s">
        <v>33</v>
      </c>
      <c r="D54" t="s">
        <v>34</v>
      </c>
      <c r="E54" t="s">
        <v>35</v>
      </c>
      <c r="F54" s="1">
        <v>0.03</v>
      </c>
      <c r="G54" t="s">
        <v>36</v>
      </c>
      <c r="H54">
        <v>30</v>
      </c>
      <c r="J54">
        <v>180</v>
      </c>
      <c r="K54">
        <v>604800</v>
      </c>
      <c r="L54" t="s">
        <v>37</v>
      </c>
      <c r="O54" t="s">
        <v>411</v>
      </c>
      <c r="P54" t="s">
        <v>133</v>
      </c>
      <c r="Q54" t="s">
        <v>40</v>
      </c>
      <c r="R54" t="s">
        <v>412</v>
      </c>
      <c r="S54" t="s">
        <v>413</v>
      </c>
      <c r="T54" t="s">
        <v>414</v>
      </c>
      <c r="U54" t="s">
        <v>415</v>
      </c>
      <c r="X54">
        <v>51</v>
      </c>
      <c r="Y54" t="s">
        <v>45</v>
      </c>
      <c r="Z54" t="s">
        <v>45</v>
      </c>
      <c r="AA54" t="s">
        <v>45</v>
      </c>
      <c r="AB54" t="s">
        <v>401</v>
      </c>
      <c r="AC54" t="s">
        <v>99</v>
      </c>
      <c r="AD54" t="s">
        <v>71</v>
      </c>
      <c r="AG54" t="s">
        <v>1723</v>
      </c>
    </row>
    <row r="55" spans="1:33">
      <c r="A55" t="s">
        <v>394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481</v>
      </c>
      <c r="P55" t="s">
        <v>198</v>
      </c>
      <c r="Q55" t="s">
        <v>40</v>
      </c>
      <c r="R55" t="s">
        <v>482</v>
      </c>
      <c r="S55" t="s">
        <v>483</v>
      </c>
      <c r="T55" t="s">
        <v>484</v>
      </c>
      <c r="U55" t="s">
        <v>485</v>
      </c>
      <c r="X55">
        <v>16</v>
      </c>
      <c r="Y55" t="s">
        <v>45</v>
      </c>
      <c r="Z55" t="s">
        <v>45</v>
      </c>
      <c r="AA55" t="s">
        <v>45</v>
      </c>
      <c r="AB55" t="s">
        <v>401</v>
      </c>
      <c r="AC55" t="s">
        <v>99</v>
      </c>
      <c r="AD55" t="s">
        <v>71</v>
      </c>
      <c r="AG55" t="s">
        <v>1723</v>
      </c>
    </row>
    <row r="56" spans="1:33">
      <c r="A56" t="s">
        <v>394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402</v>
      </c>
      <c r="P56" t="s">
        <v>231</v>
      </c>
      <c r="Q56" t="s">
        <v>40</v>
      </c>
      <c r="R56" t="s">
        <v>403</v>
      </c>
      <c r="S56" t="s">
        <v>404</v>
      </c>
      <c r="T56" t="s">
        <v>405</v>
      </c>
      <c r="U56" t="s">
        <v>208</v>
      </c>
      <c r="X56">
        <v>15</v>
      </c>
      <c r="Y56" t="s">
        <v>45</v>
      </c>
      <c r="Z56" t="s">
        <v>45</v>
      </c>
      <c r="AA56" t="s">
        <v>45</v>
      </c>
      <c r="AB56" t="s">
        <v>401</v>
      </c>
      <c r="AC56" t="s">
        <v>99</v>
      </c>
      <c r="AD56" t="s">
        <v>71</v>
      </c>
      <c r="AG56" t="s">
        <v>1723</v>
      </c>
    </row>
    <row r="57" spans="1:33">
      <c r="A57" t="s">
        <v>394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461</v>
      </c>
      <c r="P57" t="s">
        <v>168</v>
      </c>
      <c r="Q57" t="s">
        <v>40</v>
      </c>
      <c r="R57" t="s">
        <v>462</v>
      </c>
      <c r="S57" t="s">
        <v>463</v>
      </c>
      <c r="T57" t="s">
        <v>464</v>
      </c>
      <c r="U57" t="s">
        <v>325</v>
      </c>
      <c r="X57">
        <v>17</v>
      </c>
      <c r="Y57" t="s">
        <v>45</v>
      </c>
      <c r="Z57" t="s">
        <v>45</v>
      </c>
      <c r="AA57" t="s">
        <v>45</v>
      </c>
      <c r="AB57" t="s">
        <v>401</v>
      </c>
      <c r="AC57" t="s">
        <v>99</v>
      </c>
      <c r="AD57" t="s">
        <v>71</v>
      </c>
      <c r="AG57" t="s">
        <v>1723</v>
      </c>
    </row>
    <row r="58" spans="1:33">
      <c r="A58" t="s">
        <v>394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492</v>
      </c>
      <c r="P58" t="s">
        <v>218</v>
      </c>
      <c r="Q58" t="s">
        <v>40</v>
      </c>
      <c r="R58" t="s">
        <v>493</v>
      </c>
      <c r="S58" t="s">
        <v>494</v>
      </c>
      <c r="T58" t="s">
        <v>495</v>
      </c>
      <c r="U58" t="s">
        <v>190</v>
      </c>
      <c r="X58">
        <v>15</v>
      </c>
      <c r="Y58" t="s">
        <v>209</v>
      </c>
      <c r="Z58" t="s">
        <v>209</v>
      </c>
      <c r="AA58" t="s">
        <v>209</v>
      </c>
      <c r="AB58" t="s">
        <v>401</v>
      </c>
      <c r="AC58" t="s">
        <v>99</v>
      </c>
      <c r="AD58" t="s">
        <v>71</v>
      </c>
      <c r="AG58" t="s">
        <v>1723</v>
      </c>
    </row>
    <row r="59" spans="1:33">
      <c r="A59" t="s">
        <v>394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442</v>
      </c>
      <c r="P59" t="s">
        <v>81</v>
      </c>
      <c r="Q59" t="s">
        <v>40</v>
      </c>
      <c r="R59" t="s">
        <v>443</v>
      </c>
      <c r="S59" t="s">
        <v>444</v>
      </c>
      <c r="T59" t="s">
        <v>445</v>
      </c>
      <c r="U59" t="s">
        <v>208</v>
      </c>
      <c r="X59">
        <v>127</v>
      </c>
      <c r="Y59" t="s">
        <v>78</v>
      </c>
      <c r="Z59" t="s">
        <v>78</v>
      </c>
      <c r="AA59" t="s">
        <v>78</v>
      </c>
      <c r="AB59" t="s">
        <v>401</v>
      </c>
      <c r="AC59" t="s">
        <v>99</v>
      </c>
      <c r="AD59" t="s">
        <v>71</v>
      </c>
      <c r="AG59" t="s">
        <v>1723</v>
      </c>
    </row>
    <row r="60" spans="1:33">
      <c r="A60" t="s">
        <v>394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420</v>
      </c>
      <c r="P60" t="s">
        <v>294</v>
      </c>
      <c r="Q60" t="s">
        <v>40</v>
      </c>
      <c r="R60" t="s">
        <v>421</v>
      </c>
      <c r="S60" t="s">
        <v>422</v>
      </c>
      <c r="T60" t="s">
        <v>423</v>
      </c>
      <c r="U60" t="s">
        <v>415</v>
      </c>
      <c r="X60">
        <v>13</v>
      </c>
      <c r="Y60" t="s">
        <v>299</v>
      </c>
      <c r="Z60" t="s">
        <v>299</v>
      </c>
      <c r="AA60" t="s">
        <v>299</v>
      </c>
      <c r="AB60" t="s">
        <v>401</v>
      </c>
      <c r="AC60" t="s">
        <v>99</v>
      </c>
      <c r="AD60" t="s">
        <v>71</v>
      </c>
      <c r="AG60" t="s">
        <v>1723</v>
      </c>
    </row>
    <row r="61" spans="1:33">
      <c r="A61" t="s">
        <v>394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456</v>
      </c>
      <c r="P61" t="s">
        <v>186</v>
      </c>
      <c r="Q61" t="s">
        <v>40</v>
      </c>
      <c r="R61" t="s">
        <v>457</v>
      </c>
      <c r="S61" t="s">
        <v>458</v>
      </c>
      <c r="T61" t="s">
        <v>459</v>
      </c>
      <c r="U61" t="s">
        <v>190</v>
      </c>
      <c r="X61">
        <v>40</v>
      </c>
      <c r="Y61" t="s">
        <v>70</v>
      </c>
      <c r="Z61" t="s">
        <v>70</v>
      </c>
      <c r="AA61" t="s">
        <v>70</v>
      </c>
      <c r="AB61" t="s">
        <v>401</v>
      </c>
      <c r="AC61" t="s">
        <v>460</v>
      </c>
      <c r="AD61" t="s">
        <v>71</v>
      </c>
      <c r="AG61" t="s">
        <v>1723</v>
      </c>
    </row>
    <row r="62" spans="1:33">
      <c r="A62" t="s">
        <v>1079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1167</v>
      </c>
      <c r="P62" t="s">
        <v>94</v>
      </c>
      <c r="Q62" t="s">
        <v>40</v>
      </c>
      <c r="R62" t="s">
        <v>1168</v>
      </c>
      <c r="S62" t="s">
        <v>1169</v>
      </c>
      <c r="T62" t="s">
        <v>1170</v>
      </c>
      <c r="U62" t="s">
        <v>957</v>
      </c>
      <c r="X62">
        <v>24</v>
      </c>
      <c r="Y62" t="s">
        <v>45</v>
      </c>
      <c r="Z62" t="s">
        <v>45</v>
      </c>
      <c r="AA62" t="s">
        <v>45</v>
      </c>
      <c r="AB62" t="s">
        <v>1084</v>
      </c>
      <c r="AC62" t="s">
        <v>99</v>
      </c>
      <c r="AD62" t="s">
        <v>480</v>
      </c>
      <c r="AG62" t="s">
        <v>1728</v>
      </c>
    </row>
    <row r="63" spans="1:33">
      <c r="A63" t="s">
        <v>1079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1149</v>
      </c>
      <c r="P63" t="s">
        <v>138</v>
      </c>
      <c r="Q63" t="s">
        <v>40</v>
      </c>
      <c r="R63" t="s">
        <v>1150</v>
      </c>
      <c r="S63" t="s">
        <v>1151</v>
      </c>
      <c r="T63" t="s">
        <v>1152</v>
      </c>
      <c r="U63" t="s">
        <v>570</v>
      </c>
      <c r="X63">
        <v>36</v>
      </c>
      <c r="Y63" t="s">
        <v>45</v>
      </c>
      <c r="Z63" t="s">
        <v>45</v>
      </c>
      <c r="AA63" t="s">
        <v>45</v>
      </c>
      <c r="AB63" t="s">
        <v>1084</v>
      </c>
      <c r="AC63" t="s">
        <v>99</v>
      </c>
      <c r="AD63" t="s">
        <v>63</v>
      </c>
      <c r="AG63" t="s">
        <v>1728</v>
      </c>
    </row>
    <row r="64" spans="1:33">
      <c r="A64" t="s">
        <v>1079</v>
      </c>
      <c r="B64" t="s">
        <v>32</v>
      </c>
      <c r="C64" t="s">
        <v>33</v>
      </c>
      <c r="D64" t="s">
        <v>34</v>
      </c>
      <c r="E64" t="s">
        <v>35</v>
      </c>
      <c r="F64" s="1">
        <v>0.03</v>
      </c>
      <c r="G64" t="s">
        <v>36</v>
      </c>
      <c r="H64">
        <v>30</v>
      </c>
      <c r="J64">
        <v>180</v>
      </c>
      <c r="K64">
        <v>604800</v>
      </c>
      <c r="L64" t="s">
        <v>37</v>
      </c>
      <c r="O64" t="s">
        <v>1107</v>
      </c>
      <c r="P64" t="s">
        <v>162</v>
      </c>
      <c r="Q64" t="s">
        <v>40</v>
      </c>
      <c r="R64" t="s">
        <v>1108</v>
      </c>
      <c r="S64" t="s">
        <v>1109</v>
      </c>
      <c r="T64" t="s">
        <v>1110</v>
      </c>
      <c r="U64" t="s">
        <v>530</v>
      </c>
      <c r="X64">
        <v>20</v>
      </c>
      <c r="Y64" t="s">
        <v>45</v>
      </c>
      <c r="Z64" t="s">
        <v>45</v>
      </c>
      <c r="AA64" t="s">
        <v>45</v>
      </c>
      <c r="AB64" t="s">
        <v>1084</v>
      </c>
      <c r="AC64" t="s">
        <v>99</v>
      </c>
      <c r="AD64" t="s">
        <v>63</v>
      </c>
      <c r="AG64" t="s">
        <v>1728</v>
      </c>
    </row>
    <row r="65" spans="1:33">
      <c r="A65" t="s">
        <v>1079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1102</v>
      </c>
      <c r="P65" t="s">
        <v>1103</v>
      </c>
      <c r="Q65" t="s">
        <v>40</v>
      </c>
      <c r="R65" t="s">
        <v>1104</v>
      </c>
      <c r="S65" t="s">
        <v>1105</v>
      </c>
      <c r="T65" t="s">
        <v>1106</v>
      </c>
      <c r="U65" t="s">
        <v>142</v>
      </c>
      <c r="X65">
        <v>44</v>
      </c>
      <c r="Y65" t="s">
        <v>125</v>
      </c>
      <c r="Z65" t="s">
        <v>125</v>
      </c>
      <c r="AA65" t="s">
        <v>125</v>
      </c>
      <c r="AB65" t="s">
        <v>1084</v>
      </c>
      <c r="AC65" t="s">
        <v>99</v>
      </c>
      <c r="AD65" t="s">
        <v>2237</v>
      </c>
      <c r="AG65" t="s">
        <v>1728</v>
      </c>
    </row>
    <row r="66" spans="1:33">
      <c r="A66" t="s">
        <v>1079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1195</v>
      </c>
      <c r="P66" t="s">
        <v>101</v>
      </c>
      <c r="Q66" t="s">
        <v>40</v>
      </c>
      <c r="R66" t="s">
        <v>1196</v>
      </c>
      <c r="S66" t="s">
        <v>1197</v>
      </c>
      <c r="T66" t="s">
        <v>1198</v>
      </c>
      <c r="U66" t="s">
        <v>215</v>
      </c>
      <c r="X66">
        <v>26</v>
      </c>
      <c r="Y66" t="s">
        <v>45</v>
      </c>
      <c r="Z66" t="s">
        <v>45</v>
      </c>
      <c r="AA66" t="s">
        <v>45</v>
      </c>
      <c r="AB66" t="s">
        <v>1084</v>
      </c>
      <c r="AC66" t="s">
        <v>99</v>
      </c>
      <c r="AD66" t="s">
        <v>48</v>
      </c>
      <c r="AG66" t="s">
        <v>1728</v>
      </c>
    </row>
    <row r="67" spans="1:33">
      <c r="A67" t="s">
        <v>1079</v>
      </c>
      <c r="B67" t="s">
        <v>32</v>
      </c>
      <c r="C67" t="s">
        <v>33</v>
      </c>
      <c r="D67" t="s">
        <v>34</v>
      </c>
      <c r="E67" t="s">
        <v>35</v>
      </c>
      <c r="F67" s="1">
        <v>0.03</v>
      </c>
      <c r="G67" t="s">
        <v>36</v>
      </c>
      <c r="H67">
        <v>30</v>
      </c>
      <c r="J67">
        <v>180</v>
      </c>
      <c r="K67">
        <v>604800</v>
      </c>
      <c r="L67" t="s">
        <v>37</v>
      </c>
      <c r="O67" t="s">
        <v>1171</v>
      </c>
      <c r="P67" t="s">
        <v>50</v>
      </c>
      <c r="Q67" t="s">
        <v>40</v>
      </c>
      <c r="R67" t="s">
        <v>1172</v>
      </c>
      <c r="S67" t="s">
        <v>1173</v>
      </c>
      <c r="T67" t="s">
        <v>1174</v>
      </c>
      <c r="U67" t="s">
        <v>228</v>
      </c>
      <c r="X67">
        <v>20</v>
      </c>
      <c r="Y67" t="s">
        <v>45</v>
      </c>
      <c r="Z67" t="s">
        <v>45</v>
      </c>
      <c r="AA67" t="s">
        <v>45</v>
      </c>
      <c r="AB67" t="s">
        <v>1084</v>
      </c>
      <c r="AC67" t="s">
        <v>99</v>
      </c>
      <c r="AD67" t="s">
        <v>48</v>
      </c>
      <c r="AG67" t="s">
        <v>1728</v>
      </c>
    </row>
    <row r="68" spans="1:33">
      <c r="A68" t="s">
        <v>1079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1140</v>
      </c>
      <c r="P68" t="s">
        <v>211</v>
      </c>
      <c r="Q68" t="s">
        <v>40</v>
      </c>
      <c r="R68" t="s">
        <v>1141</v>
      </c>
      <c r="S68" t="s">
        <v>1142</v>
      </c>
      <c r="T68" t="s">
        <v>1143</v>
      </c>
      <c r="U68" t="s">
        <v>215</v>
      </c>
      <c r="X68">
        <v>44</v>
      </c>
      <c r="Y68" t="s">
        <v>216</v>
      </c>
      <c r="Z68" t="s">
        <v>216</v>
      </c>
      <c r="AA68" t="s">
        <v>216</v>
      </c>
      <c r="AB68" t="s">
        <v>1084</v>
      </c>
      <c r="AC68" t="s">
        <v>99</v>
      </c>
      <c r="AD68" t="s">
        <v>48</v>
      </c>
      <c r="AG68" t="s">
        <v>1728</v>
      </c>
    </row>
    <row r="69" spans="1:33">
      <c r="A69" t="s">
        <v>1079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1126</v>
      </c>
      <c r="P69" t="s">
        <v>39</v>
      </c>
      <c r="Q69" t="s">
        <v>40</v>
      </c>
      <c r="R69" t="s">
        <v>1127</v>
      </c>
      <c r="S69" t="s">
        <v>1128</v>
      </c>
      <c r="T69" t="s">
        <v>1129</v>
      </c>
      <c r="U69" t="s">
        <v>473</v>
      </c>
      <c r="X69">
        <v>47</v>
      </c>
      <c r="Y69" t="s">
        <v>45</v>
      </c>
      <c r="Z69" t="s">
        <v>45</v>
      </c>
      <c r="AA69" t="s">
        <v>45</v>
      </c>
      <c r="AB69" t="s">
        <v>1084</v>
      </c>
      <c r="AC69" t="s">
        <v>545</v>
      </c>
      <c r="AD69" t="s">
        <v>48</v>
      </c>
      <c r="AG69" t="s">
        <v>1728</v>
      </c>
    </row>
    <row r="70" spans="1:33">
      <c r="A70" t="s">
        <v>1079</v>
      </c>
      <c r="B70" t="s">
        <v>32</v>
      </c>
      <c r="C70" t="s">
        <v>33</v>
      </c>
      <c r="D70" t="s">
        <v>34</v>
      </c>
      <c r="E70" t="s">
        <v>35</v>
      </c>
      <c r="F70" s="1">
        <v>0.03</v>
      </c>
      <c r="G70" t="s">
        <v>36</v>
      </c>
      <c r="H70">
        <v>30</v>
      </c>
      <c r="J70">
        <v>180</v>
      </c>
      <c r="K70">
        <v>604800</v>
      </c>
      <c r="L70" t="s">
        <v>37</v>
      </c>
      <c r="O70" t="s">
        <v>1153</v>
      </c>
      <c r="P70" t="s">
        <v>174</v>
      </c>
      <c r="Q70" t="s">
        <v>40</v>
      </c>
      <c r="R70" t="s">
        <v>1154</v>
      </c>
      <c r="S70" t="s">
        <v>1155</v>
      </c>
      <c r="T70" t="s">
        <v>1156</v>
      </c>
      <c r="U70" t="s">
        <v>77</v>
      </c>
      <c r="X70">
        <v>35</v>
      </c>
      <c r="Y70" t="s">
        <v>70</v>
      </c>
      <c r="Z70" t="s">
        <v>70</v>
      </c>
      <c r="AA70" t="s">
        <v>70</v>
      </c>
      <c r="AB70" t="s">
        <v>1084</v>
      </c>
      <c r="AC70" t="s">
        <v>1157</v>
      </c>
      <c r="AD70" t="s">
        <v>48</v>
      </c>
      <c r="AG70" t="s">
        <v>1728</v>
      </c>
    </row>
    <row r="71" spans="1:33">
      <c r="A71" t="s">
        <v>1079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1115</v>
      </c>
      <c r="P71" t="s">
        <v>1116</v>
      </c>
      <c r="Q71" t="s">
        <v>40</v>
      </c>
      <c r="R71" t="s">
        <v>1117</v>
      </c>
      <c r="S71" t="s">
        <v>1118</v>
      </c>
      <c r="T71" t="s">
        <v>1119</v>
      </c>
      <c r="U71" t="s">
        <v>172</v>
      </c>
      <c r="X71">
        <v>37</v>
      </c>
      <c r="Y71" t="s">
        <v>62</v>
      </c>
      <c r="Z71" t="s">
        <v>62</v>
      </c>
      <c r="AA71" t="s">
        <v>62</v>
      </c>
      <c r="AB71" t="s">
        <v>1084</v>
      </c>
      <c r="AC71" t="s">
        <v>99</v>
      </c>
      <c r="AD71" t="s">
        <v>1120</v>
      </c>
      <c r="AG71" t="s">
        <v>1728</v>
      </c>
    </row>
    <row r="72" spans="1:33">
      <c r="A72" t="s">
        <v>1079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1191</v>
      </c>
      <c r="P72" t="s">
        <v>333</v>
      </c>
      <c r="Q72" t="s">
        <v>40</v>
      </c>
      <c r="R72" t="s">
        <v>1192</v>
      </c>
      <c r="S72" t="s">
        <v>1193</v>
      </c>
      <c r="T72" t="s">
        <v>1194</v>
      </c>
      <c r="U72" t="s">
        <v>228</v>
      </c>
      <c r="X72">
        <v>46</v>
      </c>
      <c r="Y72" t="s">
        <v>70</v>
      </c>
      <c r="Z72" t="s">
        <v>70</v>
      </c>
      <c r="AA72" t="s">
        <v>70</v>
      </c>
      <c r="AB72" t="s">
        <v>1084</v>
      </c>
      <c r="AC72" t="s">
        <v>99</v>
      </c>
      <c r="AD72" t="s">
        <v>2239</v>
      </c>
      <c r="AG72" t="s">
        <v>1728</v>
      </c>
    </row>
    <row r="73" spans="1:33">
      <c r="A73" t="s">
        <v>1079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1090</v>
      </c>
      <c r="P73" t="s">
        <v>880</v>
      </c>
      <c r="Q73" t="s">
        <v>40</v>
      </c>
      <c r="R73" t="s">
        <v>1091</v>
      </c>
      <c r="S73" t="s">
        <v>1092</v>
      </c>
      <c r="T73" t="s">
        <v>1093</v>
      </c>
      <c r="U73" t="s">
        <v>530</v>
      </c>
      <c r="X73">
        <v>47</v>
      </c>
      <c r="Y73" t="s">
        <v>125</v>
      </c>
      <c r="Z73" t="s">
        <v>125</v>
      </c>
      <c r="AA73" t="s">
        <v>125</v>
      </c>
      <c r="AB73" t="s">
        <v>1084</v>
      </c>
      <c r="AC73" t="s">
        <v>545</v>
      </c>
      <c r="AD73" t="s">
        <v>885</v>
      </c>
      <c r="AG73" t="s">
        <v>1728</v>
      </c>
    </row>
    <row r="74" spans="1:33">
      <c r="A74" t="s">
        <v>1079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1121</v>
      </c>
      <c r="P74" t="s">
        <v>277</v>
      </c>
      <c r="Q74" t="s">
        <v>40</v>
      </c>
      <c r="R74" t="s">
        <v>1122</v>
      </c>
      <c r="S74" t="s">
        <v>1123</v>
      </c>
      <c r="T74" t="s">
        <v>1124</v>
      </c>
      <c r="U74" t="s">
        <v>1125</v>
      </c>
      <c r="X74">
        <v>50</v>
      </c>
      <c r="Y74" t="s">
        <v>125</v>
      </c>
      <c r="Z74" t="s">
        <v>125</v>
      </c>
      <c r="AA74" t="s">
        <v>125</v>
      </c>
      <c r="AB74" t="s">
        <v>1084</v>
      </c>
      <c r="AC74" t="s">
        <v>99</v>
      </c>
      <c r="AD74" t="s">
        <v>71</v>
      </c>
      <c r="AG74" t="s">
        <v>1728</v>
      </c>
    </row>
    <row r="75" spans="1:33">
      <c r="A75" t="s">
        <v>1079</v>
      </c>
      <c r="B75" t="s">
        <v>32</v>
      </c>
      <c r="C75" t="s">
        <v>33</v>
      </c>
      <c r="D75" t="s">
        <v>34</v>
      </c>
      <c r="E75" t="s">
        <v>35</v>
      </c>
      <c r="F75" s="1">
        <v>0.03</v>
      </c>
      <c r="G75" t="s">
        <v>36</v>
      </c>
      <c r="H75">
        <v>30</v>
      </c>
      <c r="J75">
        <v>180</v>
      </c>
      <c r="K75">
        <v>604800</v>
      </c>
      <c r="L75" t="s">
        <v>37</v>
      </c>
      <c r="O75" t="s">
        <v>1080</v>
      </c>
      <c r="P75" t="s">
        <v>180</v>
      </c>
      <c r="Q75" t="s">
        <v>40</v>
      </c>
      <c r="R75" t="s">
        <v>1081</v>
      </c>
      <c r="S75" t="s">
        <v>1082</v>
      </c>
      <c r="T75" t="s">
        <v>1083</v>
      </c>
      <c r="U75" t="s">
        <v>190</v>
      </c>
      <c r="X75">
        <v>25</v>
      </c>
      <c r="Y75" t="s">
        <v>45</v>
      </c>
      <c r="Z75" t="s">
        <v>45</v>
      </c>
      <c r="AA75" t="s">
        <v>45</v>
      </c>
      <c r="AB75" t="s">
        <v>1084</v>
      </c>
      <c r="AC75" t="s">
        <v>99</v>
      </c>
      <c r="AD75" t="s">
        <v>71</v>
      </c>
      <c r="AG75" t="s">
        <v>1728</v>
      </c>
    </row>
    <row r="76" spans="1:33">
      <c r="A76" t="s">
        <v>1079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1098</v>
      </c>
      <c r="P76" t="s">
        <v>86</v>
      </c>
      <c r="Q76" t="s">
        <v>40</v>
      </c>
      <c r="R76" t="s">
        <v>1099</v>
      </c>
      <c r="S76" t="s">
        <v>1100</v>
      </c>
      <c r="T76" t="s">
        <v>1101</v>
      </c>
      <c r="U76" t="s">
        <v>77</v>
      </c>
      <c r="X76">
        <v>40</v>
      </c>
      <c r="Y76" t="s">
        <v>91</v>
      </c>
      <c r="Z76" t="s">
        <v>91</v>
      </c>
      <c r="AA76" t="s">
        <v>91</v>
      </c>
      <c r="AB76" t="s">
        <v>1084</v>
      </c>
      <c r="AC76" t="s">
        <v>99</v>
      </c>
      <c r="AD76" t="s">
        <v>71</v>
      </c>
      <c r="AG76" t="s">
        <v>1728</v>
      </c>
    </row>
    <row r="77" spans="1:33">
      <c r="A77" t="s">
        <v>1079</v>
      </c>
      <c r="B77" t="s">
        <v>32</v>
      </c>
      <c r="C77" t="s">
        <v>33</v>
      </c>
      <c r="D77" t="s">
        <v>34</v>
      </c>
      <c r="E77" t="s">
        <v>35</v>
      </c>
      <c r="F77" s="1">
        <v>0.03</v>
      </c>
      <c r="G77" t="s">
        <v>36</v>
      </c>
      <c r="H77">
        <v>30</v>
      </c>
      <c r="J77">
        <v>180</v>
      </c>
      <c r="K77">
        <v>604800</v>
      </c>
      <c r="L77" t="s">
        <v>37</v>
      </c>
      <c r="O77" t="s">
        <v>1158</v>
      </c>
      <c r="P77" t="s">
        <v>379</v>
      </c>
      <c r="Q77" t="s">
        <v>40</v>
      </c>
      <c r="R77" t="s">
        <v>1159</v>
      </c>
      <c r="S77" t="s">
        <v>1160</v>
      </c>
      <c r="T77" t="s">
        <v>1161</v>
      </c>
      <c r="U77" t="s">
        <v>1162</v>
      </c>
      <c r="X77">
        <v>34</v>
      </c>
      <c r="Y77" t="s">
        <v>362</v>
      </c>
      <c r="Z77" t="s">
        <v>362</v>
      </c>
      <c r="AA77" t="s">
        <v>362</v>
      </c>
      <c r="AB77" t="s">
        <v>1084</v>
      </c>
      <c r="AC77" t="s">
        <v>99</v>
      </c>
      <c r="AD77" t="s">
        <v>71</v>
      </c>
      <c r="AG77" t="s">
        <v>1728</v>
      </c>
    </row>
    <row r="78" spans="1:33">
      <c r="A78" t="s">
        <v>1079</v>
      </c>
      <c r="B78" t="s">
        <v>32</v>
      </c>
      <c r="C78" t="s">
        <v>33</v>
      </c>
      <c r="D78" t="s">
        <v>34</v>
      </c>
      <c r="E78" t="s">
        <v>35</v>
      </c>
      <c r="F78" s="1">
        <v>0.03</v>
      </c>
      <c r="G78" t="s">
        <v>36</v>
      </c>
      <c r="H78">
        <v>30</v>
      </c>
      <c r="J78">
        <v>180</v>
      </c>
      <c r="K78">
        <v>604800</v>
      </c>
      <c r="L78" t="s">
        <v>37</v>
      </c>
      <c r="O78" t="s">
        <v>1130</v>
      </c>
      <c r="P78" t="s">
        <v>1131</v>
      </c>
      <c r="Q78" t="s">
        <v>40</v>
      </c>
      <c r="R78" t="s">
        <v>1132</v>
      </c>
      <c r="S78" t="s">
        <v>1133</v>
      </c>
      <c r="T78" t="s">
        <v>1134</v>
      </c>
      <c r="U78" t="s">
        <v>367</v>
      </c>
      <c r="X78">
        <v>68</v>
      </c>
      <c r="Y78" t="s">
        <v>62</v>
      </c>
      <c r="Z78" t="s">
        <v>62</v>
      </c>
      <c r="AA78" t="s">
        <v>62</v>
      </c>
      <c r="AB78" t="s">
        <v>1084</v>
      </c>
      <c r="AC78" t="s">
        <v>99</v>
      </c>
      <c r="AD78" t="s">
        <v>71</v>
      </c>
      <c r="AG78" t="s">
        <v>1728</v>
      </c>
    </row>
    <row r="79" spans="1:33">
      <c r="A79" t="s">
        <v>1079</v>
      </c>
      <c r="B79" t="s">
        <v>32</v>
      </c>
      <c r="C79" t="s">
        <v>33</v>
      </c>
      <c r="D79" t="s">
        <v>34</v>
      </c>
      <c r="E79" t="s">
        <v>35</v>
      </c>
      <c r="F79" s="1">
        <v>0.03</v>
      </c>
      <c r="G79" t="s">
        <v>36</v>
      </c>
      <c r="H79">
        <v>30</v>
      </c>
      <c r="J79">
        <v>180</v>
      </c>
      <c r="K79">
        <v>604800</v>
      </c>
      <c r="L79" t="s">
        <v>37</v>
      </c>
      <c r="O79" t="s">
        <v>1187</v>
      </c>
      <c r="P79" t="s">
        <v>218</v>
      </c>
      <c r="Q79" t="s">
        <v>40</v>
      </c>
      <c r="R79" t="s">
        <v>1188</v>
      </c>
      <c r="S79" t="s">
        <v>1189</v>
      </c>
      <c r="T79" t="s">
        <v>1190</v>
      </c>
      <c r="U79" t="s">
        <v>436</v>
      </c>
      <c r="X79">
        <v>18</v>
      </c>
      <c r="Y79" t="s">
        <v>209</v>
      </c>
      <c r="Z79" t="s">
        <v>209</v>
      </c>
      <c r="AA79" t="s">
        <v>209</v>
      </c>
      <c r="AB79" t="s">
        <v>1084</v>
      </c>
      <c r="AC79" t="s">
        <v>99</v>
      </c>
      <c r="AD79" t="s">
        <v>71</v>
      </c>
      <c r="AG79" t="s">
        <v>1728</v>
      </c>
    </row>
    <row r="80" spans="1:33">
      <c r="A80" t="s">
        <v>1079</v>
      </c>
      <c r="B80" t="s">
        <v>32</v>
      </c>
      <c r="C80" t="s">
        <v>33</v>
      </c>
      <c r="D80" t="s">
        <v>34</v>
      </c>
      <c r="E80" t="s">
        <v>35</v>
      </c>
      <c r="F80" s="1">
        <v>0.03</v>
      </c>
      <c r="G80" t="s">
        <v>36</v>
      </c>
      <c r="H80">
        <v>30</v>
      </c>
      <c r="J80">
        <v>180</v>
      </c>
      <c r="K80">
        <v>604800</v>
      </c>
      <c r="L80" t="s">
        <v>37</v>
      </c>
      <c r="O80" t="s">
        <v>1184</v>
      </c>
      <c r="P80" t="s">
        <v>114</v>
      </c>
      <c r="Q80" t="s">
        <v>40</v>
      </c>
      <c r="R80" t="s">
        <v>323</v>
      </c>
      <c r="S80" t="s">
        <v>1185</v>
      </c>
      <c r="T80" t="s">
        <v>1186</v>
      </c>
      <c r="U80" t="s">
        <v>118</v>
      </c>
      <c r="X80">
        <v>14</v>
      </c>
      <c r="Y80" t="s">
        <v>45</v>
      </c>
      <c r="Z80" t="s">
        <v>45</v>
      </c>
      <c r="AA80" t="s">
        <v>45</v>
      </c>
      <c r="AB80" t="s">
        <v>1084</v>
      </c>
      <c r="AC80" t="s">
        <v>545</v>
      </c>
      <c r="AD80" t="s">
        <v>71</v>
      </c>
      <c r="AG80" t="s">
        <v>1728</v>
      </c>
    </row>
    <row r="81" spans="1:33">
      <c r="A81" t="s">
        <v>1079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1163</v>
      </c>
      <c r="P81" t="s">
        <v>65</v>
      </c>
      <c r="Q81" t="s">
        <v>40</v>
      </c>
      <c r="R81" t="s">
        <v>1164</v>
      </c>
      <c r="S81" t="s">
        <v>1165</v>
      </c>
      <c r="T81" t="s">
        <v>1166</v>
      </c>
      <c r="U81" t="s">
        <v>286</v>
      </c>
      <c r="X81">
        <v>89</v>
      </c>
      <c r="Y81" t="s">
        <v>70</v>
      </c>
      <c r="Z81" t="s">
        <v>70</v>
      </c>
      <c r="AA81" t="s">
        <v>70</v>
      </c>
      <c r="AB81" t="s">
        <v>1084</v>
      </c>
      <c r="AC81" t="s">
        <v>545</v>
      </c>
      <c r="AD81" t="s">
        <v>71</v>
      </c>
      <c r="AG81" t="s">
        <v>1728</v>
      </c>
    </row>
    <row r="82" spans="1:33">
      <c r="A82" t="s">
        <v>1079</v>
      </c>
      <c r="B82" t="s">
        <v>32</v>
      </c>
      <c r="C82" t="s">
        <v>33</v>
      </c>
      <c r="D82" t="s">
        <v>34</v>
      </c>
      <c r="E82" t="s">
        <v>35</v>
      </c>
      <c r="F82" s="1">
        <v>0.03</v>
      </c>
      <c r="G82" t="s">
        <v>36</v>
      </c>
      <c r="H82">
        <v>30</v>
      </c>
      <c r="J82">
        <v>180</v>
      </c>
      <c r="K82">
        <v>604800</v>
      </c>
      <c r="L82" t="s">
        <v>37</v>
      </c>
      <c r="O82" t="s">
        <v>1175</v>
      </c>
      <c r="P82" t="s">
        <v>108</v>
      </c>
      <c r="Q82" t="s">
        <v>40</v>
      </c>
      <c r="R82" t="s">
        <v>1176</v>
      </c>
      <c r="S82" t="s">
        <v>1177</v>
      </c>
      <c r="T82" t="s">
        <v>1178</v>
      </c>
      <c r="U82" t="s">
        <v>1179</v>
      </c>
      <c r="X82">
        <v>44</v>
      </c>
      <c r="Y82" t="s">
        <v>45</v>
      </c>
      <c r="Z82" t="s">
        <v>45</v>
      </c>
      <c r="AA82" t="s">
        <v>45</v>
      </c>
      <c r="AB82" t="s">
        <v>1084</v>
      </c>
      <c r="AC82" t="s">
        <v>545</v>
      </c>
      <c r="AD82" t="s">
        <v>71</v>
      </c>
      <c r="AG82" t="s">
        <v>1728</v>
      </c>
    </row>
    <row r="83" spans="1:33">
      <c r="A83" t="s">
        <v>1079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1111</v>
      </c>
      <c r="P83" t="s">
        <v>192</v>
      </c>
      <c r="Q83" t="s">
        <v>40</v>
      </c>
      <c r="R83" t="s">
        <v>1112</v>
      </c>
      <c r="S83" t="s">
        <v>1113</v>
      </c>
      <c r="T83" t="s">
        <v>1114</v>
      </c>
      <c r="U83" t="s">
        <v>90</v>
      </c>
      <c r="X83">
        <v>26</v>
      </c>
      <c r="Y83" t="s">
        <v>45</v>
      </c>
      <c r="Z83" t="s">
        <v>45</v>
      </c>
      <c r="AA83" t="s">
        <v>45</v>
      </c>
      <c r="AB83" t="s">
        <v>1084</v>
      </c>
      <c r="AC83" t="s">
        <v>545</v>
      </c>
      <c r="AD83" t="s">
        <v>71</v>
      </c>
      <c r="AG83" t="s">
        <v>1728</v>
      </c>
    </row>
    <row r="84" spans="1:33">
      <c r="A84" t="s">
        <v>1079</v>
      </c>
      <c r="B84" t="s">
        <v>32</v>
      </c>
      <c r="C84" t="s">
        <v>33</v>
      </c>
      <c r="D84" t="s">
        <v>34</v>
      </c>
      <c r="E84" t="s">
        <v>35</v>
      </c>
      <c r="F84" s="1">
        <v>0.03</v>
      </c>
      <c r="G84" t="s">
        <v>36</v>
      </c>
      <c r="H84">
        <v>30</v>
      </c>
      <c r="J84">
        <v>180</v>
      </c>
      <c r="K84">
        <v>604800</v>
      </c>
      <c r="L84" t="s">
        <v>37</v>
      </c>
      <c r="O84" t="s">
        <v>1180</v>
      </c>
      <c r="P84" t="s">
        <v>168</v>
      </c>
      <c r="Q84" t="s">
        <v>40</v>
      </c>
      <c r="R84" t="s">
        <v>1181</v>
      </c>
      <c r="S84" t="s">
        <v>1182</v>
      </c>
      <c r="T84" t="s">
        <v>1183</v>
      </c>
      <c r="U84" t="s">
        <v>325</v>
      </c>
      <c r="X84">
        <v>24</v>
      </c>
      <c r="Y84" t="s">
        <v>45</v>
      </c>
      <c r="Z84" t="s">
        <v>45</v>
      </c>
      <c r="AA84" t="s">
        <v>45</v>
      </c>
      <c r="AB84" t="s">
        <v>1084</v>
      </c>
      <c r="AC84" t="s">
        <v>545</v>
      </c>
      <c r="AD84" t="s">
        <v>71</v>
      </c>
      <c r="AG84" t="s">
        <v>1728</v>
      </c>
    </row>
    <row r="85" spans="1:33">
      <c r="A85" t="s">
        <v>1079</v>
      </c>
      <c r="B85" t="s">
        <v>32</v>
      </c>
      <c r="C85" t="s">
        <v>33</v>
      </c>
      <c r="D85" t="s">
        <v>34</v>
      </c>
      <c r="E85" t="s">
        <v>35</v>
      </c>
      <c r="F85" s="1">
        <v>0.03</v>
      </c>
      <c r="G85" t="s">
        <v>36</v>
      </c>
      <c r="H85">
        <v>30</v>
      </c>
      <c r="J85">
        <v>180</v>
      </c>
      <c r="K85">
        <v>604800</v>
      </c>
      <c r="L85" t="s">
        <v>37</v>
      </c>
      <c r="O85" t="s">
        <v>1144</v>
      </c>
      <c r="P85" t="s">
        <v>1145</v>
      </c>
      <c r="Q85" t="s">
        <v>40</v>
      </c>
      <c r="R85" t="s">
        <v>1146</v>
      </c>
      <c r="S85" t="s">
        <v>1147</v>
      </c>
      <c r="T85" t="s">
        <v>1148</v>
      </c>
      <c r="U85" t="s">
        <v>361</v>
      </c>
      <c r="X85">
        <v>27</v>
      </c>
      <c r="Y85" t="s">
        <v>62</v>
      </c>
      <c r="Z85" t="s">
        <v>62</v>
      </c>
      <c r="AA85" t="s">
        <v>62</v>
      </c>
      <c r="AB85" t="s">
        <v>1084</v>
      </c>
      <c r="AC85" t="s">
        <v>545</v>
      </c>
      <c r="AD85" t="s">
        <v>71</v>
      </c>
      <c r="AG85" t="s">
        <v>1728</v>
      </c>
    </row>
    <row r="86" spans="1:33">
      <c r="A86" t="s">
        <v>1079</v>
      </c>
      <c r="B86" t="s">
        <v>32</v>
      </c>
      <c r="C86" t="s">
        <v>33</v>
      </c>
      <c r="D86" t="s">
        <v>34</v>
      </c>
      <c r="E86" t="s">
        <v>35</v>
      </c>
      <c r="F86" s="1">
        <v>0.03</v>
      </c>
      <c r="G86" t="s">
        <v>36</v>
      </c>
      <c r="H86">
        <v>30</v>
      </c>
      <c r="J86">
        <v>180</v>
      </c>
      <c r="K86">
        <v>604800</v>
      </c>
      <c r="L86" t="s">
        <v>37</v>
      </c>
      <c r="O86" t="s">
        <v>1204</v>
      </c>
      <c r="P86" t="s">
        <v>808</v>
      </c>
      <c r="Q86" t="s">
        <v>40</v>
      </c>
      <c r="R86" t="s">
        <v>1205</v>
      </c>
      <c r="S86" t="s">
        <v>1206</v>
      </c>
      <c r="T86" t="s">
        <v>1207</v>
      </c>
      <c r="U86" t="s">
        <v>436</v>
      </c>
      <c r="X86">
        <v>60</v>
      </c>
      <c r="Y86" t="s">
        <v>125</v>
      </c>
      <c r="Z86" t="s">
        <v>125</v>
      </c>
      <c r="AA86" t="s">
        <v>125</v>
      </c>
      <c r="AB86" t="s">
        <v>1084</v>
      </c>
      <c r="AC86" t="s">
        <v>474</v>
      </c>
      <c r="AD86" t="s">
        <v>71</v>
      </c>
      <c r="AG86" t="s">
        <v>1728</v>
      </c>
    </row>
    <row r="87" spans="1:33">
      <c r="A87" t="s">
        <v>1079</v>
      </c>
      <c r="B87" t="s">
        <v>32</v>
      </c>
      <c r="C87" t="s">
        <v>33</v>
      </c>
      <c r="D87" t="s">
        <v>34</v>
      </c>
      <c r="E87" t="s">
        <v>35</v>
      </c>
      <c r="F87" s="1">
        <v>0.03</v>
      </c>
      <c r="G87" t="s">
        <v>36</v>
      </c>
      <c r="H87">
        <v>30</v>
      </c>
      <c r="J87">
        <v>180</v>
      </c>
      <c r="K87">
        <v>604800</v>
      </c>
      <c r="L87" t="s">
        <v>37</v>
      </c>
      <c r="O87" t="s">
        <v>1094</v>
      </c>
      <c r="P87" t="s">
        <v>144</v>
      </c>
      <c r="Q87" t="s">
        <v>40</v>
      </c>
      <c r="R87" t="s">
        <v>1095</v>
      </c>
      <c r="S87" t="s">
        <v>1096</v>
      </c>
      <c r="T87" t="s">
        <v>1097</v>
      </c>
      <c r="U87" t="s">
        <v>298</v>
      </c>
      <c r="X87">
        <v>35</v>
      </c>
      <c r="Y87" t="s">
        <v>45</v>
      </c>
      <c r="Z87" t="s">
        <v>45</v>
      </c>
      <c r="AA87" t="s">
        <v>45</v>
      </c>
      <c r="AB87" t="s">
        <v>1084</v>
      </c>
      <c r="AC87" t="s">
        <v>474</v>
      </c>
      <c r="AD87" t="s">
        <v>71</v>
      </c>
      <c r="AG87" t="s">
        <v>1728</v>
      </c>
    </row>
    <row r="88" spans="1:33">
      <c r="A88" t="s">
        <v>1079</v>
      </c>
      <c r="B88" t="s">
        <v>32</v>
      </c>
      <c r="C88" t="s">
        <v>33</v>
      </c>
      <c r="D88" t="s">
        <v>34</v>
      </c>
      <c r="E88" t="s">
        <v>35</v>
      </c>
      <c r="F88" s="1">
        <v>0.03</v>
      </c>
      <c r="G88" t="s">
        <v>36</v>
      </c>
      <c r="H88">
        <v>30</v>
      </c>
      <c r="J88">
        <v>180</v>
      </c>
      <c r="K88">
        <v>604800</v>
      </c>
      <c r="L88" t="s">
        <v>37</v>
      </c>
      <c r="O88" t="s">
        <v>1199</v>
      </c>
      <c r="P88" t="s">
        <v>133</v>
      </c>
      <c r="Q88" t="s">
        <v>40</v>
      </c>
      <c r="R88" t="s">
        <v>1200</v>
      </c>
      <c r="S88" t="s">
        <v>1201</v>
      </c>
      <c r="T88" t="s">
        <v>1202</v>
      </c>
      <c r="U88" t="s">
        <v>271</v>
      </c>
      <c r="X88">
        <v>33</v>
      </c>
      <c r="Y88" t="s">
        <v>45</v>
      </c>
      <c r="Z88" t="s">
        <v>45</v>
      </c>
      <c r="AA88" t="s">
        <v>45</v>
      </c>
      <c r="AB88" t="s">
        <v>1084</v>
      </c>
      <c r="AC88" t="s">
        <v>1203</v>
      </c>
      <c r="AD88" t="s">
        <v>71</v>
      </c>
      <c r="AG88" t="s">
        <v>1728</v>
      </c>
    </row>
    <row r="89" spans="1:33">
      <c r="A89" t="s">
        <v>1079</v>
      </c>
      <c r="B89" t="s">
        <v>32</v>
      </c>
      <c r="C89" t="s">
        <v>33</v>
      </c>
      <c r="D89" t="s">
        <v>34</v>
      </c>
      <c r="E89" t="s">
        <v>35</v>
      </c>
      <c r="F89" s="1">
        <v>0.03</v>
      </c>
      <c r="G89" t="s">
        <v>36</v>
      </c>
      <c r="H89">
        <v>30</v>
      </c>
      <c r="J89">
        <v>180</v>
      </c>
      <c r="K89">
        <v>604800</v>
      </c>
      <c r="L89" t="s">
        <v>37</v>
      </c>
      <c r="O89" t="s">
        <v>1208</v>
      </c>
      <c r="P89" t="s">
        <v>198</v>
      </c>
      <c r="Q89" t="s">
        <v>40</v>
      </c>
      <c r="R89" t="s">
        <v>1209</v>
      </c>
      <c r="S89" t="s">
        <v>1210</v>
      </c>
      <c r="T89" t="s">
        <v>1211</v>
      </c>
      <c r="U89" t="s">
        <v>570</v>
      </c>
      <c r="X89">
        <v>20</v>
      </c>
      <c r="Y89" t="s">
        <v>45</v>
      </c>
      <c r="Z89" t="s">
        <v>45</v>
      </c>
      <c r="AA89" t="s">
        <v>45</v>
      </c>
      <c r="AB89" t="s">
        <v>1084</v>
      </c>
      <c r="AC89" t="s">
        <v>1203</v>
      </c>
      <c r="AD89" t="s">
        <v>71</v>
      </c>
      <c r="AG89" t="s">
        <v>1728</v>
      </c>
    </row>
    <row r="90" spans="1:33">
      <c r="A90" t="s">
        <v>1079</v>
      </c>
      <c r="B90" t="s">
        <v>32</v>
      </c>
      <c r="C90" t="s">
        <v>33</v>
      </c>
      <c r="D90" t="s">
        <v>34</v>
      </c>
      <c r="E90" t="s">
        <v>35</v>
      </c>
      <c r="F90" s="1">
        <v>0.03</v>
      </c>
      <c r="G90" t="s">
        <v>36</v>
      </c>
      <c r="H90">
        <v>30</v>
      </c>
      <c r="J90">
        <v>180</v>
      </c>
      <c r="K90">
        <v>604800</v>
      </c>
      <c r="L90" t="s">
        <v>37</v>
      </c>
      <c r="O90" t="s">
        <v>1085</v>
      </c>
      <c r="P90" t="s">
        <v>357</v>
      </c>
      <c r="Q90" t="s">
        <v>40</v>
      </c>
      <c r="R90" t="s">
        <v>1086</v>
      </c>
      <c r="S90" t="s">
        <v>1087</v>
      </c>
      <c r="T90" t="s">
        <v>1088</v>
      </c>
      <c r="U90" t="s">
        <v>361</v>
      </c>
      <c r="X90">
        <v>109</v>
      </c>
      <c r="Y90" t="s">
        <v>362</v>
      </c>
      <c r="Z90" t="s">
        <v>362</v>
      </c>
      <c r="AA90" t="s">
        <v>362</v>
      </c>
      <c r="AB90" t="s">
        <v>1084</v>
      </c>
      <c r="AC90" t="s">
        <v>1089</v>
      </c>
      <c r="AD90" t="s">
        <v>71</v>
      </c>
      <c r="AG90" t="s">
        <v>1728</v>
      </c>
    </row>
    <row r="91" spans="1:33">
      <c r="A91" t="s">
        <v>1079</v>
      </c>
      <c r="B91" t="s">
        <v>32</v>
      </c>
      <c r="C91" t="s">
        <v>33</v>
      </c>
      <c r="D91" t="s">
        <v>34</v>
      </c>
      <c r="E91" t="s">
        <v>35</v>
      </c>
      <c r="F91" s="1">
        <v>0.03</v>
      </c>
      <c r="G91" t="s">
        <v>36</v>
      </c>
      <c r="H91">
        <v>30</v>
      </c>
      <c r="J91">
        <v>180</v>
      </c>
      <c r="K91">
        <v>604800</v>
      </c>
      <c r="L91" t="s">
        <v>37</v>
      </c>
      <c r="O91" t="s">
        <v>1135</v>
      </c>
      <c r="P91" t="s">
        <v>231</v>
      </c>
      <c r="Q91" t="s">
        <v>40</v>
      </c>
      <c r="R91" t="s">
        <v>1136</v>
      </c>
      <c r="S91" t="s">
        <v>1137</v>
      </c>
      <c r="T91" t="s">
        <v>1138</v>
      </c>
      <c r="U91" t="s">
        <v>1125</v>
      </c>
      <c r="X91">
        <v>47</v>
      </c>
      <c r="Y91" t="s">
        <v>45</v>
      </c>
      <c r="Z91" t="s">
        <v>45</v>
      </c>
      <c r="AA91" t="s">
        <v>45</v>
      </c>
      <c r="AB91" t="s">
        <v>1084</v>
      </c>
      <c r="AC91" t="s">
        <v>1139</v>
      </c>
      <c r="AD91" t="s">
        <v>71</v>
      </c>
      <c r="AG91" t="s">
        <v>1728</v>
      </c>
    </row>
    <row r="92" spans="1:33">
      <c r="A92" t="s">
        <v>1212</v>
      </c>
      <c r="B92" t="s">
        <v>32</v>
      </c>
      <c r="C92" t="s">
        <v>33</v>
      </c>
      <c r="D92" t="s">
        <v>34</v>
      </c>
      <c r="E92" t="s">
        <v>35</v>
      </c>
      <c r="F92" s="1">
        <v>0.03</v>
      </c>
      <c r="G92" t="s">
        <v>36</v>
      </c>
      <c r="H92">
        <v>30</v>
      </c>
      <c r="J92">
        <v>180</v>
      </c>
      <c r="K92">
        <v>604800</v>
      </c>
      <c r="L92" t="s">
        <v>37</v>
      </c>
      <c r="O92" t="s">
        <v>1334</v>
      </c>
      <c r="P92" t="s">
        <v>476</v>
      </c>
      <c r="Q92" t="s">
        <v>40</v>
      </c>
      <c r="R92" t="s">
        <v>1335</v>
      </c>
      <c r="S92" t="s">
        <v>1336</v>
      </c>
      <c r="T92" t="s">
        <v>1337</v>
      </c>
      <c r="U92" t="s">
        <v>330</v>
      </c>
      <c r="X92">
        <v>48</v>
      </c>
      <c r="Y92" t="s">
        <v>362</v>
      </c>
      <c r="Z92" t="s">
        <v>362</v>
      </c>
      <c r="AA92" t="s">
        <v>362</v>
      </c>
      <c r="AB92" t="s">
        <v>1217</v>
      </c>
      <c r="AC92" t="s">
        <v>545</v>
      </c>
      <c r="AD92" t="s">
        <v>480</v>
      </c>
      <c r="AG92" t="s">
        <v>1729</v>
      </c>
    </row>
    <row r="93" spans="1:33">
      <c r="A93" t="s">
        <v>1212</v>
      </c>
      <c r="B93" t="s">
        <v>32</v>
      </c>
      <c r="C93" t="s">
        <v>33</v>
      </c>
      <c r="D93" t="s">
        <v>34</v>
      </c>
      <c r="E93" t="s">
        <v>35</v>
      </c>
      <c r="F93" s="1">
        <v>0.03</v>
      </c>
      <c r="G93" t="s">
        <v>36</v>
      </c>
      <c r="H93">
        <v>30</v>
      </c>
      <c r="J93">
        <v>180</v>
      </c>
      <c r="K93">
        <v>604800</v>
      </c>
      <c r="L93" t="s">
        <v>37</v>
      </c>
      <c r="O93" t="s">
        <v>1231</v>
      </c>
      <c r="P93" t="s">
        <v>396</v>
      </c>
      <c r="Q93" t="s">
        <v>40</v>
      </c>
      <c r="R93" t="s">
        <v>1232</v>
      </c>
      <c r="S93" t="s">
        <v>1233</v>
      </c>
      <c r="T93" t="s">
        <v>1234</v>
      </c>
      <c r="U93" t="s">
        <v>451</v>
      </c>
      <c r="X93">
        <v>42</v>
      </c>
      <c r="Y93" t="s">
        <v>70</v>
      </c>
      <c r="Z93" t="s">
        <v>70</v>
      </c>
      <c r="AA93" t="s">
        <v>70</v>
      </c>
      <c r="AB93" t="s">
        <v>1217</v>
      </c>
      <c r="AC93" t="s">
        <v>545</v>
      </c>
      <c r="AD93" t="s">
        <v>480</v>
      </c>
      <c r="AG93" t="s">
        <v>1729</v>
      </c>
    </row>
    <row r="94" spans="1:33">
      <c r="A94" t="s">
        <v>1212</v>
      </c>
      <c r="B94" t="s">
        <v>32</v>
      </c>
      <c r="C94" t="s">
        <v>33</v>
      </c>
      <c r="D94" t="s">
        <v>34</v>
      </c>
      <c r="E94" t="s">
        <v>35</v>
      </c>
      <c r="F94" s="1">
        <v>0.03</v>
      </c>
      <c r="G94" t="s">
        <v>36</v>
      </c>
      <c r="H94">
        <v>30</v>
      </c>
      <c r="J94">
        <v>180</v>
      </c>
      <c r="K94">
        <v>604800</v>
      </c>
      <c r="L94" t="s">
        <v>37</v>
      </c>
      <c r="O94" t="s">
        <v>1247</v>
      </c>
      <c r="P94" t="s">
        <v>94</v>
      </c>
      <c r="Q94" t="s">
        <v>40</v>
      </c>
      <c r="R94" t="s">
        <v>1248</v>
      </c>
      <c r="S94" t="s">
        <v>1249</v>
      </c>
      <c r="T94" t="s">
        <v>1250</v>
      </c>
      <c r="U94" t="s">
        <v>957</v>
      </c>
      <c r="X94">
        <v>27</v>
      </c>
      <c r="Y94" t="s">
        <v>45</v>
      </c>
      <c r="Z94" t="s">
        <v>45</v>
      </c>
      <c r="AA94" t="s">
        <v>45</v>
      </c>
      <c r="AB94" t="s">
        <v>1217</v>
      </c>
      <c r="AC94" t="s">
        <v>1251</v>
      </c>
      <c r="AD94" t="s">
        <v>480</v>
      </c>
      <c r="AG94" t="s">
        <v>1729</v>
      </c>
    </row>
    <row r="95" spans="1:33">
      <c r="A95" t="s">
        <v>1212</v>
      </c>
      <c r="B95" t="s">
        <v>32</v>
      </c>
      <c r="C95" t="s">
        <v>33</v>
      </c>
      <c r="D95" t="s">
        <v>34</v>
      </c>
      <c r="E95" t="s">
        <v>35</v>
      </c>
      <c r="F95" s="1">
        <v>0.03</v>
      </c>
      <c r="G95" t="s">
        <v>36</v>
      </c>
      <c r="H95">
        <v>30</v>
      </c>
      <c r="J95">
        <v>180</v>
      </c>
      <c r="K95">
        <v>604800</v>
      </c>
      <c r="L95" t="s">
        <v>37</v>
      </c>
      <c r="O95" t="s">
        <v>1259</v>
      </c>
      <c r="P95" t="s">
        <v>138</v>
      </c>
      <c r="Q95" t="s">
        <v>40</v>
      </c>
      <c r="R95" t="s">
        <v>1260</v>
      </c>
      <c r="S95" t="s">
        <v>1261</v>
      </c>
      <c r="T95" t="s">
        <v>1262</v>
      </c>
      <c r="U95" t="s">
        <v>330</v>
      </c>
      <c r="X95">
        <v>33</v>
      </c>
      <c r="Y95" t="s">
        <v>45</v>
      </c>
      <c r="Z95" t="s">
        <v>45</v>
      </c>
      <c r="AA95" t="s">
        <v>45</v>
      </c>
      <c r="AB95" t="s">
        <v>1217</v>
      </c>
      <c r="AC95" t="s">
        <v>99</v>
      </c>
      <c r="AD95" t="s">
        <v>63</v>
      </c>
      <c r="AG95" t="s">
        <v>1729</v>
      </c>
    </row>
    <row r="96" spans="1:33">
      <c r="A96" t="s">
        <v>1212</v>
      </c>
      <c r="B96" t="s">
        <v>32</v>
      </c>
      <c r="C96" t="s">
        <v>33</v>
      </c>
      <c r="D96" t="s">
        <v>34</v>
      </c>
      <c r="E96" t="s">
        <v>35</v>
      </c>
      <c r="F96" s="1">
        <v>0.03</v>
      </c>
      <c r="G96" t="s">
        <v>36</v>
      </c>
      <c r="H96">
        <v>30</v>
      </c>
      <c r="J96">
        <v>180</v>
      </c>
      <c r="K96">
        <v>604800</v>
      </c>
      <c r="L96" t="s">
        <v>37</v>
      </c>
      <c r="O96" t="s">
        <v>1317</v>
      </c>
      <c r="P96" t="s">
        <v>162</v>
      </c>
      <c r="Q96" t="s">
        <v>40</v>
      </c>
      <c r="R96" t="s">
        <v>1004</v>
      </c>
      <c r="S96" t="s">
        <v>1318</v>
      </c>
      <c r="T96" t="s">
        <v>1319</v>
      </c>
      <c r="U96" t="s">
        <v>372</v>
      </c>
      <c r="X96">
        <v>29</v>
      </c>
      <c r="Y96" t="s">
        <v>45</v>
      </c>
      <c r="Z96" t="s">
        <v>45</v>
      </c>
      <c r="AA96" t="s">
        <v>45</v>
      </c>
      <c r="AB96" t="s">
        <v>1217</v>
      </c>
      <c r="AC96" t="s">
        <v>99</v>
      </c>
      <c r="AD96" t="s">
        <v>63</v>
      </c>
      <c r="AG96" t="s">
        <v>1729</v>
      </c>
    </row>
    <row r="97" spans="1:33">
      <c r="A97" t="s">
        <v>1212</v>
      </c>
      <c r="B97" t="s">
        <v>32</v>
      </c>
      <c r="C97" t="s">
        <v>33</v>
      </c>
      <c r="D97" t="s">
        <v>34</v>
      </c>
      <c r="E97" t="s">
        <v>35</v>
      </c>
      <c r="F97" s="1">
        <v>0.03</v>
      </c>
      <c r="G97" t="s">
        <v>36</v>
      </c>
      <c r="H97">
        <v>30</v>
      </c>
      <c r="J97">
        <v>180</v>
      </c>
      <c r="K97">
        <v>604800</v>
      </c>
      <c r="L97" t="s">
        <v>37</v>
      </c>
      <c r="O97" t="s">
        <v>1263</v>
      </c>
      <c r="P97" t="s">
        <v>1103</v>
      </c>
      <c r="Q97" t="s">
        <v>40</v>
      </c>
      <c r="R97" t="s">
        <v>1264</v>
      </c>
      <c r="S97" t="s">
        <v>1265</v>
      </c>
      <c r="T97" t="s">
        <v>1266</v>
      </c>
      <c r="U97" t="s">
        <v>281</v>
      </c>
      <c r="X97">
        <v>65</v>
      </c>
      <c r="Y97" t="s">
        <v>125</v>
      </c>
      <c r="Z97" t="s">
        <v>125</v>
      </c>
      <c r="AA97" t="s">
        <v>125</v>
      </c>
      <c r="AB97" t="s">
        <v>1217</v>
      </c>
      <c r="AC97" t="s">
        <v>474</v>
      </c>
      <c r="AD97" t="s">
        <v>2237</v>
      </c>
      <c r="AG97" t="s">
        <v>1729</v>
      </c>
    </row>
    <row r="98" spans="1:33">
      <c r="A98" t="s">
        <v>1212</v>
      </c>
      <c r="B98" t="s">
        <v>32</v>
      </c>
      <c r="C98" t="s">
        <v>33</v>
      </c>
      <c r="D98" t="s">
        <v>34</v>
      </c>
      <c r="E98" t="s">
        <v>35</v>
      </c>
      <c r="F98" s="1">
        <v>0.03</v>
      </c>
      <c r="G98" t="s">
        <v>36</v>
      </c>
      <c r="H98">
        <v>30</v>
      </c>
      <c r="J98">
        <v>180</v>
      </c>
      <c r="K98">
        <v>604800</v>
      </c>
      <c r="L98" t="s">
        <v>37</v>
      </c>
      <c r="O98" t="s">
        <v>1276</v>
      </c>
      <c r="P98" t="s">
        <v>487</v>
      </c>
      <c r="Q98" t="s">
        <v>40</v>
      </c>
      <c r="R98" t="s">
        <v>1277</v>
      </c>
      <c r="S98" t="s">
        <v>1278</v>
      </c>
      <c r="T98" t="s">
        <v>1279</v>
      </c>
      <c r="U98" t="s">
        <v>491</v>
      </c>
      <c r="X98">
        <v>26</v>
      </c>
      <c r="Y98" t="s">
        <v>362</v>
      </c>
      <c r="Z98" t="s">
        <v>362</v>
      </c>
      <c r="AA98" t="s">
        <v>362</v>
      </c>
      <c r="AB98" t="s">
        <v>1217</v>
      </c>
      <c r="AC98" t="s">
        <v>99</v>
      </c>
      <c r="AD98" t="s">
        <v>48</v>
      </c>
      <c r="AG98" t="s">
        <v>1729</v>
      </c>
    </row>
    <row r="99" spans="1:33">
      <c r="A99" t="s">
        <v>1212</v>
      </c>
      <c r="B99" t="s">
        <v>32</v>
      </c>
      <c r="C99" t="s">
        <v>33</v>
      </c>
      <c r="D99" t="s">
        <v>34</v>
      </c>
      <c r="E99" t="s">
        <v>35</v>
      </c>
      <c r="F99" s="1">
        <v>0.03</v>
      </c>
      <c r="G99" t="s">
        <v>36</v>
      </c>
      <c r="H99">
        <v>30</v>
      </c>
      <c r="J99">
        <v>180</v>
      </c>
      <c r="K99">
        <v>604800</v>
      </c>
      <c r="L99" t="s">
        <v>37</v>
      </c>
      <c r="O99" t="s">
        <v>1290</v>
      </c>
      <c r="P99" t="s">
        <v>101</v>
      </c>
      <c r="Q99" t="s">
        <v>40</v>
      </c>
      <c r="R99" t="s">
        <v>1291</v>
      </c>
      <c r="S99" t="s">
        <v>1292</v>
      </c>
      <c r="T99" t="s">
        <v>1293</v>
      </c>
      <c r="U99" t="s">
        <v>410</v>
      </c>
      <c r="X99">
        <v>53</v>
      </c>
      <c r="Y99" t="s">
        <v>45</v>
      </c>
      <c r="Z99" t="s">
        <v>45</v>
      </c>
      <c r="AA99" t="s">
        <v>45</v>
      </c>
      <c r="AB99" t="s">
        <v>1217</v>
      </c>
      <c r="AC99" t="s">
        <v>99</v>
      </c>
      <c r="AD99" t="s">
        <v>48</v>
      </c>
      <c r="AG99" t="s">
        <v>1729</v>
      </c>
    </row>
    <row r="100" spans="1:33">
      <c r="A100" t="s">
        <v>1212</v>
      </c>
      <c r="B100" t="s">
        <v>32</v>
      </c>
      <c r="C100" t="s">
        <v>33</v>
      </c>
      <c r="D100" t="s">
        <v>34</v>
      </c>
      <c r="E100" t="s">
        <v>35</v>
      </c>
      <c r="F100" s="1">
        <v>0.03</v>
      </c>
      <c r="G100" t="s">
        <v>36</v>
      </c>
      <c r="H100">
        <v>30</v>
      </c>
      <c r="J100">
        <v>180</v>
      </c>
      <c r="K100">
        <v>604800</v>
      </c>
      <c r="L100" t="s">
        <v>37</v>
      </c>
      <c r="O100" t="s">
        <v>1243</v>
      </c>
      <c r="P100" t="s">
        <v>50</v>
      </c>
      <c r="Q100" t="s">
        <v>40</v>
      </c>
      <c r="R100" t="s">
        <v>1244</v>
      </c>
      <c r="S100" t="s">
        <v>1245</v>
      </c>
      <c r="T100" t="s">
        <v>1246</v>
      </c>
      <c r="U100" t="s">
        <v>252</v>
      </c>
      <c r="X100">
        <v>25</v>
      </c>
      <c r="Y100" t="s">
        <v>45</v>
      </c>
      <c r="Z100" t="s">
        <v>45</v>
      </c>
      <c r="AA100" t="s">
        <v>45</v>
      </c>
      <c r="AB100" t="s">
        <v>1217</v>
      </c>
      <c r="AC100" t="s">
        <v>99</v>
      </c>
      <c r="AD100" t="s">
        <v>48</v>
      </c>
      <c r="AG100" t="s">
        <v>1729</v>
      </c>
    </row>
    <row r="101" spans="1:33">
      <c r="A101" t="s">
        <v>1212</v>
      </c>
      <c r="B101" t="s">
        <v>32</v>
      </c>
      <c r="C101" t="s">
        <v>33</v>
      </c>
      <c r="D101" t="s">
        <v>34</v>
      </c>
      <c r="E101" t="s">
        <v>35</v>
      </c>
      <c r="F101" s="1">
        <v>0.03</v>
      </c>
      <c r="G101" t="s">
        <v>36</v>
      </c>
      <c r="H101">
        <v>30</v>
      </c>
      <c r="J101">
        <v>180</v>
      </c>
      <c r="K101">
        <v>604800</v>
      </c>
      <c r="L101" t="s">
        <v>37</v>
      </c>
      <c r="O101" t="s">
        <v>1223</v>
      </c>
      <c r="P101" t="s">
        <v>211</v>
      </c>
      <c r="Q101" t="s">
        <v>40</v>
      </c>
      <c r="R101" t="s">
        <v>1224</v>
      </c>
      <c r="S101" t="s">
        <v>1225</v>
      </c>
      <c r="T101" t="s">
        <v>1226</v>
      </c>
      <c r="U101" t="s">
        <v>410</v>
      </c>
      <c r="X101">
        <v>40</v>
      </c>
      <c r="Y101" t="s">
        <v>216</v>
      </c>
      <c r="Z101" t="s">
        <v>216</v>
      </c>
      <c r="AA101" t="s">
        <v>216</v>
      </c>
      <c r="AB101" t="s">
        <v>1217</v>
      </c>
      <c r="AC101" t="s">
        <v>99</v>
      </c>
      <c r="AD101" t="s">
        <v>48</v>
      </c>
      <c r="AG101" t="s">
        <v>1729</v>
      </c>
    </row>
    <row r="102" spans="1:33">
      <c r="A102" t="s">
        <v>1212</v>
      </c>
      <c r="B102" t="s">
        <v>32</v>
      </c>
      <c r="C102" t="s">
        <v>33</v>
      </c>
      <c r="D102" t="s">
        <v>34</v>
      </c>
      <c r="E102" t="s">
        <v>35</v>
      </c>
      <c r="F102" s="1">
        <v>0.03</v>
      </c>
      <c r="G102" t="s">
        <v>36</v>
      </c>
      <c r="H102">
        <v>30</v>
      </c>
      <c r="J102">
        <v>180</v>
      </c>
      <c r="K102">
        <v>604800</v>
      </c>
      <c r="L102" t="s">
        <v>37</v>
      </c>
      <c r="O102" t="s">
        <v>1227</v>
      </c>
      <c r="P102" t="s">
        <v>39</v>
      </c>
      <c r="Q102" t="s">
        <v>40</v>
      </c>
      <c r="R102" t="s">
        <v>1228</v>
      </c>
      <c r="S102" t="s">
        <v>1229</v>
      </c>
      <c r="T102" t="s">
        <v>1230</v>
      </c>
      <c r="U102" t="s">
        <v>44</v>
      </c>
      <c r="X102">
        <v>46</v>
      </c>
      <c r="Y102" t="s">
        <v>45</v>
      </c>
      <c r="Z102" t="s">
        <v>45</v>
      </c>
      <c r="AA102" t="s">
        <v>45</v>
      </c>
      <c r="AB102" t="s">
        <v>1217</v>
      </c>
      <c r="AC102" t="s">
        <v>615</v>
      </c>
      <c r="AD102" t="s">
        <v>48</v>
      </c>
      <c r="AG102" t="s">
        <v>1729</v>
      </c>
    </row>
    <row r="103" spans="1:33">
      <c r="A103" t="s">
        <v>1212</v>
      </c>
      <c r="B103" t="s">
        <v>32</v>
      </c>
      <c r="C103" t="s">
        <v>33</v>
      </c>
      <c r="D103" t="s">
        <v>34</v>
      </c>
      <c r="E103" t="s">
        <v>35</v>
      </c>
      <c r="F103" s="1">
        <v>0.03</v>
      </c>
      <c r="G103" t="s">
        <v>36</v>
      </c>
      <c r="H103">
        <v>30</v>
      </c>
      <c r="J103">
        <v>180</v>
      </c>
      <c r="K103">
        <v>604800</v>
      </c>
      <c r="L103" t="s">
        <v>37</v>
      </c>
      <c r="O103" t="s">
        <v>1285</v>
      </c>
      <c r="P103" t="s">
        <v>186</v>
      </c>
      <c r="Q103" t="s">
        <v>40</v>
      </c>
      <c r="R103" t="s">
        <v>1286</v>
      </c>
      <c r="S103" t="s">
        <v>1287</v>
      </c>
      <c r="T103" t="s">
        <v>1288</v>
      </c>
      <c r="U103" t="s">
        <v>389</v>
      </c>
      <c r="X103">
        <v>37</v>
      </c>
      <c r="Y103" t="s">
        <v>70</v>
      </c>
      <c r="Z103" t="s">
        <v>70</v>
      </c>
      <c r="AA103" t="s">
        <v>70</v>
      </c>
      <c r="AB103" t="s">
        <v>1217</v>
      </c>
      <c r="AC103" t="s">
        <v>1289</v>
      </c>
      <c r="AD103" t="s">
        <v>48</v>
      </c>
      <c r="AG103" t="s">
        <v>1729</v>
      </c>
    </row>
    <row r="104" spans="1:33">
      <c r="A104" t="s">
        <v>1212</v>
      </c>
      <c r="B104" t="s">
        <v>32</v>
      </c>
      <c r="C104" t="s">
        <v>33</v>
      </c>
      <c r="D104" t="s">
        <v>34</v>
      </c>
      <c r="E104" t="s">
        <v>35</v>
      </c>
      <c r="F104" s="1">
        <v>0.03</v>
      </c>
      <c r="G104" t="s">
        <v>36</v>
      </c>
      <c r="H104">
        <v>30</v>
      </c>
      <c r="J104">
        <v>180</v>
      </c>
      <c r="K104">
        <v>604800</v>
      </c>
      <c r="L104" t="s">
        <v>37</v>
      </c>
      <c r="O104" t="s">
        <v>1218</v>
      </c>
      <c r="P104" t="s">
        <v>174</v>
      </c>
      <c r="Q104" t="s">
        <v>40</v>
      </c>
      <c r="R104" t="s">
        <v>1219</v>
      </c>
      <c r="S104" t="s">
        <v>1220</v>
      </c>
      <c r="T104" t="s">
        <v>1221</v>
      </c>
      <c r="U104" t="s">
        <v>415</v>
      </c>
      <c r="X104">
        <v>97</v>
      </c>
      <c r="Y104" t="s">
        <v>70</v>
      </c>
      <c r="Z104" t="s">
        <v>70</v>
      </c>
      <c r="AA104" t="s">
        <v>70</v>
      </c>
      <c r="AB104" t="s">
        <v>1217</v>
      </c>
      <c r="AC104" t="s">
        <v>1222</v>
      </c>
      <c r="AD104" t="s">
        <v>48</v>
      </c>
      <c r="AG104" t="s">
        <v>1729</v>
      </c>
    </row>
    <row r="105" spans="1:33">
      <c r="A105" t="s">
        <v>1212</v>
      </c>
      <c r="B105" t="s">
        <v>32</v>
      </c>
      <c r="C105" t="s">
        <v>33</v>
      </c>
      <c r="D105" t="s">
        <v>34</v>
      </c>
      <c r="E105" t="s">
        <v>35</v>
      </c>
      <c r="F105" s="1">
        <v>0.03</v>
      </c>
      <c r="G105" t="s">
        <v>36</v>
      </c>
      <c r="H105">
        <v>30</v>
      </c>
      <c r="J105">
        <v>180</v>
      </c>
      <c r="K105">
        <v>604800</v>
      </c>
      <c r="L105" t="s">
        <v>37</v>
      </c>
      <c r="O105" t="s">
        <v>1325</v>
      </c>
      <c r="P105" t="s">
        <v>180</v>
      </c>
      <c r="Q105" t="s">
        <v>40</v>
      </c>
      <c r="R105" t="s">
        <v>1326</v>
      </c>
      <c r="S105" t="s">
        <v>1327</v>
      </c>
      <c r="T105" t="s">
        <v>1328</v>
      </c>
      <c r="U105" t="s">
        <v>305</v>
      </c>
      <c r="X105">
        <v>21</v>
      </c>
      <c r="Y105" t="s">
        <v>45</v>
      </c>
      <c r="Z105" t="s">
        <v>45</v>
      </c>
      <c r="AA105" t="s">
        <v>45</v>
      </c>
      <c r="AB105" t="s">
        <v>1217</v>
      </c>
      <c r="AC105" t="s">
        <v>99</v>
      </c>
      <c r="AD105" t="s">
        <v>71</v>
      </c>
      <c r="AG105" t="s">
        <v>1729</v>
      </c>
    </row>
    <row r="106" spans="1:33">
      <c r="A106" t="s">
        <v>1212</v>
      </c>
      <c r="B106" t="s">
        <v>32</v>
      </c>
      <c r="C106" t="s">
        <v>33</v>
      </c>
      <c r="D106" t="s">
        <v>34</v>
      </c>
      <c r="E106" t="s">
        <v>35</v>
      </c>
      <c r="F106" s="1">
        <v>0.03</v>
      </c>
      <c r="G106" t="s">
        <v>36</v>
      </c>
      <c r="H106">
        <v>30</v>
      </c>
      <c r="J106">
        <v>180</v>
      </c>
      <c r="K106">
        <v>604800</v>
      </c>
      <c r="L106" t="s">
        <v>37</v>
      </c>
      <c r="O106" t="s">
        <v>1310</v>
      </c>
      <c r="P106" t="s">
        <v>738</v>
      </c>
      <c r="Q106" t="s">
        <v>40</v>
      </c>
      <c r="R106" t="s">
        <v>1311</v>
      </c>
      <c r="S106" t="s">
        <v>1312</v>
      </c>
      <c r="T106" t="s">
        <v>1313</v>
      </c>
      <c r="U106" t="s">
        <v>581</v>
      </c>
      <c r="X106">
        <v>29</v>
      </c>
      <c r="Y106" t="s">
        <v>362</v>
      </c>
      <c r="Z106" t="s">
        <v>362</v>
      </c>
      <c r="AA106" t="s">
        <v>362</v>
      </c>
      <c r="AB106" t="s">
        <v>1217</v>
      </c>
      <c r="AC106" t="s">
        <v>545</v>
      </c>
      <c r="AD106" t="s">
        <v>71</v>
      </c>
      <c r="AG106" t="s">
        <v>1729</v>
      </c>
    </row>
    <row r="107" spans="1:33">
      <c r="A107" t="s">
        <v>1212</v>
      </c>
      <c r="B107" t="s">
        <v>32</v>
      </c>
      <c r="C107" t="s">
        <v>33</v>
      </c>
      <c r="D107" t="s">
        <v>34</v>
      </c>
      <c r="E107" t="s">
        <v>35</v>
      </c>
      <c r="F107" s="1">
        <v>0.03</v>
      </c>
      <c r="G107" t="s">
        <v>36</v>
      </c>
      <c r="H107">
        <v>30</v>
      </c>
      <c r="J107">
        <v>180</v>
      </c>
      <c r="K107">
        <v>604800</v>
      </c>
      <c r="L107" t="s">
        <v>37</v>
      </c>
      <c r="O107" t="s">
        <v>1329</v>
      </c>
      <c r="P107" t="s">
        <v>1330</v>
      </c>
      <c r="Q107" t="s">
        <v>40</v>
      </c>
      <c r="R107" t="s">
        <v>1331</v>
      </c>
      <c r="S107" t="s">
        <v>1332</v>
      </c>
      <c r="T107" t="s">
        <v>1333</v>
      </c>
      <c r="U107" t="s">
        <v>491</v>
      </c>
      <c r="X107">
        <v>59</v>
      </c>
      <c r="Y107" t="s">
        <v>62</v>
      </c>
      <c r="Z107" t="s">
        <v>62</v>
      </c>
      <c r="AA107" t="s">
        <v>62</v>
      </c>
      <c r="AB107" t="s">
        <v>1217</v>
      </c>
      <c r="AC107" t="s">
        <v>545</v>
      </c>
      <c r="AD107" t="s">
        <v>71</v>
      </c>
      <c r="AG107" t="s">
        <v>1729</v>
      </c>
    </row>
    <row r="108" spans="1:33">
      <c r="A108" t="s">
        <v>1212</v>
      </c>
      <c r="B108" t="s">
        <v>32</v>
      </c>
      <c r="C108" t="s">
        <v>33</v>
      </c>
      <c r="D108" t="s">
        <v>34</v>
      </c>
      <c r="E108" t="s">
        <v>35</v>
      </c>
      <c r="F108" s="1">
        <v>0.03</v>
      </c>
      <c r="G108" t="s">
        <v>36</v>
      </c>
      <c r="H108">
        <v>30</v>
      </c>
      <c r="J108">
        <v>180</v>
      </c>
      <c r="K108">
        <v>604800</v>
      </c>
      <c r="L108" t="s">
        <v>37</v>
      </c>
      <c r="O108" t="s">
        <v>1252</v>
      </c>
      <c r="P108" t="s">
        <v>65</v>
      </c>
      <c r="Q108" t="s">
        <v>40</v>
      </c>
      <c r="R108" t="s">
        <v>1253</v>
      </c>
      <c r="S108" t="s">
        <v>1254</v>
      </c>
      <c r="T108" t="s">
        <v>1255</v>
      </c>
      <c r="U108" t="s">
        <v>286</v>
      </c>
      <c r="X108">
        <v>103</v>
      </c>
      <c r="Y108" t="s">
        <v>70</v>
      </c>
      <c r="Z108" t="s">
        <v>70</v>
      </c>
      <c r="AA108" t="s">
        <v>70</v>
      </c>
      <c r="AB108" t="s">
        <v>1217</v>
      </c>
      <c r="AC108" t="s">
        <v>545</v>
      </c>
      <c r="AD108" t="s">
        <v>71</v>
      </c>
      <c r="AG108" t="s">
        <v>1729</v>
      </c>
    </row>
    <row r="109" spans="1:33">
      <c r="A109" t="s">
        <v>1212</v>
      </c>
      <c r="B109" t="s">
        <v>32</v>
      </c>
      <c r="C109" t="s">
        <v>33</v>
      </c>
      <c r="D109" t="s">
        <v>34</v>
      </c>
      <c r="E109" t="s">
        <v>35</v>
      </c>
      <c r="F109" s="1">
        <v>0.03</v>
      </c>
      <c r="G109" t="s">
        <v>36</v>
      </c>
      <c r="H109">
        <v>30</v>
      </c>
      <c r="J109">
        <v>180</v>
      </c>
      <c r="K109">
        <v>604800</v>
      </c>
      <c r="L109" t="s">
        <v>37</v>
      </c>
      <c r="O109" t="s">
        <v>1314</v>
      </c>
      <c r="P109" t="s">
        <v>204</v>
      </c>
      <c r="Q109" t="s">
        <v>40</v>
      </c>
      <c r="R109" t="s">
        <v>1315</v>
      </c>
      <c r="S109" t="s">
        <v>542</v>
      </c>
      <c r="T109" t="s">
        <v>1316</v>
      </c>
      <c r="U109" t="s">
        <v>246</v>
      </c>
      <c r="X109">
        <v>31</v>
      </c>
      <c r="Y109" t="s">
        <v>209</v>
      </c>
      <c r="Z109" t="s">
        <v>209</v>
      </c>
      <c r="AA109" t="s">
        <v>209</v>
      </c>
      <c r="AB109" t="s">
        <v>1217</v>
      </c>
      <c r="AC109" t="s">
        <v>545</v>
      </c>
      <c r="AD109" t="s">
        <v>71</v>
      </c>
      <c r="AG109" t="s">
        <v>1729</v>
      </c>
    </row>
    <row r="110" spans="1:33">
      <c r="A110" t="s">
        <v>1212</v>
      </c>
      <c r="B110" t="s">
        <v>32</v>
      </c>
      <c r="C110" t="s">
        <v>33</v>
      </c>
      <c r="D110" t="s">
        <v>34</v>
      </c>
      <c r="E110" t="s">
        <v>35</v>
      </c>
      <c r="F110" s="1">
        <v>0.03</v>
      </c>
      <c r="G110" t="s">
        <v>36</v>
      </c>
      <c r="H110">
        <v>30</v>
      </c>
      <c r="J110">
        <v>180</v>
      </c>
      <c r="K110">
        <v>604800</v>
      </c>
      <c r="L110" t="s">
        <v>37</v>
      </c>
      <c r="O110" t="s">
        <v>1239</v>
      </c>
      <c r="P110" t="s">
        <v>108</v>
      </c>
      <c r="Q110" t="s">
        <v>40</v>
      </c>
      <c r="R110" t="s">
        <v>1240</v>
      </c>
      <c r="S110" t="s">
        <v>1241</v>
      </c>
      <c r="T110" t="s">
        <v>1242</v>
      </c>
      <c r="U110" t="s">
        <v>240</v>
      </c>
      <c r="X110">
        <v>38</v>
      </c>
      <c r="Y110" t="s">
        <v>45</v>
      </c>
      <c r="Z110" t="s">
        <v>45</v>
      </c>
      <c r="AA110" t="s">
        <v>45</v>
      </c>
      <c r="AB110" t="s">
        <v>1217</v>
      </c>
      <c r="AC110" t="s">
        <v>545</v>
      </c>
      <c r="AD110" t="s">
        <v>71</v>
      </c>
      <c r="AG110" t="s">
        <v>1729</v>
      </c>
    </row>
    <row r="111" spans="1:33">
      <c r="A111" t="s">
        <v>1212</v>
      </c>
      <c r="B111" t="s">
        <v>32</v>
      </c>
      <c r="C111" t="s">
        <v>33</v>
      </c>
      <c r="D111" t="s">
        <v>34</v>
      </c>
      <c r="E111" t="s">
        <v>35</v>
      </c>
      <c r="F111" s="1">
        <v>0.03</v>
      </c>
      <c r="G111" t="s">
        <v>36</v>
      </c>
      <c r="H111">
        <v>30</v>
      </c>
      <c r="J111">
        <v>180</v>
      </c>
      <c r="K111">
        <v>604800</v>
      </c>
      <c r="L111" t="s">
        <v>37</v>
      </c>
      <c r="O111" t="s">
        <v>1235</v>
      </c>
      <c r="P111" t="s">
        <v>192</v>
      </c>
      <c r="Q111" t="s">
        <v>40</v>
      </c>
      <c r="R111" t="s">
        <v>1236</v>
      </c>
      <c r="S111" t="s">
        <v>1237</v>
      </c>
      <c r="T111" t="s">
        <v>1238</v>
      </c>
      <c r="U111" t="s">
        <v>281</v>
      </c>
      <c r="X111">
        <v>26</v>
      </c>
      <c r="Y111" t="s">
        <v>45</v>
      </c>
      <c r="Z111" t="s">
        <v>45</v>
      </c>
      <c r="AA111" t="s">
        <v>45</v>
      </c>
      <c r="AB111" t="s">
        <v>1217</v>
      </c>
      <c r="AC111" t="s">
        <v>545</v>
      </c>
      <c r="AD111" t="s">
        <v>71</v>
      </c>
      <c r="AG111" t="s">
        <v>1729</v>
      </c>
    </row>
    <row r="112" spans="1:33">
      <c r="A112" t="s">
        <v>1212</v>
      </c>
      <c r="B112" t="s">
        <v>32</v>
      </c>
      <c r="C112" t="s">
        <v>33</v>
      </c>
      <c r="D112" t="s">
        <v>34</v>
      </c>
      <c r="E112" t="s">
        <v>35</v>
      </c>
      <c r="F112" s="1">
        <v>0.03</v>
      </c>
      <c r="G112" t="s">
        <v>36</v>
      </c>
      <c r="H112">
        <v>30</v>
      </c>
      <c r="J112">
        <v>180</v>
      </c>
      <c r="K112">
        <v>604800</v>
      </c>
      <c r="L112" t="s">
        <v>37</v>
      </c>
      <c r="O112" t="s">
        <v>1256</v>
      </c>
      <c r="P112" t="s">
        <v>144</v>
      </c>
      <c r="Q112" t="s">
        <v>40</v>
      </c>
      <c r="R112" t="s">
        <v>269</v>
      </c>
      <c r="S112" t="s">
        <v>1257</v>
      </c>
      <c r="T112" t="s">
        <v>1258</v>
      </c>
      <c r="U112" t="s">
        <v>298</v>
      </c>
      <c r="X112">
        <v>36</v>
      </c>
      <c r="Y112" t="s">
        <v>45</v>
      </c>
      <c r="Z112" t="s">
        <v>45</v>
      </c>
      <c r="AA112" t="s">
        <v>45</v>
      </c>
      <c r="AB112" t="s">
        <v>1217</v>
      </c>
      <c r="AC112" t="s">
        <v>545</v>
      </c>
      <c r="AD112" t="s">
        <v>71</v>
      </c>
      <c r="AG112" t="s">
        <v>1729</v>
      </c>
    </row>
    <row r="113" spans="1:33">
      <c r="A113" t="s">
        <v>1212</v>
      </c>
      <c r="B113" t="s">
        <v>32</v>
      </c>
      <c r="C113" t="s">
        <v>33</v>
      </c>
      <c r="D113" t="s">
        <v>34</v>
      </c>
      <c r="E113" t="s">
        <v>35</v>
      </c>
      <c r="F113" s="1">
        <v>0.03</v>
      </c>
      <c r="G113" t="s">
        <v>36</v>
      </c>
      <c r="H113">
        <v>30</v>
      </c>
      <c r="J113">
        <v>180</v>
      </c>
      <c r="K113">
        <v>604800</v>
      </c>
      <c r="L113" t="s">
        <v>37</v>
      </c>
      <c r="O113" t="s">
        <v>1298</v>
      </c>
      <c r="P113" t="s">
        <v>198</v>
      </c>
      <c r="Q113" t="s">
        <v>40</v>
      </c>
      <c r="R113" t="s">
        <v>375</v>
      </c>
      <c r="S113" t="s">
        <v>1299</v>
      </c>
      <c r="T113" t="s">
        <v>1300</v>
      </c>
      <c r="U113" t="s">
        <v>246</v>
      </c>
      <c r="X113">
        <v>11</v>
      </c>
      <c r="Y113" t="s">
        <v>45</v>
      </c>
      <c r="Z113" t="s">
        <v>45</v>
      </c>
      <c r="AA113" t="s">
        <v>45</v>
      </c>
      <c r="AB113" t="s">
        <v>1217</v>
      </c>
      <c r="AC113" t="s">
        <v>545</v>
      </c>
      <c r="AD113" t="s">
        <v>71</v>
      </c>
      <c r="AG113" t="s">
        <v>1729</v>
      </c>
    </row>
    <row r="114" spans="1:33">
      <c r="A114" t="s">
        <v>1212</v>
      </c>
      <c r="B114" t="s">
        <v>32</v>
      </c>
      <c r="C114" t="s">
        <v>33</v>
      </c>
      <c r="D114" t="s">
        <v>34</v>
      </c>
      <c r="E114" t="s">
        <v>35</v>
      </c>
      <c r="F114" s="1">
        <v>0.03</v>
      </c>
      <c r="G114" t="s">
        <v>36</v>
      </c>
      <c r="H114">
        <v>30</v>
      </c>
      <c r="J114">
        <v>180</v>
      </c>
      <c r="K114">
        <v>604800</v>
      </c>
      <c r="L114" t="s">
        <v>37</v>
      </c>
      <c r="O114" t="s">
        <v>1294</v>
      </c>
      <c r="P114" t="s">
        <v>231</v>
      </c>
      <c r="Q114" t="s">
        <v>40</v>
      </c>
      <c r="R114" t="s">
        <v>1295</v>
      </c>
      <c r="S114" t="s">
        <v>1296</v>
      </c>
      <c r="T114" t="s">
        <v>1297</v>
      </c>
      <c r="U114" t="s">
        <v>252</v>
      </c>
      <c r="X114">
        <v>23</v>
      </c>
      <c r="Y114" t="s">
        <v>45</v>
      </c>
      <c r="Z114" t="s">
        <v>45</v>
      </c>
      <c r="AA114" t="s">
        <v>45</v>
      </c>
      <c r="AB114" t="s">
        <v>1217</v>
      </c>
      <c r="AC114" t="s">
        <v>545</v>
      </c>
      <c r="AD114" t="s">
        <v>71</v>
      </c>
      <c r="AG114" t="s">
        <v>1729</v>
      </c>
    </row>
    <row r="115" spans="1:33">
      <c r="A115" t="s">
        <v>1212</v>
      </c>
      <c r="B115" t="s">
        <v>32</v>
      </c>
      <c r="C115" t="s">
        <v>33</v>
      </c>
      <c r="D115" t="s">
        <v>34</v>
      </c>
      <c r="E115" t="s">
        <v>35</v>
      </c>
      <c r="F115" s="1">
        <v>0.03</v>
      </c>
      <c r="G115" t="s">
        <v>36</v>
      </c>
      <c r="H115">
        <v>30</v>
      </c>
      <c r="J115">
        <v>180</v>
      </c>
      <c r="K115">
        <v>604800</v>
      </c>
      <c r="L115" t="s">
        <v>37</v>
      </c>
      <c r="O115" t="s">
        <v>1320</v>
      </c>
      <c r="P115" t="s">
        <v>1321</v>
      </c>
      <c r="Q115" t="s">
        <v>40</v>
      </c>
      <c r="R115" t="s">
        <v>1322</v>
      </c>
      <c r="S115" t="s">
        <v>1323</v>
      </c>
      <c r="T115" t="s">
        <v>1324</v>
      </c>
      <c r="U115" t="s">
        <v>389</v>
      </c>
      <c r="X115">
        <v>26</v>
      </c>
      <c r="Y115" t="s">
        <v>62</v>
      </c>
      <c r="Z115" t="s">
        <v>62</v>
      </c>
      <c r="AA115" t="s">
        <v>62</v>
      </c>
      <c r="AB115" t="s">
        <v>1217</v>
      </c>
      <c r="AC115" t="s">
        <v>545</v>
      </c>
      <c r="AD115" t="s">
        <v>71</v>
      </c>
      <c r="AG115" t="s">
        <v>1729</v>
      </c>
    </row>
    <row r="116" spans="1:33">
      <c r="A116" t="s">
        <v>1212</v>
      </c>
      <c r="B116" t="s">
        <v>32</v>
      </c>
      <c r="C116" t="s">
        <v>33</v>
      </c>
      <c r="D116" t="s">
        <v>34</v>
      </c>
      <c r="E116" t="s">
        <v>35</v>
      </c>
      <c r="F116" s="1">
        <v>0.03</v>
      </c>
      <c r="G116" t="s">
        <v>36</v>
      </c>
      <c r="H116">
        <v>30</v>
      </c>
      <c r="J116">
        <v>180</v>
      </c>
      <c r="K116">
        <v>604800</v>
      </c>
      <c r="L116" t="s">
        <v>37</v>
      </c>
      <c r="O116" t="s">
        <v>1213</v>
      </c>
      <c r="P116" t="s">
        <v>114</v>
      </c>
      <c r="Q116" t="s">
        <v>40</v>
      </c>
      <c r="R116" t="s">
        <v>1214</v>
      </c>
      <c r="S116" t="s">
        <v>1215</v>
      </c>
      <c r="T116" t="s">
        <v>1216</v>
      </c>
      <c r="U116" t="s">
        <v>172</v>
      </c>
      <c r="X116">
        <v>18</v>
      </c>
      <c r="Y116" t="s">
        <v>45</v>
      </c>
      <c r="Z116" t="s">
        <v>45</v>
      </c>
      <c r="AA116" t="s">
        <v>45</v>
      </c>
      <c r="AB116" t="s">
        <v>1217</v>
      </c>
      <c r="AC116" t="s">
        <v>474</v>
      </c>
      <c r="AD116" t="s">
        <v>71</v>
      </c>
      <c r="AG116" t="s">
        <v>1729</v>
      </c>
    </row>
    <row r="117" spans="1:33">
      <c r="A117" t="s">
        <v>1212</v>
      </c>
      <c r="B117" t="s">
        <v>32</v>
      </c>
      <c r="C117" t="s">
        <v>33</v>
      </c>
      <c r="D117" t="s">
        <v>34</v>
      </c>
      <c r="E117" t="s">
        <v>35</v>
      </c>
      <c r="F117" s="1">
        <v>0.03</v>
      </c>
      <c r="G117" t="s">
        <v>36</v>
      </c>
      <c r="H117">
        <v>30</v>
      </c>
      <c r="J117">
        <v>180</v>
      </c>
      <c r="K117">
        <v>604800</v>
      </c>
      <c r="L117" t="s">
        <v>37</v>
      </c>
      <c r="O117" t="s">
        <v>1280</v>
      </c>
      <c r="P117" t="s">
        <v>1281</v>
      </c>
      <c r="Q117" t="s">
        <v>40</v>
      </c>
      <c r="R117" t="s">
        <v>1282</v>
      </c>
      <c r="S117" t="s">
        <v>1283</v>
      </c>
      <c r="T117" t="s">
        <v>1284</v>
      </c>
      <c r="U117" t="s">
        <v>292</v>
      </c>
      <c r="X117">
        <v>148</v>
      </c>
      <c r="Y117" t="s">
        <v>62</v>
      </c>
      <c r="Z117" t="s">
        <v>62</v>
      </c>
      <c r="AA117" t="s">
        <v>62</v>
      </c>
      <c r="AB117" t="s">
        <v>1217</v>
      </c>
      <c r="AC117" t="s">
        <v>1251</v>
      </c>
      <c r="AD117" t="s">
        <v>71</v>
      </c>
      <c r="AG117" t="s">
        <v>1729</v>
      </c>
    </row>
    <row r="118" spans="1:33">
      <c r="A118" t="s">
        <v>1212</v>
      </c>
      <c r="B118" t="s">
        <v>32</v>
      </c>
      <c r="C118" t="s">
        <v>33</v>
      </c>
      <c r="D118" t="s">
        <v>34</v>
      </c>
      <c r="E118" t="s">
        <v>35</v>
      </c>
      <c r="F118" s="1">
        <v>0.03</v>
      </c>
      <c r="G118" t="s">
        <v>36</v>
      </c>
      <c r="H118">
        <v>30</v>
      </c>
      <c r="J118">
        <v>180</v>
      </c>
      <c r="K118">
        <v>604800</v>
      </c>
      <c r="L118" t="s">
        <v>37</v>
      </c>
      <c r="O118" t="s">
        <v>1305</v>
      </c>
      <c r="P118" t="s">
        <v>1306</v>
      </c>
      <c r="Q118" t="s">
        <v>40</v>
      </c>
      <c r="R118" t="s">
        <v>1307</v>
      </c>
      <c r="S118" t="s">
        <v>1308</v>
      </c>
      <c r="T118" t="s">
        <v>1309</v>
      </c>
      <c r="U118" t="s">
        <v>1058</v>
      </c>
      <c r="X118">
        <v>20</v>
      </c>
      <c r="Y118" t="s">
        <v>78</v>
      </c>
      <c r="Z118" t="s">
        <v>78</v>
      </c>
      <c r="AA118" t="s">
        <v>78</v>
      </c>
      <c r="AB118" t="s">
        <v>1217</v>
      </c>
      <c r="AC118" t="s">
        <v>99</v>
      </c>
      <c r="AD118" t="s">
        <v>71</v>
      </c>
      <c r="AG118" t="s">
        <v>1729</v>
      </c>
    </row>
    <row r="119" spans="1:33">
      <c r="A119" t="s">
        <v>1212</v>
      </c>
      <c r="B119" t="s">
        <v>32</v>
      </c>
      <c r="C119" t="s">
        <v>33</v>
      </c>
      <c r="D119" t="s">
        <v>34</v>
      </c>
      <c r="E119" t="s">
        <v>35</v>
      </c>
      <c r="F119" s="1">
        <v>0.03</v>
      </c>
      <c r="G119" t="s">
        <v>36</v>
      </c>
      <c r="H119">
        <v>30</v>
      </c>
      <c r="J119">
        <v>180</v>
      </c>
      <c r="K119">
        <v>604800</v>
      </c>
      <c r="L119" t="s">
        <v>37</v>
      </c>
      <c r="O119" t="s">
        <v>1301</v>
      </c>
      <c r="P119" t="s">
        <v>133</v>
      </c>
      <c r="Q119" t="s">
        <v>40</v>
      </c>
      <c r="R119" t="s">
        <v>1302</v>
      </c>
      <c r="S119" t="s">
        <v>1303</v>
      </c>
      <c r="T119" t="s">
        <v>1304</v>
      </c>
      <c r="U119" t="s">
        <v>271</v>
      </c>
      <c r="X119">
        <v>23</v>
      </c>
      <c r="Y119" t="s">
        <v>45</v>
      </c>
      <c r="Z119" t="s">
        <v>45</v>
      </c>
      <c r="AA119" t="s">
        <v>45</v>
      </c>
      <c r="AB119" t="s">
        <v>1217</v>
      </c>
      <c r="AC119" t="s">
        <v>1203</v>
      </c>
      <c r="AD119" t="s">
        <v>71</v>
      </c>
      <c r="AG119" t="s">
        <v>1729</v>
      </c>
    </row>
    <row r="120" spans="1:33">
      <c r="A120" t="s">
        <v>1212</v>
      </c>
      <c r="B120" t="s">
        <v>32</v>
      </c>
      <c r="C120" t="s">
        <v>33</v>
      </c>
      <c r="D120" t="s">
        <v>34</v>
      </c>
      <c r="E120" t="s">
        <v>35</v>
      </c>
      <c r="F120" s="1">
        <v>0.03</v>
      </c>
      <c r="G120" t="s">
        <v>36</v>
      </c>
      <c r="H120">
        <v>30</v>
      </c>
      <c r="J120">
        <v>180</v>
      </c>
      <c r="K120">
        <v>604800</v>
      </c>
      <c r="L120" t="s">
        <v>37</v>
      </c>
      <c r="O120" t="s">
        <v>1267</v>
      </c>
      <c r="P120" t="s">
        <v>168</v>
      </c>
      <c r="Q120" t="s">
        <v>40</v>
      </c>
      <c r="R120" t="s">
        <v>1268</v>
      </c>
      <c r="S120" t="s">
        <v>1269</v>
      </c>
      <c r="T120" t="s">
        <v>1270</v>
      </c>
      <c r="U120" t="s">
        <v>1271</v>
      </c>
      <c r="X120">
        <v>28</v>
      </c>
      <c r="Y120" t="s">
        <v>45</v>
      </c>
      <c r="Z120" t="s">
        <v>45</v>
      </c>
      <c r="AA120" t="s">
        <v>45</v>
      </c>
      <c r="AB120" t="s">
        <v>1217</v>
      </c>
      <c r="AC120" t="s">
        <v>1251</v>
      </c>
      <c r="AD120" t="s">
        <v>71</v>
      </c>
      <c r="AG120" t="s">
        <v>1729</v>
      </c>
    </row>
    <row r="121" spans="1:33">
      <c r="A121" t="s">
        <v>1212</v>
      </c>
      <c r="B121" t="s">
        <v>32</v>
      </c>
      <c r="C121" t="s">
        <v>33</v>
      </c>
      <c r="D121" t="s">
        <v>34</v>
      </c>
      <c r="E121" t="s">
        <v>35</v>
      </c>
      <c r="F121" s="1">
        <v>0.03</v>
      </c>
      <c r="G121" t="s">
        <v>36</v>
      </c>
      <c r="H121">
        <v>30</v>
      </c>
      <c r="J121">
        <v>180</v>
      </c>
      <c r="K121">
        <v>604800</v>
      </c>
      <c r="L121" t="s">
        <v>37</v>
      </c>
      <c r="O121" t="s">
        <v>1272</v>
      </c>
      <c r="P121" t="s">
        <v>294</v>
      </c>
      <c r="Q121" t="s">
        <v>40</v>
      </c>
      <c r="R121" t="s">
        <v>1273</v>
      </c>
      <c r="S121" t="s">
        <v>1274</v>
      </c>
      <c r="T121" t="s">
        <v>1275</v>
      </c>
      <c r="U121" t="s">
        <v>298</v>
      </c>
      <c r="X121">
        <v>15</v>
      </c>
      <c r="Y121" t="s">
        <v>299</v>
      </c>
      <c r="Z121" t="s">
        <v>299</v>
      </c>
      <c r="AA121" t="s">
        <v>299</v>
      </c>
      <c r="AB121" t="s">
        <v>1217</v>
      </c>
      <c r="AC121" t="s">
        <v>474</v>
      </c>
      <c r="AD121" t="s">
        <v>71</v>
      </c>
      <c r="AG121" t="s">
        <v>1729</v>
      </c>
    </row>
    <row r="122" spans="1:33">
      <c r="A122" t="s">
        <v>535</v>
      </c>
      <c r="B122" t="s">
        <v>32</v>
      </c>
      <c r="C122" t="s">
        <v>33</v>
      </c>
      <c r="D122" t="s">
        <v>34</v>
      </c>
      <c r="E122" t="s">
        <v>35</v>
      </c>
      <c r="F122" s="1">
        <v>0.03</v>
      </c>
      <c r="G122" t="s">
        <v>36</v>
      </c>
      <c r="H122">
        <v>30</v>
      </c>
      <c r="J122">
        <v>180</v>
      </c>
      <c r="K122">
        <v>604800</v>
      </c>
      <c r="L122" t="s">
        <v>37</v>
      </c>
      <c r="O122" t="s">
        <v>559</v>
      </c>
      <c r="P122" t="s">
        <v>476</v>
      </c>
      <c r="Q122" t="s">
        <v>40</v>
      </c>
      <c r="R122" t="s">
        <v>560</v>
      </c>
      <c r="S122" t="s">
        <v>561</v>
      </c>
      <c r="T122" t="s">
        <v>562</v>
      </c>
      <c r="U122" t="s">
        <v>228</v>
      </c>
      <c r="X122">
        <v>45</v>
      </c>
      <c r="Y122" t="s">
        <v>362</v>
      </c>
      <c r="Z122" t="s">
        <v>362</v>
      </c>
      <c r="AA122" t="s">
        <v>362</v>
      </c>
      <c r="AB122" t="s">
        <v>540</v>
      </c>
      <c r="AC122" t="s">
        <v>99</v>
      </c>
      <c r="AD122" t="s">
        <v>480</v>
      </c>
      <c r="AG122" t="s">
        <v>1724</v>
      </c>
    </row>
    <row r="123" spans="1:33">
      <c r="A123" t="s">
        <v>535</v>
      </c>
      <c r="B123" t="s">
        <v>32</v>
      </c>
      <c r="C123" t="s">
        <v>33</v>
      </c>
      <c r="D123" t="s">
        <v>34</v>
      </c>
      <c r="E123" t="s">
        <v>35</v>
      </c>
      <c r="F123" s="1">
        <v>0.03</v>
      </c>
      <c r="G123" t="s">
        <v>36</v>
      </c>
      <c r="H123">
        <v>30</v>
      </c>
      <c r="J123">
        <v>180</v>
      </c>
      <c r="K123">
        <v>604800</v>
      </c>
      <c r="L123" t="s">
        <v>37</v>
      </c>
      <c r="O123" t="s">
        <v>616</v>
      </c>
      <c r="P123" t="s">
        <v>94</v>
      </c>
      <c r="Q123" t="s">
        <v>40</v>
      </c>
      <c r="R123" t="s">
        <v>617</v>
      </c>
      <c r="S123" t="s">
        <v>618</v>
      </c>
      <c r="T123" t="s">
        <v>619</v>
      </c>
      <c r="U123" t="s">
        <v>98</v>
      </c>
      <c r="X123">
        <v>20</v>
      </c>
      <c r="Y123" t="s">
        <v>45</v>
      </c>
      <c r="Z123" t="s">
        <v>45</v>
      </c>
      <c r="AA123" t="s">
        <v>45</v>
      </c>
      <c r="AB123" t="s">
        <v>540</v>
      </c>
      <c r="AC123" t="s">
        <v>99</v>
      </c>
      <c r="AD123" t="s">
        <v>480</v>
      </c>
      <c r="AG123" t="s">
        <v>1724</v>
      </c>
    </row>
    <row r="124" spans="1:33">
      <c r="A124" t="s">
        <v>535</v>
      </c>
      <c r="B124" t="s">
        <v>32</v>
      </c>
      <c r="C124" t="s">
        <v>33</v>
      </c>
      <c r="D124" t="s">
        <v>34</v>
      </c>
      <c r="E124" t="s">
        <v>35</v>
      </c>
      <c r="F124" s="1">
        <v>0.03</v>
      </c>
      <c r="G124" t="s">
        <v>36</v>
      </c>
      <c r="H124">
        <v>30</v>
      </c>
      <c r="J124">
        <v>180</v>
      </c>
      <c r="K124">
        <v>604800</v>
      </c>
      <c r="L124" t="s">
        <v>37</v>
      </c>
      <c r="O124" t="s">
        <v>577</v>
      </c>
      <c r="P124" t="s">
        <v>396</v>
      </c>
      <c r="Q124" t="s">
        <v>40</v>
      </c>
      <c r="R124" t="s">
        <v>578</v>
      </c>
      <c r="S124" t="s">
        <v>579</v>
      </c>
      <c r="T124" t="s">
        <v>580</v>
      </c>
      <c r="U124" t="s">
        <v>581</v>
      </c>
      <c r="X124">
        <v>36</v>
      </c>
      <c r="Y124" t="s">
        <v>70</v>
      </c>
      <c r="Z124" t="s">
        <v>70</v>
      </c>
      <c r="AA124" t="s">
        <v>70</v>
      </c>
      <c r="AB124" t="s">
        <v>540</v>
      </c>
      <c r="AC124" t="s">
        <v>545</v>
      </c>
      <c r="AD124" t="s">
        <v>480</v>
      </c>
      <c r="AG124" t="s">
        <v>1724</v>
      </c>
    </row>
    <row r="125" spans="1:33">
      <c r="A125" t="s">
        <v>535</v>
      </c>
      <c r="B125" t="s">
        <v>32</v>
      </c>
      <c r="C125" t="s">
        <v>33</v>
      </c>
      <c r="D125" t="s">
        <v>34</v>
      </c>
      <c r="E125" t="s">
        <v>35</v>
      </c>
      <c r="F125" s="1">
        <v>0.03</v>
      </c>
      <c r="G125" t="s">
        <v>36</v>
      </c>
      <c r="H125">
        <v>30</v>
      </c>
      <c r="J125">
        <v>180</v>
      </c>
      <c r="K125">
        <v>604800</v>
      </c>
      <c r="L125" t="s">
        <v>37</v>
      </c>
      <c r="O125" t="s">
        <v>660</v>
      </c>
      <c r="P125" t="s">
        <v>162</v>
      </c>
      <c r="Q125" t="s">
        <v>40</v>
      </c>
      <c r="R125" t="s">
        <v>661</v>
      </c>
      <c r="S125" t="s">
        <v>662</v>
      </c>
      <c r="T125" t="s">
        <v>663</v>
      </c>
      <c r="U125" t="s">
        <v>372</v>
      </c>
      <c r="X125">
        <v>17</v>
      </c>
      <c r="Y125" t="s">
        <v>45</v>
      </c>
      <c r="Z125" t="s">
        <v>45</v>
      </c>
      <c r="AA125" t="s">
        <v>45</v>
      </c>
      <c r="AB125" t="s">
        <v>540</v>
      </c>
      <c r="AC125" t="s">
        <v>545</v>
      </c>
      <c r="AD125" t="s">
        <v>63</v>
      </c>
      <c r="AG125" t="s">
        <v>1724</v>
      </c>
    </row>
    <row r="126" spans="1:33">
      <c r="A126" t="s">
        <v>535</v>
      </c>
      <c r="B126" t="s">
        <v>32</v>
      </c>
      <c r="C126" t="s">
        <v>33</v>
      </c>
      <c r="D126" t="s">
        <v>34</v>
      </c>
      <c r="E126" t="s">
        <v>35</v>
      </c>
      <c r="F126" s="1">
        <v>0.03</v>
      </c>
      <c r="G126" t="s">
        <v>36</v>
      </c>
      <c r="H126">
        <v>30</v>
      </c>
      <c r="J126">
        <v>180</v>
      </c>
      <c r="K126">
        <v>604800</v>
      </c>
      <c r="L126" t="s">
        <v>37</v>
      </c>
      <c r="O126" t="s">
        <v>632</v>
      </c>
      <c r="P126" t="s">
        <v>138</v>
      </c>
      <c r="Q126" t="s">
        <v>40</v>
      </c>
      <c r="R126" t="s">
        <v>633</v>
      </c>
      <c r="S126" t="s">
        <v>634</v>
      </c>
      <c r="T126" t="s">
        <v>635</v>
      </c>
      <c r="U126" t="s">
        <v>570</v>
      </c>
      <c r="X126">
        <v>42</v>
      </c>
      <c r="Y126" t="s">
        <v>45</v>
      </c>
      <c r="Z126" t="s">
        <v>45</v>
      </c>
      <c r="AA126" t="s">
        <v>45</v>
      </c>
      <c r="AB126" t="s">
        <v>540</v>
      </c>
      <c r="AC126" t="s">
        <v>636</v>
      </c>
      <c r="AD126" t="s">
        <v>63</v>
      </c>
      <c r="AG126" t="s">
        <v>1724</v>
      </c>
    </row>
    <row r="127" spans="1:33">
      <c r="A127" t="s">
        <v>535</v>
      </c>
      <c r="B127" t="s">
        <v>32</v>
      </c>
      <c r="C127" t="s">
        <v>33</v>
      </c>
      <c r="D127" t="s">
        <v>34</v>
      </c>
      <c r="E127" t="s">
        <v>35</v>
      </c>
      <c r="F127" s="1">
        <v>0.03</v>
      </c>
      <c r="G127" t="s">
        <v>36</v>
      </c>
      <c r="H127">
        <v>30</v>
      </c>
      <c r="J127">
        <v>180</v>
      </c>
      <c r="K127">
        <v>604800</v>
      </c>
      <c r="L127" t="s">
        <v>37</v>
      </c>
      <c r="O127" t="s">
        <v>607</v>
      </c>
      <c r="P127" t="s">
        <v>186</v>
      </c>
      <c r="Q127" t="s">
        <v>40</v>
      </c>
      <c r="R127" t="s">
        <v>608</v>
      </c>
      <c r="S127" t="s">
        <v>609</v>
      </c>
      <c r="T127" t="s">
        <v>610</v>
      </c>
      <c r="U127" t="s">
        <v>90</v>
      </c>
      <c r="X127">
        <v>15</v>
      </c>
      <c r="Y127" t="s">
        <v>70</v>
      </c>
      <c r="Z127" t="s">
        <v>70</v>
      </c>
      <c r="AA127" t="s">
        <v>70</v>
      </c>
      <c r="AB127" t="s">
        <v>540</v>
      </c>
      <c r="AC127" t="s">
        <v>99</v>
      </c>
      <c r="AD127" t="s">
        <v>48</v>
      </c>
      <c r="AG127" t="s">
        <v>1724</v>
      </c>
    </row>
    <row r="128" spans="1:33">
      <c r="A128" t="s">
        <v>535</v>
      </c>
      <c r="B128" t="s">
        <v>32</v>
      </c>
      <c r="C128" t="s">
        <v>33</v>
      </c>
      <c r="D128" t="s">
        <v>34</v>
      </c>
      <c r="E128" t="s">
        <v>35</v>
      </c>
      <c r="F128" s="1">
        <v>0.03</v>
      </c>
      <c r="G128" t="s">
        <v>36</v>
      </c>
      <c r="H128">
        <v>30</v>
      </c>
      <c r="J128">
        <v>180</v>
      </c>
      <c r="K128">
        <v>604800</v>
      </c>
      <c r="L128" t="s">
        <v>37</v>
      </c>
      <c r="O128" t="s">
        <v>602</v>
      </c>
      <c r="P128" t="s">
        <v>603</v>
      </c>
      <c r="Q128" t="s">
        <v>40</v>
      </c>
      <c r="R128" t="s">
        <v>604</v>
      </c>
      <c r="S128" t="s">
        <v>605</v>
      </c>
      <c r="T128" t="s">
        <v>606</v>
      </c>
      <c r="U128" t="s">
        <v>581</v>
      </c>
      <c r="X128">
        <v>109</v>
      </c>
      <c r="Y128" t="s">
        <v>62</v>
      </c>
      <c r="Z128" t="s">
        <v>62</v>
      </c>
      <c r="AA128" t="s">
        <v>62</v>
      </c>
      <c r="AB128" t="s">
        <v>540</v>
      </c>
      <c r="AC128" t="s">
        <v>99</v>
      </c>
      <c r="AD128" t="s">
        <v>48</v>
      </c>
      <c r="AG128" t="s">
        <v>1724</v>
      </c>
    </row>
    <row r="129" spans="1:33">
      <c r="A129" t="s">
        <v>535</v>
      </c>
      <c r="B129" t="s">
        <v>32</v>
      </c>
      <c r="C129" t="s">
        <v>33</v>
      </c>
      <c r="D129" t="s">
        <v>34</v>
      </c>
      <c r="E129" t="s">
        <v>35</v>
      </c>
      <c r="F129" s="1">
        <v>0.03</v>
      </c>
      <c r="G129" t="s">
        <v>36</v>
      </c>
      <c r="H129">
        <v>30</v>
      </c>
      <c r="J129">
        <v>180</v>
      </c>
      <c r="K129">
        <v>604800</v>
      </c>
      <c r="L129" t="s">
        <v>37</v>
      </c>
      <c r="O129" t="s">
        <v>536</v>
      </c>
      <c r="P129" t="s">
        <v>487</v>
      </c>
      <c r="Q129" t="s">
        <v>40</v>
      </c>
      <c r="R129" t="s">
        <v>537</v>
      </c>
      <c r="S129" t="s">
        <v>538</v>
      </c>
      <c r="T129" t="s">
        <v>539</v>
      </c>
      <c r="U129" t="s">
        <v>491</v>
      </c>
      <c r="X129">
        <v>42</v>
      </c>
      <c r="Y129" t="s">
        <v>362</v>
      </c>
      <c r="Z129" t="s">
        <v>362</v>
      </c>
      <c r="AA129" t="s">
        <v>362</v>
      </c>
      <c r="AB129" t="s">
        <v>540</v>
      </c>
      <c r="AC129" t="s">
        <v>99</v>
      </c>
      <c r="AD129" t="s">
        <v>48</v>
      </c>
      <c r="AG129" t="s">
        <v>1724</v>
      </c>
    </row>
    <row r="130" spans="1:33">
      <c r="A130" t="s">
        <v>535</v>
      </c>
      <c r="B130" t="s">
        <v>32</v>
      </c>
      <c r="C130" t="s">
        <v>33</v>
      </c>
      <c r="D130" t="s">
        <v>34</v>
      </c>
      <c r="E130" t="s">
        <v>35</v>
      </c>
      <c r="F130" s="1">
        <v>0.03</v>
      </c>
      <c r="G130" t="s">
        <v>36</v>
      </c>
      <c r="H130">
        <v>30</v>
      </c>
      <c r="J130">
        <v>180</v>
      </c>
      <c r="K130">
        <v>604800</v>
      </c>
      <c r="L130" t="s">
        <v>37</v>
      </c>
      <c r="O130" t="s">
        <v>651</v>
      </c>
      <c r="P130" t="s">
        <v>101</v>
      </c>
      <c r="Q130" t="s">
        <v>40</v>
      </c>
      <c r="R130" t="s">
        <v>652</v>
      </c>
      <c r="S130" t="s">
        <v>653</v>
      </c>
      <c r="T130" t="s">
        <v>654</v>
      </c>
      <c r="U130" t="s">
        <v>410</v>
      </c>
      <c r="X130">
        <v>37</v>
      </c>
      <c r="Y130" t="s">
        <v>45</v>
      </c>
      <c r="Z130" t="s">
        <v>45</v>
      </c>
      <c r="AA130" t="s">
        <v>45</v>
      </c>
      <c r="AB130" t="s">
        <v>540</v>
      </c>
      <c r="AC130" t="s">
        <v>99</v>
      </c>
      <c r="AD130" t="s">
        <v>48</v>
      </c>
      <c r="AG130" t="s">
        <v>1724</v>
      </c>
    </row>
    <row r="131" spans="1:33">
      <c r="A131" t="s">
        <v>535</v>
      </c>
      <c r="B131" t="s">
        <v>32</v>
      </c>
      <c r="C131" t="s">
        <v>33</v>
      </c>
      <c r="D131" t="s">
        <v>34</v>
      </c>
      <c r="E131" t="s">
        <v>35</v>
      </c>
      <c r="F131" s="1">
        <v>0.03</v>
      </c>
      <c r="G131" t="s">
        <v>36</v>
      </c>
      <c r="H131">
        <v>30</v>
      </c>
      <c r="J131">
        <v>180</v>
      </c>
      <c r="K131">
        <v>604800</v>
      </c>
      <c r="L131" t="s">
        <v>37</v>
      </c>
      <c r="O131" t="s">
        <v>566</v>
      </c>
      <c r="P131" t="s">
        <v>50</v>
      </c>
      <c r="Q131" t="s">
        <v>40</v>
      </c>
      <c r="R131" t="s">
        <v>567</v>
      </c>
      <c r="S131" t="s">
        <v>568</v>
      </c>
      <c r="T131" t="s">
        <v>569</v>
      </c>
      <c r="U131" t="s">
        <v>570</v>
      </c>
      <c r="X131">
        <v>31</v>
      </c>
      <c r="Y131" t="s">
        <v>45</v>
      </c>
      <c r="Z131" t="s">
        <v>45</v>
      </c>
      <c r="AA131" t="s">
        <v>45</v>
      </c>
      <c r="AB131" t="s">
        <v>540</v>
      </c>
      <c r="AC131" t="s">
        <v>99</v>
      </c>
      <c r="AD131" t="s">
        <v>48</v>
      </c>
      <c r="AG131" t="s">
        <v>1724</v>
      </c>
    </row>
    <row r="132" spans="1:33">
      <c r="A132" t="s">
        <v>535</v>
      </c>
      <c r="B132" t="s">
        <v>32</v>
      </c>
      <c r="C132" t="s">
        <v>33</v>
      </c>
      <c r="D132" t="s">
        <v>34</v>
      </c>
      <c r="E132" t="s">
        <v>35</v>
      </c>
      <c r="F132" s="1">
        <v>0.03</v>
      </c>
      <c r="G132" t="s">
        <v>36</v>
      </c>
      <c r="H132">
        <v>30</v>
      </c>
      <c r="J132">
        <v>180</v>
      </c>
      <c r="K132">
        <v>604800</v>
      </c>
      <c r="L132" t="s">
        <v>37</v>
      </c>
      <c r="O132" t="s">
        <v>647</v>
      </c>
      <c r="P132" t="s">
        <v>211</v>
      </c>
      <c r="Q132" t="s">
        <v>40</v>
      </c>
      <c r="R132" t="s">
        <v>648</v>
      </c>
      <c r="S132" t="s">
        <v>649</v>
      </c>
      <c r="T132" t="s">
        <v>650</v>
      </c>
      <c r="U132" t="s">
        <v>69</v>
      </c>
      <c r="X132">
        <v>65</v>
      </c>
      <c r="Y132" t="s">
        <v>216</v>
      </c>
      <c r="Z132" t="s">
        <v>216</v>
      </c>
      <c r="AA132" t="s">
        <v>216</v>
      </c>
      <c r="AB132" t="s">
        <v>540</v>
      </c>
      <c r="AC132" t="s">
        <v>99</v>
      </c>
      <c r="AD132" t="s">
        <v>48</v>
      </c>
      <c r="AG132" t="s">
        <v>1724</v>
      </c>
    </row>
    <row r="133" spans="1:33">
      <c r="A133" t="s">
        <v>535</v>
      </c>
      <c r="B133" t="s">
        <v>32</v>
      </c>
      <c r="C133" t="s">
        <v>33</v>
      </c>
      <c r="D133" t="s">
        <v>34</v>
      </c>
      <c r="E133" t="s">
        <v>35</v>
      </c>
      <c r="F133" s="1">
        <v>0.03</v>
      </c>
      <c r="G133" t="s">
        <v>36</v>
      </c>
      <c r="H133">
        <v>30</v>
      </c>
      <c r="J133">
        <v>180</v>
      </c>
      <c r="K133">
        <v>604800</v>
      </c>
      <c r="L133" t="s">
        <v>37</v>
      </c>
      <c r="O133" t="s">
        <v>611</v>
      </c>
      <c r="P133" t="s">
        <v>39</v>
      </c>
      <c r="Q133" t="s">
        <v>40</v>
      </c>
      <c r="R133" t="s">
        <v>612</v>
      </c>
      <c r="S133" t="s">
        <v>613</v>
      </c>
      <c r="T133" t="s">
        <v>614</v>
      </c>
      <c r="U133" t="s">
        <v>44</v>
      </c>
      <c r="X133">
        <v>36</v>
      </c>
      <c r="Y133" t="s">
        <v>45</v>
      </c>
      <c r="Z133" t="s">
        <v>45</v>
      </c>
      <c r="AA133" t="s">
        <v>45</v>
      </c>
      <c r="AB133" t="s">
        <v>540</v>
      </c>
      <c r="AC133" t="s">
        <v>615</v>
      </c>
      <c r="AD133" t="s">
        <v>48</v>
      </c>
      <c r="AG133" t="s">
        <v>1724</v>
      </c>
    </row>
    <row r="134" spans="1:33">
      <c r="A134" t="s">
        <v>535</v>
      </c>
      <c r="B134" t="s">
        <v>32</v>
      </c>
      <c r="C134" t="s">
        <v>33</v>
      </c>
      <c r="D134" t="s">
        <v>34</v>
      </c>
      <c r="E134" t="s">
        <v>35</v>
      </c>
      <c r="F134" s="1">
        <v>0.03</v>
      </c>
      <c r="G134" t="s">
        <v>36</v>
      </c>
      <c r="H134">
        <v>30</v>
      </c>
      <c r="J134">
        <v>180</v>
      </c>
      <c r="K134">
        <v>604800</v>
      </c>
      <c r="L134" t="s">
        <v>37</v>
      </c>
      <c r="O134" t="s">
        <v>620</v>
      </c>
      <c r="P134" t="s">
        <v>621</v>
      </c>
      <c r="Q134" t="s">
        <v>40</v>
      </c>
      <c r="R134" t="s">
        <v>622</v>
      </c>
      <c r="S134" t="s">
        <v>623</v>
      </c>
      <c r="T134" t="s">
        <v>624</v>
      </c>
      <c r="U134" t="s">
        <v>400</v>
      </c>
      <c r="X134">
        <v>147</v>
      </c>
      <c r="Y134" t="s">
        <v>62</v>
      </c>
      <c r="Z134" t="s">
        <v>62</v>
      </c>
      <c r="AA134" t="s">
        <v>62</v>
      </c>
      <c r="AB134" t="s">
        <v>540</v>
      </c>
      <c r="AC134" t="s">
        <v>625</v>
      </c>
      <c r="AD134" t="s">
        <v>48</v>
      </c>
      <c r="AG134" t="s">
        <v>1724</v>
      </c>
    </row>
    <row r="135" spans="1:33">
      <c r="A135" t="s">
        <v>535</v>
      </c>
      <c r="B135" t="s">
        <v>32</v>
      </c>
      <c r="C135" t="s">
        <v>33</v>
      </c>
      <c r="D135" t="s">
        <v>34</v>
      </c>
      <c r="E135" t="s">
        <v>35</v>
      </c>
      <c r="F135" s="1">
        <v>0.03</v>
      </c>
      <c r="G135" t="s">
        <v>36</v>
      </c>
      <c r="H135">
        <v>30</v>
      </c>
      <c r="J135">
        <v>180</v>
      </c>
      <c r="K135">
        <v>604800</v>
      </c>
      <c r="L135" t="s">
        <v>37</v>
      </c>
      <c r="O135" t="s">
        <v>637</v>
      </c>
      <c r="P135" t="s">
        <v>638</v>
      </c>
      <c r="Q135" t="s">
        <v>40</v>
      </c>
      <c r="R135" t="s">
        <v>639</v>
      </c>
      <c r="S135" t="s">
        <v>640</v>
      </c>
      <c r="T135" t="s">
        <v>641</v>
      </c>
      <c r="U135" t="s">
        <v>400</v>
      </c>
      <c r="X135">
        <v>76</v>
      </c>
      <c r="Y135" t="s">
        <v>62</v>
      </c>
      <c r="Z135" t="s">
        <v>62</v>
      </c>
      <c r="AA135" t="s">
        <v>62</v>
      </c>
      <c r="AB135" t="s">
        <v>540</v>
      </c>
      <c r="AC135" t="s">
        <v>474</v>
      </c>
      <c r="AD135" t="s">
        <v>642</v>
      </c>
      <c r="AG135" t="s">
        <v>1724</v>
      </c>
    </row>
    <row r="136" spans="1:33">
      <c r="A136" t="s">
        <v>535</v>
      </c>
      <c r="B136" t="s">
        <v>32</v>
      </c>
      <c r="C136" t="s">
        <v>33</v>
      </c>
      <c r="D136" t="s">
        <v>34</v>
      </c>
      <c r="E136" t="s">
        <v>35</v>
      </c>
      <c r="F136" s="1">
        <v>0.03</v>
      </c>
      <c r="G136" t="s">
        <v>36</v>
      </c>
      <c r="H136">
        <v>30</v>
      </c>
      <c r="J136">
        <v>180</v>
      </c>
      <c r="K136">
        <v>604800</v>
      </c>
      <c r="L136" t="s">
        <v>37</v>
      </c>
      <c r="O136" t="s">
        <v>626</v>
      </c>
      <c r="P136" t="s">
        <v>627</v>
      </c>
      <c r="Q136" t="s">
        <v>40</v>
      </c>
      <c r="R136" t="s">
        <v>628</v>
      </c>
      <c r="S136" t="s">
        <v>629</v>
      </c>
      <c r="T136" t="s">
        <v>630</v>
      </c>
      <c r="U136" t="s">
        <v>491</v>
      </c>
      <c r="X136">
        <v>87</v>
      </c>
      <c r="Y136" t="s">
        <v>62</v>
      </c>
      <c r="Z136" t="s">
        <v>62</v>
      </c>
      <c r="AA136" t="s">
        <v>62</v>
      </c>
      <c r="AB136" t="s">
        <v>540</v>
      </c>
      <c r="AC136" t="s">
        <v>474</v>
      </c>
      <c r="AD136" t="s">
        <v>631</v>
      </c>
      <c r="AG136" t="s">
        <v>1724</v>
      </c>
    </row>
    <row r="137" spans="1:33">
      <c r="A137" t="s">
        <v>535</v>
      </c>
      <c r="B137" t="s">
        <v>32</v>
      </c>
      <c r="C137" t="s">
        <v>33</v>
      </c>
      <c r="D137" t="s">
        <v>34</v>
      </c>
      <c r="E137" t="s">
        <v>35</v>
      </c>
      <c r="F137" s="1">
        <v>0.03</v>
      </c>
      <c r="G137" t="s">
        <v>36</v>
      </c>
      <c r="H137">
        <v>30</v>
      </c>
      <c r="J137">
        <v>180</v>
      </c>
      <c r="K137">
        <v>604800</v>
      </c>
      <c r="L137" t="s">
        <v>37</v>
      </c>
      <c r="O137" t="s">
        <v>551</v>
      </c>
      <c r="P137" t="s">
        <v>180</v>
      </c>
      <c r="Q137" t="s">
        <v>40</v>
      </c>
      <c r="R137" t="s">
        <v>552</v>
      </c>
      <c r="S137" t="s">
        <v>553</v>
      </c>
      <c r="T137" t="s">
        <v>554</v>
      </c>
      <c r="U137" t="s">
        <v>90</v>
      </c>
      <c r="X137">
        <v>48</v>
      </c>
      <c r="Y137" t="s">
        <v>45</v>
      </c>
      <c r="Z137" t="s">
        <v>45</v>
      </c>
      <c r="AA137" t="s">
        <v>45</v>
      </c>
      <c r="AB137" t="s">
        <v>540</v>
      </c>
      <c r="AC137" t="s">
        <v>99</v>
      </c>
      <c r="AD137" t="s">
        <v>71</v>
      </c>
      <c r="AG137" t="s">
        <v>1724</v>
      </c>
    </row>
    <row r="138" spans="1:33">
      <c r="A138" t="s">
        <v>535</v>
      </c>
      <c r="B138" t="s">
        <v>32</v>
      </c>
      <c r="C138" t="s">
        <v>33</v>
      </c>
      <c r="D138" t="s">
        <v>34</v>
      </c>
      <c r="E138" t="s">
        <v>35</v>
      </c>
      <c r="F138" s="1">
        <v>0.03</v>
      </c>
      <c r="G138" t="s">
        <v>36</v>
      </c>
      <c r="H138">
        <v>30</v>
      </c>
      <c r="J138">
        <v>180</v>
      </c>
      <c r="K138">
        <v>604800</v>
      </c>
      <c r="L138" t="s">
        <v>37</v>
      </c>
      <c r="O138" t="s">
        <v>546</v>
      </c>
      <c r="P138" t="s">
        <v>133</v>
      </c>
      <c r="Q138" t="s">
        <v>40</v>
      </c>
      <c r="R138" t="s">
        <v>547</v>
      </c>
      <c r="S138" t="s">
        <v>548</v>
      </c>
      <c r="T138" t="s">
        <v>549</v>
      </c>
      <c r="U138" t="s">
        <v>550</v>
      </c>
      <c r="X138">
        <v>98</v>
      </c>
      <c r="Y138" t="s">
        <v>45</v>
      </c>
      <c r="Z138" t="s">
        <v>45</v>
      </c>
      <c r="AA138" t="s">
        <v>45</v>
      </c>
      <c r="AB138" t="s">
        <v>540</v>
      </c>
      <c r="AC138" t="s">
        <v>99</v>
      </c>
      <c r="AD138" t="s">
        <v>71</v>
      </c>
      <c r="AG138" t="s">
        <v>1724</v>
      </c>
    </row>
    <row r="139" spans="1:33">
      <c r="A139" t="s">
        <v>535</v>
      </c>
      <c r="B139" t="s">
        <v>32</v>
      </c>
      <c r="C139" t="s">
        <v>33</v>
      </c>
      <c r="D139" t="s">
        <v>34</v>
      </c>
      <c r="E139" t="s">
        <v>35</v>
      </c>
      <c r="F139" s="1">
        <v>0.03</v>
      </c>
      <c r="G139" t="s">
        <v>36</v>
      </c>
      <c r="H139">
        <v>30</v>
      </c>
      <c r="J139">
        <v>180</v>
      </c>
      <c r="K139">
        <v>604800</v>
      </c>
      <c r="L139" t="s">
        <v>37</v>
      </c>
      <c r="O139" t="s">
        <v>594</v>
      </c>
      <c r="P139" t="s">
        <v>168</v>
      </c>
      <c r="Q139" t="s">
        <v>40</v>
      </c>
      <c r="R139" t="s">
        <v>595</v>
      </c>
      <c r="S139" t="s">
        <v>596</v>
      </c>
      <c r="T139" t="s">
        <v>597</v>
      </c>
      <c r="U139" t="s">
        <v>325</v>
      </c>
      <c r="X139">
        <v>19</v>
      </c>
      <c r="Y139" t="s">
        <v>45</v>
      </c>
      <c r="Z139" t="s">
        <v>45</v>
      </c>
      <c r="AA139" t="s">
        <v>45</v>
      </c>
      <c r="AB139" t="s">
        <v>540</v>
      </c>
      <c r="AC139" t="s">
        <v>99</v>
      </c>
      <c r="AD139" t="s">
        <v>71</v>
      </c>
      <c r="AG139" t="s">
        <v>1724</v>
      </c>
    </row>
    <row r="140" spans="1:33">
      <c r="A140" t="s">
        <v>535</v>
      </c>
      <c r="B140" t="s">
        <v>32</v>
      </c>
      <c r="C140" t="s">
        <v>33</v>
      </c>
      <c r="D140" t="s">
        <v>34</v>
      </c>
      <c r="E140" t="s">
        <v>35</v>
      </c>
      <c r="F140" s="1">
        <v>0.03</v>
      </c>
      <c r="G140" t="s">
        <v>36</v>
      </c>
      <c r="H140">
        <v>30</v>
      </c>
      <c r="J140">
        <v>180</v>
      </c>
      <c r="K140">
        <v>604800</v>
      </c>
      <c r="L140" t="s">
        <v>37</v>
      </c>
      <c r="O140" t="s">
        <v>582</v>
      </c>
      <c r="P140" t="s">
        <v>218</v>
      </c>
      <c r="Q140" t="s">
        <v>40</v>
      </c>
      <c r="R140" t="s">
        <v>583</v>
      </c>
      <c r="S140" t="s">
        <v>584</v>
      </c>
      <c r="T140" t="s">
        <v>585</v>
      </c>
      <c r="U140" t="s">
        <v>90</v>
      </c>
      <c r="X140">
        <v>16</v>
      </c>
      <c r="Y140" t="s">
        <v>209</v>
      </c>
      <c r="Z140" t="s">
        <v>209</v>
      </c>
      <c r="AA140" t="s">
        <v>209</v>
      </c>
      <c r="AB140" t="s">
        <v>540</v>
      </c>
      <c r="AC140" t="s">
        <v>99</v>
      </c>
      <c r="AD140" t="s">
        <v>71</v>
      </c>
      <c r="AG140" t="s">
        <v>1724</v>
      </c>
    </row>
    <row r="141" spans="1:33">
      <c r="A141" t="s">
        <v>535</v>
      </c>
      <c r="B141" t="s">
        <v>32</v>
      </c>
      <c r="C141" t="s">
        <v>33</v>
      </c>
      <c r="D141" t="s">
        <v>34</v>
      </c>
      <c r="E141" t="s">
        <v>35</v>
      </c>
      <c r="F141" s="1">
        <v>0.03</v>
      </c>
      <c r="G141" t="s">
        <v>36</v>
      </c>
      <c r="H141">
        <v>30</v>
      </c>
      <c r="J141">
        <v>180</v>
      </c>
      <c r="K141">
        <v>604800</v>
      </c>
      <c r="L141" t="s">
        <v>37</v>
      </c>
      <c r="O141" t="s">
        <v>668</v>
      </c>
      <c r="P141" t="s">
        <v>114</v>
      </c>
      <c r="Q141" t="s">
        <v>40</v>
      </c>
      <c r="R141" t="s">
        <v>669</v>
      </c>
      <c r="S141" t="s">
        <v>670</v>
      </c>
      <c r="T141" t="s">
        <v>671</v>
      </c>
      <c r="U141" t="s">
        <v>172</v>
      </c>
      <c r="X141">
        <v>19</v>
      </c>
      <c r="Y141" t="s">
        <v>45</v>
      </c>
      <c r="Z141" t="s">
        <v>45</v>
      </c>
      <c r="AA141" t="s">
        <v>45</v>
      </c>
      <c r="AB141" t="s">
        <v>540</v>
      </c>
      <c r="AC141" t="s">
        <v>545</v>
      </c>
      <c r="AD141" t="s">
        <v>71</v>
      </c>
      <c r="AG141" t="s">
        <v>1724</v>
      </c>
    </row>
    <row r="142" spans="1:33">
      <c r="A142" t="s">
        <v>535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586</v>
      </c>
      <c r="P142" t="s">
        <v>73</v>
      </c>
      <c r="Q142" t="s">
        <v>40</v>
      </c>
      <c r="R142" t="s">
        <v>587</v>
      </c>
      <c r="S142" t="s">
        <v>588</v>
      </c>
      <c r="T142" t="s">
        <v>589</v>
      </c>
      <c r="U142" t="s">
        <v>485</v>
      </c>
      <c r="X142">
        <v>23</v>
      </c>
      <c r="Y142" t="s">
        <v>78</v>
      </c>
      <c r="Z142" t="s">
        <v>78</v>
      </c>
      <c r="AA142" t="s">
        <v>78</v>
      </c>
      <c r="AB142" t="s">
        <v>540</v>
      </c>
      <c r="AC142" t="s">
        <v>545</v>
      </c>
      <c r="AD142" t="s">
        <v>71</v>
      </c>
      <c r="AG142" t="s">
        <v>1724</v>
      </c>
    </row>
    <row r="143" spans="1:33">
      <c r="A143" t="s">
        <v>535</v>
      </c>
      <c r="B143" t="s">
        <v>32</v>
      </c>
      <c r="C143" t="s">
        <v>33</v>
      </c>
      <c r="D143" t="s">
        <v>34</v>
      </c>
      <c r="E143" t="s">
        <v>35</v>
      </c>
      <c r="F143" s="1">
        <v>0.03</v>
      </c>
      <c r="G143" t="s">
        <v>36</v>
      </c>
      <c r="H143">
        <v>30</v>
      </c>
      <c r="J143">
        <v>180</v>
      </c>
      <c r="K143">
        <v>604800</v>
      </c>
      <c r="L143" t="s">
        <v>37</v>
      </c>
      <c r="O143" t="s">
        <v>571</v>
      </c>
      <c r="P143" t="s">
        <v>572</v>
      </c>
      <c r="Q143" t="s">
        <v>40</v>
      </c>
      <c r="R143" t="s">
        <v>573</v>
      </c>
      <c r="S143" t="s">
        <v>574</v>
      </c>
      <c r="T143" t="s">
        <v>575</v>
      </c>
      <c r="U143" t="s">
        <v>550</v>
      </c>
      <c r="X143">
        <v>43</v>
      </c>
      <c r="Y143" t="s">
        <v>62</v>
      </c>
      <c r="Z143" t="s">
        <v>62</v>
      </c>
      <c r="AA143" t="s">
        <v>62</v>
      </c>
      <c r="AB143" t="s">
        <v>540</v>
      </c>
      <c r="AC143" t="s">
        <v>576</v>
      </c>
      <c r="AD143" t="s">
        <v>71</v>
      </c>
      <c r="AG143" t="s">
        <v>1724</v>
      </c>
    </row>
    <row r="144" spans="1:33">
      <c r="A144" t="s">
        <v>535</v>
      </c>
      <c r="B144" t="s">
        <v>32</v>
      </c>
      <c r="C144" t="s">
        <v>33</v>
      </c>
      <c r="D144" t="s">
        <v>34</v>
      </c>
      <c r="E144" t="s">
        <v>35</v>
      </c>
      <c r="F144" s="1">
        <v>0.03</v>
      </c>
      <c r="G144" t="s">
        <v>36</v>
      </c>
      <c r="H144">
        <v>30</v>
      </c>
      <c r="J144">
        <v>180</v>
      </c>
      <c r="K144">
        <v>604800</v>
      </c>
      <c r="L144" t="s">
        <v>37</v>
      </c>
      <c r="O144" t="s">
        <v>541</v>
      </c>
      <c r="P144" t="s">
        <v>204</v>
      </c>
      <c r="Q144" t="s">
        <v>40</v>
      </c>
      <c r="R144" t="s">
        <v>542</v>
      </c>
      <c r="S144" t="s">
        <v>543</v>
      </c>
      <c r="T144" t="s">
        <v>544</v>
      </c>
      <c r="U144" t="s">
        <v>54</v>
      </c>
      <c r="X144">
        <v>73</v>
      </c>
      <c r="Y144" t="s">
        <v>209</v>
      </c>
      <c r="Z144" t="s">
        <v>209</v>
      </c>
      <c r="AA144" t="s">
        <v>209</v>
      </c>
      <c r="AB144" t="s">
        <v>540</v>
      </c>
      <c r="AC144" t="s">
        <v>545</v>
      </c>
      <c r="AD144" t="s">
        <v>71</v>
      </c>
      <c r="AG144" t="s">
        <v>1724</v>
      </c>
    </row>
    <row r="145" spans="1:33">
      <c r="A145" t="s">
        <v>535</v>
      </c>
      <c r="B145" t="s">
        <v>32</v>
      </c>
      <c r="C145" t="s">
        <v>33</v>
      </c>
      <c r="D145" t="s">
        <v>34</v>
      </c>
      <c r="E145" t="s">
        <v>35</v>
      </c>
      <c r="F145" s="1">
        <v>0.03</v>
      </c>
      <c r="G145" t="s">
        <v>36</v>
      </c>
      <c r="H145">
        <v>30</v>
      </c>
      <c r="J145">
        <v>180</v>
      </c>
      <c r="K145">
        <v>604800</v>
      </c>
      <c r="L145" t="s">
        <v>37</v>
      </c>
      <c r="O145" t="s">
        <v>598</v>
      </c>
      <c r="P145" t="s">
        <v>108</v>
      </c>
      <c r="Q145" t="s">
        <v>40</v>
      </c>
      <c r="R145" t="s">
        <v>599</v>
      </c>
      <c r="S145" t="s">
        <v>600</v>
      </c>
      <c r="T145" t="s">
        <v>601</v>
      </c>
      <c r="U145" t="s">
        <v>112</v>
      </c>
      <c r="X145">
        <v>37</v>
      </c>
      <c r="Y145" t="s">
        <v>45</v>
      </c>
      <c r="Z145" t="s">
        <v>45</v>
      </c>
      <c r="AA145" t="s">
        <v>45</v>
      </c>
      <c r="AB145" t="s">
        <v>540</v>
      </c>
      <c r="AC145" t="s">
        <v>545</v>
      </c>
      <c r="AD145" t="s">
        <v>71</v>
      </c>
      <c r="AG145" t="s">
        <v>1724</v>
      </c>
    </row>
    <row r="146" spans="1:33">
      <c r="A146" t="s">
        <v>535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555</v>
      </c>
      <c r="P146" t="s">
        <v>192</v>
      </c>
      <c r="Q146" t="s">
        <v>40</v>
      </c>
      <c r="R146" t="s">
        <v>556</v>
      </c>
      <c r="S146" t="s">
        <v>557</v>
      </c>
      <c r="T146" t="s">
        <v>558</v>
      </c>
      <c r="U146" t="s">
        <v>154</v>
      </c>
      <c r="X146">
        <v>26</v>
      </c>
      <c r="Y146" t="s">
        <v>45</v>
      </c>
      <c r="Z146" t="s">
        <v>45</v>
      </c>
      <c r="AA146" t="s">
        <v>45</v>
      </c>
      <c r="AB146" t="s">
        <v>540</v>
      </c>
      <c r="AC146" t="s">
        <v>545</v>
      </c>
      <c r="AD146" t="s">
        <v>71</v>
      </c>
      <c r="AG146" t="s">
        <v>1724</v>
      </c>
    </row>
    <row r="147" spans="1:33">
      <c r="A147" t="s">
        <v>535</v>
      </c>
      <c r="B147" t="s">
        <v>32</v>
      </c>
      <c r="C147" t="s">
        <v>33</v>
      </c>
      <c r="D147" t="s">
        <v>34</v>
      </c>
      <c r="E147" t="s">
        <v>35</v>
      </c>
      <c r="F147" s="1">
        <v>0.03</v>
      </c>
      <c r="G147" t="s">
        <v>36</v>
      </c>
      <c r="H147">
        <v>30</v>
      </c>
      <c r="J147">
        <v>180</v>
      </c>
      <c r="K147">
        <v>604800</v>
      </c>
      <c r="L147" t="s">
        <v>37</v>
      </c>
      <c r="O147" t="s">
        <v>563</v>
      </c>
      <c r="P147" t="s">
        <v>198</v>
      </c>
      <c r="Q147" t="s">
        <v>40</v>
      </c>
      <c r="R147" t="s">
        <v>564</v>
      </c>
      <c r="S147" t="s">
        <v>482</v>
      </c>
      <c r="T147" t="s">
        <v>565</v>
      </c>
      <c r="U147" t="s">
        <v>154</v>
      </c>
      <c r="X147">
        <v>22</v>
      </c>
      <c r="Y147" t="s">
        <v>45</v>
      </c>
      <c r="Z147" t="s">
        <v>45</v>
      </c>
      <c r="AA147" t="s">
        <v>45</v>
      </c>
      <c r="AB147" t="s">
        <v>540</v>
      </c>
      <c r="AC147" t="s">
        <v>545</v>
      </c>
      <c r="AD147" t="s">
        <v>71</v>
      </c>
      <c r="AG147" t="s">
        <v>1724</v>
      </c>
    </row>
    <row r="148" spans="1:33">
      <c r="A148" t="s">
        <v>535</v>
      </c>
      <c r="B148" t="s">
        <v>32</v>
      </c>
      <c r="C148" t="s">
        <v>33</v>
      </c>
      <c r="D148" t="s">
        <v>34</v>
      </c>
      <c r="E148" t="s">
        <v>35</v>
      </c>
      <c r="F148" s="1">
        <v>0.03</v>
      </c>
      <c r="G148" t="s">
        <v>36</v>
      </c>
      <c r="H148">
        <v>30</v>
      </c>
      <c r="J148">
        <v>180</v>
      </c>
      <c r="K148">
        <v>604800</v>
      </c>
      <c r="L148" t="s">
        <v>37</v>
      </c>
      <c r="O148" t="s">
        <v>590</v>
      </c>
      <c r="P148" t="s">
        <v>231</v>
      </c>
      <c r="Q148" t="s">
        <v>40</v>
      </c>
      <c r="R148" t="s">
        <v>591</v>
      </c>
      <c r="S148" t="s">
        <v>592</v>
      </c>
      <c r="T148" t="s">
        <v>593</v>
      </c>
      <c r="U148" t="s">
        <v>208</v>
      </c>
      <c r="X148">
        <v>18</v>
      </c>
      <c r="Y148" t="s">
        <v>45</v>
      </c>
      <c r="Z148" t="s">
        <v>45</v>
      </c>
      <c r="AA148" t="s">
        <v>45</v>
      </c>
      <c r="AB148" t="s">
        <v>540</v>
      </c>
      <c r="AC148" t="s">
        <v>545</v>
      </c>
      <c r="AD148" t="s">
        <v>71</v>
      </c>
      <c r="AG148" t="s">
        <v>1724</v>
      </c>
    </row>
    <row r="149" spans="1:33">
      <c r="A149" t="s">
        <v>535</v>
      </c>
      <c r="B149" t="s">
        <v>32</v>
      </c>
      <c r="C149" t="s">
        <v>33</v>
      </c>
      <c r="D149" t="s">
        <v>34</v>
      </c>
      <c r="E149" t="s">
        <v>35</v>
      </c>
      <c r="F149" s="1">
        <v>0.03</v>
      </c>
      <c r="G149" t="s">
        <v>36</v>
      </c>
      <c r="H149">
        <v>30</v>
      </c>
      <c r="J149">
        <v>180</v>
      </c>
      <c r="K149">
        <v>604800</v>
      </c>
      <c r="L149" t="s">
        <v>37</v>
      </c>
      <c r="O149" t="s">
        <v>643</v>
      </c>
      <c r="P149" t="s">
        <v>144</v>
      </c>
      <c r="Q149" t="s">
        <v>40</v>
      </c>
      <c r="R149" t="s">
        <v>644</v>
      </c>
      <c r="S149" t="s">
        <v>645</v>
      </c>
      <c r="T149" t="s">
        <v>646</v>
      </c>
      <c r="U149" t="s">
        <v>367</v>
      </c>
      <c r="X149">
        <v>59</v>
      </c>
      <c r="Y149" t="s">
        <v>45</v>
      </c>
      <c r="Z149" t="s">
        <v>45</v>
      </c>
      <c r="AA149" t="s">
        <v>45</v>
      </c>
      <c r="AB149" t="s">
        <v>540</v>
      </c>
      <c r="AC149" t="s">
        <v>474</v>
      </c>
      <c r="AD149" t="s">
        <v>71</v>
      </c>
      <c r="AG149" t="s">
        <v>1724</v>
      </c>
    </row>
    <row r="150" spans="1:33">
      <c r="A150" t="s">
        <v>535</v>
      </c>
      <c r="B150" t="s">
        <v>32</v>
      </c>
      <c r="C150" t="s">
        <v>33</v>
      </c>
      <c r="D150" t="s">
        <v>34</v>
      </c>
      <c r="E150" t="s">
        <v>35</v>
      </c>
      <c r="F150" s="1">
        <v>0.03</v>
      </c>
      <c r="G150" t="s">
        <v>36</v>
      </c>
      <c r="H150">
        <v>30</v>
      </c>
      <c r="J150">
        <v>180</v>
      </c>
      <c r="K150">
        <v>604800</v>
      </c>
      <c r="L150" t="s">
        <v>37</v>
      </c>
      <c r="O150" t="s">
        <v>664</v>
      </c>
      <c r="P150" t="s">
        <v>294</v>
      </c>
      <c r="Q150" t="s">
        <v>40</v>
      </c>
      <c r="R150" t="s">
        <v>665</v>
      </c>
      <c r="S150" t="s">
        <v>666</v>
      </c>
      <c r="T150" t="s">
        <v>667</v>
      </c>
      <c r="U150" t="s">
        <v>415</v>
      </c>
      <c r="X150">
        <v>15</v>
      </c>
      <c r="Y150" t="s">
        <v>299</v>
      </c>
      <c r="Z150" t="s">
        <v>299</v>
      </c>
      <c r="AA150" t="s">
        <v>299</v>
      </c>
      <c r="AB150" t="s">
        <v>540</v>
      </c>
      <c r="AC150" t="s">
        <v>474</v>
      </c>
      <c r="AD150" t="s">
        <v>71</v>
      </c>
      <c r="AG150" t="s">
        <v>1724</v>
      </c>
    </row>
    <row r="151" spans="1:33">
      <c r="A151" t="s">
        <v>535</v>
      </c>
      <c r="B151" t="s">
        <v>32</v>
      </c>
      <c r="C151" t="s">
        <v>33</v>
      </c>
      <c r="D151" t="s">
        <v>34</v>
      </c>
      <c r="E151" t="s">
        <v>35</v>
      </c>
      <c r="F151" s="1">
        <v>0.03</v>
      </c>
      <c r="G151" t="s">
        <v>36</v>
      </c>
      <c r="H151">
        <v>30</v>
      </c>
      <c r="J151">
        <v>180</v>
      </c>
      <c r="K151">
        <v>604800</v>
      </c>
      <c r="L151" t="s">
        <v>37</v>
      </c>
      <c r="O151" t="s">
        <v>655</v>
      </c>
      <c r="P151" t="s">
        <v>656</v>
      </c>
      <c r="Q151" t="s">
        <v>40</v>
      </c>
      <c r="R151" t="s">
        <v>657</v>
      </c>
      <c r="S151" t="s">
        <v>658</v>
      </c>
      <c r="T151" t="s">
        <v>659</v>
      </c>
      <c r="U151" t="s">
        <v>441</v>
      </c>
      <c r="X151">
        <v>89</v>
      </c>
      <c r="Y151" t="s">
        <v>78</v>
      </c>
      <c r="Z151" t="s">
        <v>78</v>
      </c>
      <c r="AA151" t="s">
        <v>78</v>
      </c>
      <c r="AB151" t="s">
        <v>540</v>
      </c>
      <c r="AC151" t="s">
        <v>474</v>
      </c>
      <c r="AD151" t="s">
        <v>71</v>
      </c>
      <c r="AG151" t="s">
        <v>1724</v>
      </c>
    </row>
    <row r="152" spans="1:33">
      <c r="A152" t="s">
        <v>1338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1441</v>
      </c>
      <c r="P152" t="s">
        <v>791</v>
      </c>
      <c r="Q152" t="s">
        <v>40</v>
      </c>
      <c r="R152" t="s">
        <v>1442</v>
      </c>
      <c r="S152" t="s">
        <v>1443</v>
      </c>
      <c r="T152" t="s">
        <v>1444</v>
      </c>
      <c r="U152" t="s">
        <v>148</v>
      </c>
      <c r="X152">
        <v>11</v>
      </c>
      <c r="Y152" t="s">
        <v>125</v>
      </c>
      <c r="Z152" t="s">
        <v>125</v>
      </c>
      <c r="AA152" t="s">
        <v>125</v>
      </c>
      <c r="AB152" t="s">
        <v>1343</v>
      </c>
      <c r="AC152" t="s">
        <v>55</v>
      </c>
      <c r="AD152" t="s">
        <v>795</v>
      </c>
      <c r="AG152" t="s">
        <v>1730</v>
      </c>
    </row>
    <row r="153" spans="1:33">
      <c r="A153" t="s">
        <v>1338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1423</v>
      </c>
      <c r="P153" t="s">
        <v>825</v>
      </c>
      <c r="Q153" t="s">
        <v>40</v>
      </c>
      <c r="R153" t="s">
        <v>1424</v>
      </c>
      <c r="S153" t="s">
        <v>1425</v>
      </c>
      <c r="T153" t="s">
        <v>1426</v>
      </c>
      <c r="U153" t="s">
        <v>131</v>
      </c>
      <c r="X153">
        <v>17</v>
      </c>
      <c r="Y153" t="s">
        <v>362</v>
      </c>
      <c r="Z153" t="s">
        <v>362</v>
      </c>
      <c r="AA153" t="s">
        <v>362</v>
      </c>
      <c r="AB153" t="s">
        <v>1343</v>
      </c>
      <c r="AC153" t="s">
        <v>55</v>
      </c>
      <c r="AD153" t="s">
        <v>480</v>
      </c>
      <c r="AG153" t="s">
        <v>1730</v>
      </c>
    </row>
    <row r="154" spans="1:33">
      <c r="A154" t="s">
        <v>1338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1414</v>
      </c>
      <c r="P154" t="s">
        <v>94</v>
      </c>
      <c r="Q154" t="s">
        <v>40</v>
      </c>
      <c r="R154" t="s">
        <v>1415</v>
      </c>
      <c r="S154" t="s">
        <v>1416</v>
      </c>
      <c r="T154" t="s">
        <v>1417</v>
      </c>
      <c r="U154" t="s">
        <v>746</v>
      </c>
      <c r="X154">
        <v>22</v>
      </c>
      <c r="Y154" t="s">
        <v>45</v>
      </c>
      <c r="Z154" t="s">
        <v>45</v>
      </c>
      <c r="AA154" t="s">
        <v>45</v>
      </c>
      <c r="AB154" t="s">
        <v>1343</v>
      </c>
      <c r="AC154" t="s">
        <v>55</v>
      </c>
      <c r="AD154" t="s">
        <v>480</v>
      </c>
      <c r="AG154" t="s">
        <v>1730</v>
      </c>
    </row>
    <row r="155" spans="1:33">
      <c r="A155" t="s">
        <v>1338</v>
      </c>
      <c r="B155" t="s">
        <v>32</v>
      </c>
      <c r="C155" t="s">
        <v>33</v>
      </c>
      <c r="D155" t="s">
        <v>34</v>
      </c>
      <c r="E155" t="s">
        <v>35</v>
      </c>
      <c r="F155" s="1">
        <v>0.03</v>
      </c>
      <c r="G155" t="s">
        <v>36</v>
      </c>
      <c r="H155">
        <v>30</v>
      </c>
      <c r="J155">
        <v>180</v>
      </c>
      <c r="K155">
        <v>604800</v>
      </c>
      <c r="L155" t="s">
        <v>37</v>
      </c>
      <c r="O155" t="s">
        <v>1454</v>
      </c>
      <c r="P155" t="s">
        <v>138</v>
      </c>
      <c r="Q155" t="s">
        <v>40</v>
      </c>
      <c r="R155" t="s">
        <v>1455</v>
      </c>
      <c r="S155" t="s">
        <v>1456</v>
      </c>
      <c r="T155" t="s">
        <v>1457</v>
      </c>
      <c r="U155" t="s">
        <v>190</v>
      </c>
      <c r="X155">
        <v>36</v>
      </c>
      <c r="Y155" t="s">
        <v>45</v>
      </c>
      <c r="Z155" t="s">
        <v>45</v>
      </c>
      <c r="AA155" t="s">
        <v>45</v>
      </c>
      <c r="AB155" t="s">
        <v>1343</v>
      </c>
      <c r="AC155" t="s">
        <v>55</v>
      </c>
      <c r="AD155" t="s">
        <v>63</v>
      </c>
      <c r="AG155" t="s">
        <v>1730</v>
      </c>
    </row>
    <row r="156" spans="1:33">
      <c r="A156" t="s">
        <v>1338</v>
      </c>
      <c r="B156" t="s">
        <v>32</v>
      </c>
      <c r="C156" t="s">
        <v>33</v>
      </c>
      <c r="D156" t="s">
        <v>34</v>
      </c>
      <c r="E156" t="s">
        <v>35</v>
      </c>
      <c r="F156" s="1">
        <v>0.03</v>
      </c>
      <c r="G156" t="s">
        <v>36</v>
      </c>
      <c r="H156">
        <v>30</v>
      </c>
      <c r="J156">
        <v>180</v>
      </c>
      <c r="K156">
        <v>604800</v>
      </c>
      <c r="L156" t="s">
        <v>37</v>
      </c>
      <c r="O156" t="s">
        <v>1418</v>
      </c>
      <c r="P156" t="s">
        <v>162</v>
      </c>
      <c r="Q156" t="s">
        <v>40</v>
      </c>
      <c r="R156" t="s">
        <v>1419</v>
      </c>
      <c r="S156" t="s">
        <v>1420</v>
      </c>
      <c r="T156" t="s">
        <v>1421</v>
      </c>
      <c r="U156" t="s">
        <v>530</v>
      </c>
      <c r="X156">
        <v>18</v>
      </c>
      <c r="Y156" t="s">
        <v>45</v>
      </c>
      <c r="Z156" t="s">
        <v>45</v>
      </c>
      <c r="AA156" t="s">
        <v>45</v>
      </c>
      <c r="AB156" t="s">
        <v>1343</v>
      </c>
      <c r="AC156" t="s">
        <v>1422</v>
      </c>
      <c r="AD156" t="s">
        <v>63</v>
      </c>
      <c r="AG156" t="s">
        <v>1730</v>
      </c>
    </row>
    <row r="157" spans="1:33">
      <c r="A157" t="s">
        <v>1338</v>
      </c>
      <c r="B157" t="s">
        <v>32</v>
      </c>
      <c r="C157" t="s">
        <v>33</v>
      </c>
      <c r="D157" t="s">
        <v>34</v>
      </c>
      <c r="E157" t="s">
        <v>35</v>
      </c>
      <c r="F157" s="1">
        <v>0.03</v>
      </c>
      <c r="G157" t="s">
        <v>36</v>
      </c>
      <c r="H157">
        <v>30</v>
      </c>
      <c r="J157">
        <v>180</v>
      </c>
      <c r="K157">
        <v>604800</v>
      </c>
      <c r="L157" t="s">
        <v>37</v>
      </c>
      <c r="O157" t="s">
        <v>1427</v>
      </c>
      <c r="P157" t="s">
        <v>101</v>
      </c>
      <c r="Q157" t="s">
        <v>40</v>
      </c>
      <c r="R157" t="s">
        <v>1428</v>
      </c>
      <c r="S157" t="s">
        <v>1429</v>
      </c>
      <c r="T157" t="s">
        <v>1430</v>
      </c>
      <c r="U157" t="s">
        <v>105</v>
      </c>
      <c r="X157">
        <v>26</v>
      </c>
      <c r="Y157" t="s">
        <v>45</v>
      </c>
      <c r="Z157" t="s">
        <v>45</v>
      </c>
      <c r="AA157" t="s">
        <v>45</v>
      </c>
      <c r="AB157" t="s">
        <v>1343</v>
      </c>
      <c r="AC157" t="s">
        <v>99</v>
      </c>
      <c r="AD157" t="s">
        <v>48</v>
      </c>
      <c r="AG157" t="s">
        <v>1730</v>
      </c>
    </row>
    <row r="158" spans="1:33">
      <c r="A158" t="s">
        <v>1338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1445</v>
      </c>
      <c r="P158" t="s">
        <v>186</v>
      </c>
      <c r="Q158" t="s">
        <v>40</v>
      </c>
      <c r="R158" t="s">
        <v>1446</v>
      </c>
      <c r="S158" t="s">
        <v>1447</v>
      </c>
      <c r="T158" t="s">
        <v>1448</v>
      </c>
      <c r="U158" t="s">
        <v>154</v>
      </c>
      <c r="X158">
        <v>20</v>
      </c>
      <c r="Y158" t="s">
        <v>70</v>
      </c>
      <c r="Z158" t="s">
        <v>70</v>
      </c>
      <c r="AA158" t="s">
        <v>70</v>
      </c>
      <c r="AB158" t="s">
        <v>1343</v>
      </c>
      <c r="AC158" t="s">
        <v>55</v>
      </c>
      <c r="AD158" t="s">
        <v>48</v>
      </c>
      <c r="AG158" t="s">
        <v>1730</v>
      </c>
    </row>
    <row r="159" spans="1:33">
      <c r="A159" t="s">
        <v>1338</v>
      </c>
      <c r="B159" t="s">
        <v>32</v>
      </c>
      <c r="C159" t="s">
        <v>33</v>
      </c>
      <c r="D159" t="s">
        <v>34</v>
      </c>
      <c r="E159" t="s">
        <v>35</v>
      </c>
      <c r="F159" s="1">
        <v>0.03</v>
      </c>
      <c r="G159" t="s">
        <v>36</v>
      </c>
      <c r="H159">
        <v>30</v>
      </c>
      <c r="J159">
        <v>180</v>
      </c>
      <c r="K159">
        <v>604800</v>
      </c>
      <c r="L159" t="s">
        <v>37</v>
      </c>
      <c r="O159" t="s">
        <v>1437</v>
      </c>
      <c r="P159" t="s">
        <v>39</v>
      </c>
      <c r="Q159" t="s">
        <v>40</v>
      </c>
      <c r="R159" t="s">
        <v>1438</v>
      </c>
      <c r="S159" t="s">
        <v>1439</v>
      </c>
      <c r="T159" t="s">
        <v>1440</v>
      </c>
      <c r="U159" t="s">
        <v>1032</v>
      </c>
      <c r="X159">
        <v>47</v>
      </c>
      <c r="Y159" t="s">
        <v>45</v>
      </c>
      <c r="Z159" t="s">
        <v>45</v>
      </c>
      <c r="AA159" t="s">
        <v>45</v>
      </c>
      <c r="AB159" t="s">
        <v>1343</v>
      </c>
      <c r="AC159" t="s">
        <v>55</v>
      </c>
      <c r="AD159" t="s">
        <v>48</v>
      </c>
      <c r="AG159" t="s">
        <v>1730</v>
      </c>
    </row>
    <row r="160" spans="1:33">
      <c r="A160" t="s">
        <v>1338</v>
      </c>
      <c r="B160" t="s">
        <v>32</v>
      </c>
      <c r="C160" t="s">
        <v>33</v>
      </c>
      <c r="D160" t="s">
        <v>34</v>
      </c>
      <c r="E160" t="s">
        <v>35</v>
      </c>
      <c r="F160" s="1">
        <v>0.03</v>
      </c>
      <c r="G160" t="s">
        <v>36</v>
      </c>
      <c r="H160">
        <v>30</v>
      </c>
      <c r="J160">
        <v>180</v>
      </c>
      <c r="K160">
        <v>604800</v>
      </c>
      <c r="L160" t="s">
        <v>37</v>
      </c>
      <c r="O160" t="s">
        <v>1356</v>
      </c>
      <c r="P160" t="s">
        <v>50</v>
      </c>
      <c r="Q160" t="s">
        <v>40</v>
      </c>
      <c r="R160" t="s">
        <v>426</v>
      </c>
      <c r="S160" t="s">
        <v>1357</v>
      </c>
      <c r="T160" t="s">
        <v>1358</v>
      </c>
      <c r="U160" t="s">
        <v>208</v>
      </c>
      <c r="X160">
        <v>28</v>
      </c>
      <c r="Y160" t="s">
        <v>45</v>
      </c>
      <c r="Z160" t="s">
        <v>45</v>
      </c>
      <c r="AA160" t="s">
        <v>45</v>
      </c>
      <c r="AB160" t="s">
        <v>1343</v>
      </c>
      <c r="AC160" t="s">
        <v>55</v>
      </c>
      <c r="AD160" t="s">
        <v>48</v>
      </c>
      <c r="AG160" t="s">
        <v>1730</v>
      </c>
    </row>
    <row r="161" spans="1:33">
      <c r="A161" t="s">
        <v>1338</v>
      </c>
      <c r="B161" t="s">
        <v>32</v>
      </c>
      <c r="C161" t="s">
        <v>33</v>
      </c>
      <c r="D161" t="s">
        <v>34</v>
      </c>
      <c r="E161" t="s">
        <v>35</v>
      </c>
      <c r="F161" s="1">
        <v>0.03</v>
      </c>
      <c r="G161" t="s">
        <v>36</v>
      </c>
      <c r="H161">
        <v>30</v>
      </c>
      <c r="J161">
        <v>180</v>
      </c>
      <c r="K161">
        <v>604800</v>
      </c>
      <c r="L161" t="s">
        <v>37</v>
      </c>
      <c r="O161" t="s">
        <v>1431</v>
      </c>
      <c r="P161" t="s">
        <v>211</v>
      </c>
      <c r="Q161" t="s">
        <v>40</v>
      </c>
      <c r="R161" t="s">
        <v>1432</v>
      </c>
      <c r="S161" t="s">
        <v>1433</v>
      </c>
      <c r="T161" t="s">
        <v>1434</v>
      </c>
      <c r="U161" t="s">
        <v>69</v>
      </c>
      <c r="X161">
        <v>73</v>
      </c>
      <c r="Y161" t="s">
        <v>216</v>
      </c>
      <c r="Z161" t="s">
        <v>216</v>
      </c>
      <c r="AA161" t="s">
        <v>216</v>
      </c>
      <c r="AB161" t="s">
        <v>1343</v>
      </c>
      <c r="AC161" t="s">
        <v>55</v>
      </c>
      <c r="AD161" t="s">
        <v>48</v>
      </c>
      <c r="AG161" t="s">
        <v>1730</v>
      </c>
    </row>
    <row r="162" spans="1:33">
      <c r="A162" t="s">
        <v>1338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1352</v>
      </c>
      <c r="P162" t="s">
        <v>114</v>
      </c>
      <c r="Q162" t="s">
        <v>40</v>
      </c>
      <c r="R162" t="s">
        <v>1353</v>
      </c>
      <c r="S162" t="s">
        <v>1354</v>
      </c>
      <c r="T162" t="s">
        <v>1355</v>
      </c>
      <c r="U162" t="s">
        <v>325</v>
      </c>
      <c r="X162">
        <v>13</v>
      </c>
      <c r="Y162" t="s">
        <v>45</v>
      </c>
      <c r="Z162" t="s">
        <v>45</v>
      </c>
      <c r="AA162" t="s">
        <v>45</v>
      </c>
      <c r="AB162" t="s">
        <v>1343</v>
      </c>
      <c r="AC162" t="s">
        <v>55</v>
      </c>
      <c r="AD162" t="s">
        <v>71</v>
      </c>
      <c r="AG162" t="s">
        <v>1730</v>
      </c>
    </row>
    <row r="163" spans="1:33">
      <c r="A163" t="s">
        <v>1338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1376</v>
      </c>
      <c r="P163" t="s">
        <v>728</v>
      </c>
      <c r="Q163" t="s">
        <v>40</v>
      </c>
      <c r="R163" t="s">
        <v>1377</v>
      </c>
      <c r="S163" t="s">
        <v>1378</v>
      </c>
      <c r="T163" t="s">
        <v>1379</v>
      </c>
      <c r="U163" t="s">
        <v>361</v>
      </c>
      <c r="X163">
        <v>15</v>
      </c>
      <c r="Y163" t="s">
        <v>362</v>
      </c>
      <c r="Z163" t="s">
        <v>362</v>
      </c>
      <c r="AA163" t="s">
        <v>362</v>
      </c>
      <c r="AB163" t="s">
        <v>1343</v>
      </c>
      <c r="AC163" t="s">
        <v>55</v>
      </c>
      <c r="AD163" t="s">
        <v>71</v>
      </c>
      <c r="AG163" t="s">
        <v>1730</v>
      </c>
    </row>
    <row r="164" spans="1:33">
      <c r="A164" t="s">
        <v>1338</v>
      </c>
      <c r="B164" t="s">
        <v>32</v>
      </c>
      <c r="C164" t="s">
        <v>33</v>
      </c>
      <c r="D164" t="s">
        <v>34</v>
      </c>
      <c r="E164" t="s">
        <v>35</v>
      </c>
      <c r="F164" s="1">
        <v>0.03</v>
      </c>
      <c r="G164" t="s">
        <v>36</v>
      </c>
      <c r="H164">
        <v>30</v>
      </c>
      <c r="J164">
        <v>180</v>
      </c>
      <c r="K164">
        <v>604800</v>
      </c>
      <c r="L164" t="s">
        <v>37</v>
      </c>
      <c r="O164" t="s">
        <v>1385</v>
      </c>
      <c r="P164" t="s">
        <v>1386</v>
      </c>
      <c r="Q164" t="s">
        <v>40</v>
      </c>
      <c r="R164" t="s">
        <v>1387</v>
      </c>
      <c r="S164" t="s">
        <v>1388</v>
      </c>
      <c r="T164" t="s">
        <v>1389</v>
      </c>
      <c r="U164" t="s">
        <v>54</v>
      </c>
      <c r="X164">
        <v>67</v>
      </c>
      <c r="Y164" t="s">
        <v>62</v>
      </c>
      <c r="Z164" t="s">
        <v>62</v>
      </c>
      <c r="AA164" t="s">
        <v>62</v>
      </c>
      <c r="AB164" t="s">
        <v>1343</v>
      </c>
      <c r="AC164" t="s">
        <v>55</v>
      </c>
      <c r="AD164" t="s">
        <v>71</v>
      </c>
      <c r="AG164" t="s">
        <v>1730</v>
      </c>
    </row>
    <row r="165" spans="1:33">
      <c r="A165" t="s">
        <v>1338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1405</v>
      </c>
      <c r="P165" t="s">
        <v>1306</v>
      </c>
      <c r="Q165" t="s">
        <v>40</v>
      </c>
      <c r="R165" t="s">
        <v>1406</v>
      </c>
      <c r="S165" t="s">
        <v>1407</v>
      </c>
      <c r="T165" t="s">
        <v>1408</v>
      </c>
      <c r="U165" t="s">
        <v>190</v>
      </c>
      <c r="X165">
        <v>27</v>
      </c>
      <c r="Y165" t="s">
        <v>78</v>
      </c>
      <c r="Z165" t="s">
        <v>78</v>
      </c>
      <c r="AA165" t="s">
        <v>78</v>
      </c>
      <c r="AB165" t="s">
        <v>1343</v>
      </c>
      <c r="AC165" t="s">
        <v>55</v>
      </c>
      <c r="AD165" t="s">
        <v>71</v>
      </c>
      <c r="AG165" t="s">
        <v>1730</v>
      </c>
    </row>
    <row r="166" spans="1:33">
      <c r="A166" t="s">
        <v>1338</v>
      </c>
      <c r="B166" t="s">
        <v>32</v>
      </c>
      <c r="C166" t="s">
        <v>33</v>
      </c>
      <c r="D166" t="s">
        <v>34</v>
      </c>
      <c r="E166" t="s">
        <v>35</v>
      </c>
      <c r="F166" s="1">
        <v>0.03</v>
      </c>
      <c r="G166" t="s">
        <v>36</v>
      </c>
      <c r="H166">
        <v>30</v>
      </c>
      <c r="J166">
        <v>180</v>
      </c>
      <c r="K166">
        <v>604800</v>
      </c>
      <c r="L166" t="s">
        <v>37</v>
      </c>
      <c r="O166" t="s">
        <v>1449</v>
      </c>
      <c r="P166" t="s">
        <v>1450</v>
      </c>
      <c r="Q166" t="s">
        <v>40</v>
      </c>
      <c r="R166" t="s">
        <v>1451</v>
      </c>
      <c r="S166" t="s">
        <v>1452</v>
      </c>
      <c r="T166" t="s">
        <v>1453</v>
      </c>
      <c r="U166" t="s">
        <v>184</v>
      </c>
      <c r="X166">
        <v>39</v>
      </c>
      <c r="Y166" t="s">
        <v>62</v>
      </c>
      <c r="Z166" t="s">
        <v>62</v>
      </c>
      <c r="AA166" t="s">
        <v>62</v>
      </c>
      <c r="AB166" t="s">
        <v>1343</v>
      </c>
      <c r="AC166" t="s">
        <v>55</v>
      </c>
      <c r="AD166" t="s">
        <v>71</v>
      </c>
      <c r="AG166" t="s">
        <v>1730</v>
      </c>
    </row>
    <row r="167" spans="1:33">
      <c r="A167" t="s">
        <v>1338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1348</v>
      </c>
      <c r="P167" t="s">
        <v>168</v>
      </c>
      <c r="Q167" t="s">
        <v>40</v>
      </c>
      <c r="R167" t="s">
        <v>1349</v>
      </c>
      <c r="S167" t="s">
        <v>1350</v>
      </c>
      <c r="T167" t="s">
        <v>1351</v>
      </c>
      <c r="U167" t="s">
        <v>1032</v>
      </c>
      <c r="X167">
        <v>51</v>
      </c>
      <c r="Y167" t="s">
        <v>45</v>
      </c>
      <c r="Z167" t="s">
        <v>45</v>
      </c>
      <c r="AA167" t="s">
        <v>45</v>
      </c>
      <c r="AB167" t="s">
        <v>1343</v>
      </c>
      <c r="AC167" t="s">
        <v>55</v>
      </c>
      <c r="AD167" t="s">
        <v>71</v>
      </c>
      <c r="AG167" t="s">
        <v>1730</v>
      </c>
    </row>
    <row r="168" spans="1:33">
      <c r="A168" t="s">
        <v>1338</v>
      </c>
      <c r="B168" t="s">
        <v>32</v>
      </c>
      <c r="C168" t="s">
        <v>33</v>
      </c>
      <c r="D168" t="s">
        <v>34</v>
      </c>
      <c r="E168" t="s">
        <v>35</v>
      </c>
      <c r="F168" s="1">
        <v>0.03</v>
      </c>
      <c r="G168" t="s">
        <v>36</v>
      </c>
      <c r="H168">
        <v>30</v>
      </c>
      <c r="J168">
        <v>180</v>
      </c>
      <c r="K168">
        <v>604800</v>
      </c>
      <c r="L168" t="s">
        <v>37</v>
      </c>
      <c r="O168" t="s">
        <v>1401</v>
      </c>
      <c r="P168" t="s">
        <v>656</v>
      </c>
      <c r="Q168" t="s">
        <v>40</v>
      </c>
      <c r="R168" t="s">
        <v>1402</v>
      </c>
      <c r="S168" t="s">
        <v>1403</v>
      </c>
      <c r="T168" t="s">
        <v>1404</v>
      </c>
      <c r="U168" t="s">
        <v>950</v>
      </c>
      <c r="X168">
        <v>150</v>
      </c>
      <c r="Y168" t="s">
        <v>78</v>
      </c>
      <c r="Z168" t="s">
        <v>78</v>
      </c>
      <c r="AA168" t="s">
        <v>78</v>
      </c>
      <c r="AB168" t="s">
        <v>1343</v>
      </c>
      <c r="AC168" t="s">
        <v>55</v>
      </c>
      <c r="AD168" t="s">
        <v>71</v>
      </c>
      <c r="AG168" t="s">
        <v>1730</v>
      </c>
    </row>
    <row r="169" spans="1:33">
      <c r="A169" t="s">
        <v>1338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1394</v>
      </c>
      <c r="P169" t="s">
        <v>204</v>
      </c>
      <c r="Q169" t="s">
        <v>40</v>
      </c>
      <c r="R169" t="s">
        <v>1395</v>
      </c>
      <c r="S169" t="s">
        <v>974</v>
      </c>
      <c r="T169" t="s">
        <v>1396</v>
      </c>
      <c r="U169" t="s">
        <v>202</v>
      </c>
      <c r="X169">
        <v>23</v>
      </c>
      <c r="Y169" t="s">
        <v>209</v>
      </c>
      <c r="Z169" t="s">
        <v>209</v>
      </c>
      <c r="AA169" t="s">
        <v>209</v>
      </c>
      <c r="AB169" t="s">
        <v>1343</v>
      </c>
      <c r="AC169" t="s">
        <v>681</v>
      </c>
      <c r="AD169" t="s">
        <v>71</v>
      </c>
      <c r="AG169" t="s">
        <v>1730</v>
      </c>
    </row>
    <row r="170" spans="1:33">
      <c r="A170" t="s">
        <v>1338</v>
      </c>
      <c r="B170" t="s">
        <v>32</v>
      </c>
      <c r="C170" t="s">
        <v>33</v>
      </c>
      <c r="D170" t="s">
        <v>34</v>
      </c>
      <c r="E170" t="s">
        <v>35</v>
      </c>
      <c r="F170" s="1">
        <v>0.03</v>
      </c>
      <c r="G170" t="s">
        <v>36</v>
      </c>
      <c r="H170">
        <v>30</v>
      </c>
      <c r="J170">
        <v>180</v>
      </c>
      <c r="K170">
        <v>604800</v>
      </c>
      <c r="L170" t="s">
        <v>37</v>
      </c>
      <c r="O170" t="s">
        <v>1339</v>
      </c>
      <c r="P170" t="s">
        <v>108</v>
      </c>
      <c r="Q170" t="s">
        <v>40</v>
      </c>
      <c r="R170" t="s">
        <v>1340</v>
      </c>
      <c r="S170" t="s">
        <v>1341</v>
      </c>
      <c r="T170" t="s">
        <v>1342</v>
      </c>
      <c r="U170" t="s">
        <v>202</v>
      </c>
      <c r="X170">
        <v>26</v>
      </c>
      <c r="Y170" t="s">
        <v>45</v>
      </c>
      <c r="Z170" t="s">
        <v>45</v>
      </c>
      <c r="AA170" t="s">
        <v>45</v>
      </c>
      <c r="AB170" t="s">
        <v>1343</v>
      </c>
      <c r="AC170" t="s">
        <v>681</v>
      </c>
      <c r="AD170" t="s">
        <v>71</v>
      </c>
      <c r="AG170" t="s">
        <v>1730</v>
      </c>
    </row>
    <row r="171" spans="1:33">
      <c r="A171" t="s">
        <v>1338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1390</v>
      </c>
      <c r="P171" t="s">
        <v>192</v>
      </c>
      <c r="Q171" t="s">
        <v>40</v>
      </c>
      <c r="R171" t="s">
        <v>1391</v>
      </c>
      <c r="S171" t="s">
        <v>1392</v>
      </c>
      <c r="T171" t="s">
        <v>1393</v>
      </c>
      <c r="U171" t="s">
        <v>184</v>
      </c>
      <c r="X171">
        <v>37</v>
      </c>
      <c r="Y171" t="s">
        <v>45</v>
      </c>
      <c r="Z171" t="s">
        <v>45</v>
      </c>
      <c r="AA171" t="s">
        <v>45</v>
      </c>
      <c r="AB171" t="s">
        <v>1343</v>
      </c>
      <c r="AC171" t="s">
        <v>681</v>
      </c>
      <c r="AD171" t="s">
        <v>71</v>
      </c>
      <c r="AG171" t="s">
        <v>1730</v>
      </c>
    </row>
    <row r="172" spans="1:33">
      <c r="A172" t="s">
        <v>1338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1397</v>
      </c>
      <c r="P172" t="s">
        <v>301</v>
      </c>
      <c r="Q172" t="s">
        <v>40</v>
      </c>
      <c r="R172" t="s">
        <v>1398</v>
      </c>
      <c r="S172" t="s">
        <v>1399</v>
      </c>
      <c r="T172" t="s">
        <v>1400</v>
      </c>
      <c r="U172" t="s">
        <v>54</v>
      </c>
      <c r="X172">
        <v>35</v>
      </c>
      <c r="Y172" t="s">
        <v>91</v>
      </c>
      <c r="Z172" t="s">
        <v>91</v>
      </c>
      <c r="AA172" t="s">
        <v>91</v>
      </c>
      <c r="AB172" t="s">
        <v>1343</v>
      </c>
      <c r="AC172" t="s">
        <v>681</v>
      </c>
      <c r="AD172" t="s">
        <v>71</v>
      </c>
      <c r="AG172" t="s">
        <v>1730</v>
      </c>
    </row>
    <row r="173" spans="1:33">
      <c r="A173" t="s">
        <v>1338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1367</v>
      </c>
      <c r="P173" t="s">
        <v>180</v>
      </c>
      <c r="Q173" t="s">
        <v>40</v>
      </c>
      <c r="R173" t="s">
        <v>1368</v>
      </c>
      <c r="S173" t="s">
        <v>1369</v>
      </c>
      <c r="T173" t="s">
        <v>1370</v>
      </c>
      <c r="U173" t="s">
        <v>570</v>
      </c>
      <c r="X173">
        <v>39</v>
      </c>
      <c r="Y173" t="s">
        <v>45</v>
      </c>
      <c r="Z173" t="s">
        <v>45</v>
      </c>
      <c r="AA173" t="s">
        <v>45</v>
      </c>
      <c r="AB173" t="s">
        <v>1343</v>
      </c>
      <c r="AC173" t="s">
        <v>1371</v>
      </c>
      <c r="AD173" t="s">
        <v>71</v>
      </c>
      <c r="AG173" t="s">
        <v>1730</v>
      </c>
    </row>
    <row r="174" spans="1:33">
      <c r="A174" t="s">
        <v>1338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1458</v>
      </c>
      <c r="P174" t="s">
        <v>1459</v>
      </c>
      <c r="Q174" t="s">
        <v>40</v>
      </c>
      <c r="R174" t="s">
        <v>1460</v>
      </c>
      <c r="S174" t="s">
        <v>1461</v>
      </c>
      <c r="T174" t="s">
        <v>1462</v>
      </c>
      <c r="U174" t="s">
        <v>178</v>
      </c>
      <c r="X174">
        <v>110</v>
      </c>
      <c r="Y174" t="s">
        <v>62</v>
      </c>
      <c r="Z174" t="s">
        <v>62</v>
      </c>
      <c r="AA174" t="s">
        <v>62</v>
      </c>
      <c r="AB174" t="s">
        <v>1343</v>
      </c>
      <c r="AC174" t="s">
        <v>747</v>
      </c>
      <c r="AD174" t="s">
        <v>71</v>
      </c>
      <c r="AG174" t="s">
        <v>1730</v>
      </c>
    </row>
    <row r="175" spans="1:33">
      <c r="A175" t="s">
        <v>1338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1344</v>
      </c>
      <c r="P175" t="s">
        <v>144</v>
      </c>
      <c r="Q175" t="s">
        <v>40</v>
      </c>
      <c r="R175" t="s">
        <v>924</v>
      </c>
      <c r="S175" t="s">
        <v>1345</v>
      </c>
      <c r="T175" t="s">
        <v>1346</v>
      </c>
      <c r="U175" t="s">
        <v>124</v>
      </c>
      <c r="X175">
        <v>25</v>
      </c>
      <c r="Y175" t="s">
        <v>45</v>
      </c>
      <c r="Z175" t="s">
        <v>45</v>
      </c>
      <c r="AA175" t="s">
        <v>45</v>
      </c>
      <c r="AB175" t="s">
        <v>1343</v>
      </c>
      <c r="AC175" t="s">
        <v>1347</v>
      </c>
      <c r="AD175" t="s">
        <v>71</v>
      </c>
      <c r="AG175" t="s">
        <v>1730</v>
      </c>
    </row>
    <row r="176" spans="1:33">
      <c r="A176" t="s">
        <v>1338</v>
      </c>
      <c r="B176" t="s">
        <v>32</v>
      </c>
      <c r="C176" t="s">
        <v>33</v>
      </c>
      <c r="D176" t="s">
        <v>34</v>
      </c>
      <c r="E176" t="s">
        <v>35</v>
      </c>
      <c r="F176" s="1">
        <v>0.03</v>
      </c>
      <c r="G176" t="s">
        <v>36</v>
      </c>
      <c r="H176">
        <v>30</v>
      </c>
      <c r="J176">
        <v>180</v>
      </c>
      <c r="K176">
        <v>604800</v>
      </c>
      <c r="L176" t="s">
        <v>37</v>
      </c>
      <c r="O176" t="s">
        <v>1380</v>
      </c>
      <c r="P176" t="s">
        <v>1381</v>
      </c>
      <c r="Q176" t="s">
        <v>40</v>
      </c>
      <c r="R176" t="s">
        <v>1382</v>
      </c>
      <c r="S176" t="s">
        <v>1383</v>
      </c>
      <c r="T176" t="s">
        <v>1384</v>
      </c>
      <c r="U176" t="s">
        <v>866</v>
      </c>
      <c r="X176">
        <v>49</v>
      </c>
      <c r="Y176" t="s">
        <v>78</v>
      </c>
      <c r="Z176" t="s">
        <v>78</v>
      </c>
      <c r="AA176" t="s">
        <v>78</v>
      </c>
      <c r="AB176" t="s">
        <v>1343</v>
      </c>
      <c r="AC176" t="s">
        <v>747</v>
      </c>
      <c r="AD176" t="s">
        <v>71</v>
      </c>
      <c r="AG176" t="s">
        <v>1730</v>
      </c>
    </row>
    <row r="177" spans="1:33">
      <c r="A177" t="s">
        <v>1338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1359</v>
      </c>
      <c r="P177" t="s">
        <v>133</v>
      </c>
      <c r="Q177" t="s">
        <v>40</v>
      </c>
      <c r="R177" t="s">
        <v>1360</v>
      </c>
      <c r="S177" t="s">
        <v>1361</v>
      </c>
      <c r="T177" t="s">
        <v>1362</v>
      </c>
      <c r="U177" t="s">
        <v>367</v>
      </c>
      <c r="X177">
        <v>15</v>
      </c>
      <c r="Y177" t="s">
        <v>45</v>
      </c>
      <c r="Z177" t="s">
        <v>45</v>
      </c>
      <c r="AA177" t="s">
        <v>45</v>
      </c>
      <c r="AB177" t="s">
        <v>1343</v>
      </c>
      <c r="AC177" t="s">
        <v>747</v>
      </c>
      <c r="AD177" t="s">
        <v>71</v>
      </c>
      <c r="AG177" t="s">
        <v>1730</v>
      </c>
    </row>
    <row r="178" spans="1:33">
      <c r="A178" t="s">
        <v>1338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1435</v>
      </c>
      <c r="P178" t="s">
        <v>198</v>
      </c>
      <c r="Q178" t="s">
        <v>40</v>
      </c>
      <c r="R178" t="s">
        <v>1052</v>
      </c>
      <c r="S178" t="s">
        <v>374</v>
      </c>
      <c r="T178" t="s">
        <v>1436</v>
      </c>
      <c r="U178" t="s">
        <v>154</v>
      </c>
      <c r="X178">
        <v>14</v>
      </c>
      <c r="Y178" t="s">
        <v>45</v>
      </c>
      <c r="Z178" t="s">
        <v>45</v>
      </c>
      <c r="AA178" t="s">
        <v>45</v>
      </c>
      <c r="AB178" t="s">
        <v>1343</v>
      </c>
      <c r="AC178" t="s">
        <v>1371</v>
      </c>
      <c r="AD178" t="s">
        <v>71</v>
      </c>
      <c r="AG178" t="s">
        <v>1730</v>
      </c>
    </row>
    <row r="179" spans="1:33">
      <c r="A179" t="s">
        <v>1338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1409</v>
      </c>
      <c r="P179" t="s">
        <v>357</v>
      </c>
      <c r="Q179" t="s">
        <v>40</v>
      </c>
      <c r="R179" t="s">
        <v>1410</v>
      </c>
      <c r="S179" t="s">
        <v>1411</v>
      </c>
      <c r="T179" t="s">
        <v>1412</v>
      </c>
      <c r="U179" t="s">
        <v>957</v>
      </c>
      <c r="X179">
        <v>83</v>
      </c>
      <c r="Y179" t="s">
        <v>362</v>
      </c>
      <c r="Z179" t="s">
        <v>362</v>
      </c>
      <c r="AA179" t="s">
        <v>362</v>
      </c>
      <c r="AB179" t="s">
        <v>1343</v>
      </c>
      <c r="AC179" t="s">
        <v>1413</v>
      </c>
      <c r="AD179" t="s">
        <v>71</v>
      </c>
      <c r="AG179" t="s">
        <v>1730</v>
      </c>
    </row>
    <row r="180" spans="1:33">
      <c r="A180" t="s">
        <v>1338</v>
      </c>
      <c r="B180" t="s">
        <v>32</v>
      </c>
      <c r="C180" t="s">
        <v>33</v>
      </c>
      <c r="D180" t="s">
        <v>34</v>
      </c>
      <c r="E180" t="s">
        <v>35</v>
      </c>
      <c r="F180" s="1">
        <v>0.03</v>
      </c>
      <c r="G180" t="s">
        <v>36</v>
      </c>
      <c r="H180">
        <v>30</v>
      </c>
      <c r="J180">
        <v>180</v>
      </c>
      <c r="K180">
        <v>604800</v>
      </c>
      <c r="L180" t="s">
        <v>37</v>
      </c>
      <c r="O180" t="s">
        <v>1372</v>
      </c>
      <c r="P180" t="s">
        <v>231</v>
      </c>
      <c r="Q180" t="s">
        <v>40</v>
      </c>
      <c r="R180" t="s">
        <v>1373</v>
      </c>
      <c r="S180" t="s">
        <v>1374</v>
      </c>
      <c r="T180" t="s">
        <v>1375</v>
      </c>
      <c r="U180" t="s">
        <v>77</v>
      </c>
      <c r="X180">
        <v>31</v>
      </c>
      <c r="Y180" t="s">
        <v>45</v>
      </c>
      <c r="Z180" t="s">
        <v>45</v>
      </c>
      <c r="AA180" t="s">
        <v>45</v>
      </c>
      <c r="AB180" t="s">
        <v>1343</v>
      </c>
      <c r="AC180" t="s">
        <v>747</v>
      </c>
      <c r="AD180" t="s">
        <v>71</v>
      </c>
      <c r="AG180" t="s">
        <v>1730</v>
      </c>
    </row>
    <row r="181" spans="1:33">
      <c r="A181" t="s">
        <v>1338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1363</v>
      </c>
      <c r="P181" t="s">
        <v>294</v>
      </c>
      <c r="Q181" t="s">
        <v>40</v>
      </c>
      <c r="R181" t="s">
        <v>1364</v>
      </c>
      <c r="S181" t="s">
        <v>1365</v>
      </c>
      <c r="T181" t="s">
        <v>1366</v>
      </c>
      <c r="U181" t="s">
        <v>550</v>
      </c>
      <c r="X181">
        <v>24</v>
      </c>
      <c r="Y181" t="s">
        <v>299</v>
      </c>
      <c r="Z181" t="s">
        <v>299</v>
      </c>
      <c r="AA181" t="s">
        <v>299</v>
      </c>
      <c r="AB181" t="s">
        <v>1343</v>
      </c>
      <c r="AC181" t="s">
        <v>722</v>
      </c>
      <c r="AD181" t="s">
        <v>71</v>
      </c>
      <c r="AG181" t="s">
        <v>1730</v>
      </c>
    </row>
    <row r="182" spans="1:33">
      <c r="A182" t="s">
        <v>672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790</v>
      </c>
      <c r="P182" t="s">
        <v>791</v>
      </c>
      <c r="Q182" t="s">
        <v>40</v>
      </c>
      <c r="R182" t="s">
        <v>792</v>
      </c>
      <c r="S182" t="s">
        <v>793</v>
      </c>
      <c r="T182" t="s">
        <v>794</v>
      </c>
      <c r="U182" t="s">
        <v>148</v>
      </c>
      <c r="X182">
        <v>19</v>
      </c>
      <c r="Y182" t="s">
        <v>125</v>
      </c>
      <c r="Z182" t="s">
        <v>125</v>
      </c>
      <c r="AA182" t="s">
        <v>125</v>
      </c>
      <c r="AB182" t="s">
        <v>677</v>
      </c>
      <c r="AC182" t="s">
        <v>55</v>
      </c>
      <c r="AD182" t="s">
        <v>795</v>
      </c>
      <c r="AG182" t="s">
        <v>1725</v>
      </c>
    </row>
    <row r="183" spans="1:33">
      <c r="A183" t="s">
        <v>672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694</v>
      </c>
      <c r="P183" t="s">
        <v>94</v>
      </c>
      <c r="Q183" t="s">
        <v>40</v>
      </c>
      <c r="R183" t="s">
        <v>695</v>
      </c>
      <c r="S183" t="s">
        <v>696</v>
      </c>
      <c r="T183" t="s">
        <v>697</v>
      </c>
      <c r="U183" t="s">
        <v>98</v>
      </c>
      <c r="X183">
        <v>21</v>
      </c>
      <c r="Y183" t="s">
        <v>45</v>
      </c>
      <c r="Z183" t="s">
        <v>45</v>
      </c>
      <c r="AA183" t="s">
        <v>45</v>
      </c>
      <c r="AB183" t="s">
        <v>677</v>
      </c>
      <c r="AC183" t="s">
        <v>55</v>
      </c>
      <c r="AD183" t="s">
        <v>480</v>
      </c>
      <c r="AG183" t="s">
        <v>1725</v>
      </c>
    </row>
    <row r="184" spans="1:33">
      <c r="A184" t="s">
        <v>672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748</v>
      </c>
      <c r="P184" t="s">
        <v>396</v>
      </c>
      <c r="Q184" t="s">
        <v>40</v>
      </c>
      <c r="R184" t="s">
        <v>749</v>
      </c>
      <c r="S184" t="s">
        <v>750</v>
      </c>
      <c r="T184" t="s">
        <v>751</v>
      </c>
      <c r="U184" t="s">
        <v>400</v>
      </c>
      <c r="X184">
        <v>42</v>
      </c>
      <c r="Y184" t="s">
        <v>70</v>
      </c>
      <c r="Z184" t="s">
        <v>70</v>
      </c>
      <c r="AA184" t="s">
        <v>70</v>
      </c>
      <c r="AB184" t="s">
        <v>677</v>
      </c>
      <c r="AC184" t="s">
        <v>681</v>
      </c>
      <c r="AD184" t="s">
        <v>480</v>
      </c>
      <c r="AG184" t="s">
        <v>1725</v>
      </c>
    </row>
    <row r="185" spans="1:33">
      <c r="A185" t="s">
        <v>672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723</v>
      </c>
      <c r="P185" t="s">
        <v>162</v>
      </c>
      <c r="Q185" t="s">
        <v>40</v>
      </c>
      <c r="R185" t="s">
        <v>724</v>
      </c>
      <c r="S185" t="s">
        <v>725</v>
      </c>
      <c r="T185" t="s">
        <v>726</v>
      </c>
      <c r="U185" t="s">
        <v>372</v>
      </c>
      <c r="X185">
        <v>19</v>
      </c>
      <c r="Y185" t="s">
        <v>45</v>
      </c>
      <c r="Z185" t="s">
        <v>45</v>
      </c>
      <c r="AA185" t="s">
        <v>45</v>
      </c>
      <c r="AB185" t="s">
        <v>677</v>
      </c>
      <c r="AC185" t="s">
        <v>55</v>
      </c>
      <c r="AD185" t="s">
        <v>63</v>
      </c>
      <c r="AG185" t="s">
        <v>1725</v>
      </c>
    </row>
    <row r="186" spans="1:33">
      <c r="A186" t="s">
        <v>672</v>
      </c>
      <c r="B186" t="s">
        <v>32</v>
      </c>
      <c r="C186" t="s">
        <v>33</v>
      </c>
      <c r="D186" t="s">
        <v>34</v>
      </c>
      <c r="E186" t="s">
        <v>35</v>
      </c>
      <c r="F186" s="1">
        <v>0.03</v>
      </c>
      <c r="G186" t="s">
        <v>36</v>
      </c>
      <c r="H186">
        <v>30</v>
      </c>
      <c r="J186">
        <v>180</v>
      </c>
      <c r="K186">
        <v>604800</v>
      </c>
      <c r="L186" t="s">
        <v>37</v>
      </c>
      <c r="O186" t="s">
        <v>773</v>
      </c>
      <c r="P186" t="s">
        <v>138</v>
      </c>
      <c r="Q186" t="s">
        <v>40</v>
      </c>
      <c r="R186" t="s">
        <v>774</v>
      </c>
      <c r="S186" t="s">
        <v>775</v>
      </c>
      <c r="T186" t="s">
        <v>776</v>
      </c>
      <c r="U186" t="s">
        <v>485</v>
      </c>
      <c r="X186">
        <v>45</v>
      </c>
      <c r="Y186" t="s">
        <v>45</v>
      </c>
      <c r="Z186" t="s">
        <v>45</v>
      </c>
      <c r="AA186" t="s">
        <v>45</v>
      </c>
      <c r="AB186" t="s">
        <v>677</v>
      </c>
      <c r="AC186" t="s">
        <v>92</v>
      </c>
      <c r="AD186" t="s">
        <v>63</v>
      </c>
      <c r="AG186" t="s">
        <v>1725</v>
      </c>
    </row>
    <row r="187" spans="1:33">
      <c r="A187" t="s">
        <v>672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796</v>
      </c>
      <c r="P187" t="s">
        <v>101</v>
      </c>
      <c r="Q187" t="s">
        <v>40</v>
      </c>
      <c r="R187" t="s">
        <v>797</v>
      </c>
      <c r="S187" t="s">
        <v>798</v>
      </c>
      <c r="T187" t="s">
        <v>799</v>
      </c>
      <c r="U187" t="s">
        <v>105</v>
      </c>
      <c r="X187">
        <v>23</v>
      </c>
      <c r="Y187" t="s">
        <v>45</v>
      </c>
      <c r="Z187" t="s">
        <v>45</v>
      </c>
      <c r="AA187" t="s">
        <v>45</v>
      </c>
      <c r="AB187" t="s">
        <v>677</v>
      </c>
      <c r="AC187" t="s">
        <v>99</v>
      </c>
      <c r="AD187" t="s">
        <v>48</v>
      </c>
      <c r="AG187" t="s">
        <v>1725</v>
      </c>
    </row>
    <row r="188" spans="1:33">
      <c r="A188" t="s">
        <v>672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690</v>
      </c>
      <c r="P188" t="s">
        <v>174</v>
      </c>
      <c r="Q188" t="s">
        <v>40</v>
      </c>
      <c r="R188" t="s">
        <v>691</v>
      </c>
      <c r="S188" t="s">
        <v>692</v>
      </c>
      <c r="T188" t="s">
        <v>693</v>
      </c>
      <c r="U188" t="s">
        <v>271</v>
      </c>
      <c r="X188">
        <v>89</v>
      </c>
      <c r="Y188" t="s">
        <v>70</v>
      </c>
      <c r="Z188" t="s">
        <v>70</v>
      </c>
      <c r="AA188" t="s">
        <v>70</v>
      </c>
      <c r="AB188" t="s">
        <v>677</v>
      </c>
      <c r="AC188" t="s">
        <v>55</v>
      </c>
      <c r="AD188" t="s">
        <v>48</v>
      </c>
      <c r="AG188" t="s">
        <v>1725</v>
      </c>
    </row>
    <row r="189" spans="1:33">
      <c r="A189" t="s">
        <v>672</v>
      </c>
      <c r="B189" t="s">
        <v>32</v>
      </c>
      <c r="C189" t="s">
        <v>33</v>
      </c>
      <c r="D189" t="s">
        <v>34</v>
      </c>
      <c r="E189" t="s">
        <v>35</v>
      </c>
      <c r="F189" s="1">
        <v>0.03</v>
      </c>
      <c r="G189" t="s">
        <v>36</v>
      </c>
      <c r="H189">
        <v>30</v>
      </c>
      <c r="J189">
        <v>180</v>
      </c>
      <c r="K189">
        <v>604800</v>
      </c>
      <c r="L189" t="s">
        <v>37</v>
      </c>
      <c r="O189" t="s">
        <v>733</v>
      </c>
      <c r="P189" t="s">
        <v>487</v>
      </c>
      <c r="Q189" t="s">
        <v>40</v>
      </c>
      <c r="R189" t="s">
        <v>734</v>
      </c>
      <c r="S189" t="s">
        <v>735</v>
      </c>
      <c r="T189" t="s">
        <v>736</v>
      </c>
      <c r="U189" t="s">
        <v>400</v>
      </c>
      <c r="X189">
        <v>39</v>
      </c>
      <c r="Y189" t="s">
        <v>362</v>
      </c>
      <c r="Z189" t="s">
        <v>362</v>
      </c>
      <c r="AA189" t="s">
        <v>362</v>
      </c>
      <c r="AB189" t="s">
        <v>677</v>
      </c>
      <c r="AC189" t="s">
        <v>55</v>
      </c>
      <c r="AD189" t="s">
        <v>48</v>
      </c>
      <c r="AG189" t="s">
        <v>1725</v>
      </c>
    </row>
    <row r="190" spans="1:33">
      <c r="A190" t="s">
        <v>672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682</v>
      </c>
      <c r="P190" t="s">
        <v>39</v>
      </c>
      <c r="Q190" t="s">
        <v>40</v>
      </c>
      <c r="R190" t="s">
        <v>683</v>
      </c>
      <c r="S190" t="s">
        <v>684</v>
      </c>
      <c r="T190" t="s">
        <v>685</v>
      </c>
      <c r="U190" t="s">
        <v>44</v>
      </c>
      <c r="X190">
        <v>39</v>
      </c>
      <c r="Y190" t="s">
        <v>45</v>
      </c>
      <c r="Z190" t="s">
        <v>45</v>
      </c>
      <c r="AA190" t="s">
        <v>45</v>
      </c>
      <c r="AB190" t="s">
        <v>677</v>
      </c>
      <c r="AC190" t="s">
        <v>55</v>
      </c>
      <c r="AD190" t="s">
        <v>48</v>
      </c>
      <c r="AG190" t="s">
        <v>1725</v>
      </c>
    </row>
    <row r="191" spans="1:33">
      <c r="A191" t="s">
        <v>672</v>
      </c>
      <c r="B191" t="s">
        <v>32</v>
      </c>
      <c r="C191" t="s">
        <v>33</v>
      </c>
      <c r="D191" t="s">
        <v>34</v>
      </c>
      <c r="E191" t="s">
        <v>35</v>
      </c>
      <c r="F191" s="1">
        <v>0.03</v>
      </c>
      <c r="G191" t="s">
        <v>36</v>
      </c>
      <c r="H191">
        <v>30</v>
      </c>
      <c r="J191">
        <v>180</v>
      </c>
      <c r="K191">
        <v>604800</v>
      </c>
      <c r="L191" t="s">
        <v>37</v>
      </c>
      <c r="O191" t="s">
        <v>714</v>
      </c>
      <c r="P191" t="s">
        <v>50</v>
      </c>
      <c r="Q191" t="s">
        <v>40</v>
      </c>
      <c r="R191" t="s">
        <v>715</v>
      </c>
      <c r="S191" t="s">
        <v>716</v>
      </c>
      <c r="T191" t="s">
        <v>717</v>
      </c>
      <c r="U191" t="s">
        <v>441</v>
      </c>
      <c r="X191">
        <v>24</v>
      </c>
      <c r="Y191" t="s">
        <v>45</v>
      </c>
      <c r="Z191" t="s">
        <v>45</v>
      </c>
      <c r="AA191" t="s">
        <v>45</v>
      </c>
      <c r="AB191" t="s">
        <v>677</v>
      </c>
      <c r="AC191" t="s">
        <v>55</v>
      </c>
      <c r="AD191" t="s">
        <v>48</v>
      </c>
      <c r="AG191" t="s">
        <v>1725</v>
      </c>
    </row>
    <row r="192" spans="1:33">
      <c r="A192" t="s">
        <v>672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710</v>
      </c>
      <c r="P192" t="s">
        <v>211</v>
      </c>
      <c r="Q192" t="s">
        <v>40</v>
      </c>
      <c r="R192" t="s">
        <v>711</v>
      </c>
      <c r="S192" t="s">
        <v>712</v>
      </c>
      <c r="T192" t="s">
        <v>713</v>
      </c>
      <c r="U192" t="s">
        <v>215</v>
      </c>
      <c r="X192">
        <v>33</v>
      </c>
      <c r="Y192" t="s">
        <v>216</v>
      </c>
      <c r="Z192" t="s">
        <v>216</v>
      </c>
      <c r="AA192" t="s">
        <v>216</v>
      </c>
      <c r="AB192" t="s">
        <v>677</v>
      </c>
      <c r="AC192" t="s">
        <v>92</v>
      </c>
      <c r="AD192" t="s">
        <v>48</v>
      </c>
      <c r="AG192" t="s">
        <v>1725</v>
      </c>
    </row>
    <row r="193" spans="1:33">
      <c r="A193" t="s">
        <v>672</v>
      </c>
      <c r="B193" t="s">
        <v>32</v>
      </c>
      <c r="C193" t="s">
        <v>33</v>
      </c>
      <c r="D193" t="s">
        <v>34</v>
      </c>
      <c r="E193" t="s">
        <v>35</v>
      </c>
      <c r="F193" s="1">
        <v>0.03</v>
      </c>
      <c r="G193" t="s">
        <v>36</v>
      </c>
      <c r="H193">
        <v>30</v>
      </c>
      <c r="J193">
        <v>180</v>
      </c>
      <c r="K193">
        <v>604800</v>
      </c>
      <c r="L193" t="s">
        <v>37</v>
      </c>
      <c r="O193" t="s">
        <v>781</v>
      </c>
      <c r="P193" t="s">
        <v>782</v>
      </c>
      <c r="Q193" t="s">
        <v>40</v>
      </c>
      <c r="R193" t="s">
        <v>783</v>
      </c>
      <c r="S193" t="s">
        <v>784</v>
      </c>
      <c r="T193" t="s">
        <v>785</v>
      </c>
      <c r="U193" t="s">
        <v>325</v>
      </c>
      <c r="X193">
        <v>41</v>
      </c>
      <c r="Y193" t="s">
        <v>62</v>
      </c>
      <c r="Z193" t="s">
        <v>62</v>
      </c>
      <c r="AA193" t="s">
        <v>62</v>
      </c>
      <c r="AB193" t="s">
        <v>677</v>
      </c>
      <c r="AC193" t="s">
        <v>55</v>
      </c>
      <c r="AD193" t="s">
        <v>71</v>
      </c>
      <c r="AG193" t="s">
        <v>1725</v>
      </c>
    </row>
    <row r="194" spans="1:33">
      <c r="A194" t="s">
        <v>672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766</v>
      </c>
      <c r="P194" t="s">
        <v>180</v>
      </c>
      <c r="Q194" t="s">
        <v>40</v>
      </c>
      <c r="R194" t="s">
        <v>767</v>
      </c>
      <c r="S194" t="s">
        <v>768</v>
      </c>
      <c r="T194" t="s">
        <v>769</v>
      </c>
      <c r="U194" t="s">
        <v>202</v>
      </c>
      <c r="X194">
        <v>39</v>
      </c>
      <c r="Y194" t="s">
        <v>45</v>
      </c>
      <c r="Z194" t="s">
        <v>45</v>
      </c>
      <c r="AA194" t="s">
        <v>45</v>
      </c>
      <c r="AB194" t="s">
        <v>677</v>
      </c>
      <c r="AC194" t="s">
        <v>55</v>
      </c>
      <c r="AD194" t="s">
        <v>71</v>
      </c>
      <c r="AG194" t="s">
        <v>1725</v>
      </c>
    </row>
    <row r="195" spans="1:33">
      <c r="A195" t="s">
        <v>672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686</v>
      </c>
      <c r="P195" t="s">
        <v>333</v>
      </c>
      <c r="Q195" t="s">
        <v>40</v>
      </c>
      <c r="R195" t="s">
        <v>687</v>
      </c>
      <c r="S195" t="s">
        <v>688</v>
      </c>
      <c r="T195" t="s">
        <v>689</v>
      </c>
      <c r="U195" t="s">
        <v>451</v>
      </c>
      <c r="X195">
        <v>29</v>
      </c>
      <c r="Y195" t="s">
        <v>70</v>
      </c>
      <c r="Z195" t="s">
        <v>70</v>
      </c>
      <c r="AA195" t="s">
        <v>70</v>
      </c>
      <c r="AB195" t="s">
        <v>677</v>
      </c>
      <c r="AC195" t="s">
        <v>79</v>
      </c>
      <c r="AD195" t="s">
        <v>71</v>
      </c>
      <c r="AG195" t="s">
        <v>1725</v>
      </c>
    </row>
    <row r="196" spans="1:33">
      <c r="A196" t="s">
        <v>672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698</v>
      </c>
      <c r="P196" t="s">
        <v>108</v>
      </c>
      <c r="Q196" t="s">
        <v>40</v>
      </c>
      <c r="R196" t="s">
        <v>699</v>
      </c>
      <c r="S196" t="s">
        <v>700</v>
      </c>
      <c r="T196" t="s">
        <v>701</v>
      </c>
      <c r="U196" t="s">
        <v>112</v>
      </c>
      <c r="X196">
        <v>50</v>
      </c>
      <c r="Y196" t="s">
        <v>45</v>
      </c>
      <c r="Z196" t="s">
        <v>45</v>
      </c>
      <c r="AA196" t="s">
        <v>45</v>
      </c>
      <c r="AB196" t="s">
        <v>677</v>
      </c>
      <c r="AC196" t="s">
        <v>55</v>
      </c>
      <c r="AD196" t="s">
        <v>71</v>
      </c>
      <c r="AG196" t="s">
        <v>1725</v>
      </c>
    </row>
    <row r="197" spans="1:33">
      <c r="A197" t="s">
        <v>672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758</v>
      </c>
      <c r="P197" t="s">
        <v>144</v>
      </c>
      <c r="Q197" t="s">
        <v>40</v>
      </c>
      <c r="R197" t="s">
        <v>759</v>
      </c>
      <c r="S197" t="s">
        <v>268</v>
      </c>
      <c r="T197" t="s">
        <v>760</v>
      </c>
      <c r="U197" t="s">
        <v>550</v>
      </c>
      <c r="X197">
        <v>23</v>
      </c>
      <c r="Y197" t="s">
        <v>45</v>
      </c>
      <c r="Z197" t="s">
        <v>45</v>
      </c>
      <c r="AA197" t="s">
        <v>45</v>
      </c>
      <c r="AB197" t="s">
        <v>677</v>
      </c>
      <c r="AC197" t="s">
        <v>55</v>
      </c>
      <c r="AD197" t="s">
        <v>71</v>
      </c>
      <c r="AG197" t="s">
        <v>1725</v>
      </c>
    </row>
    <row r="198" spans="1:33">
      <c r="A198" t="s">
        <v>672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673</v>
      </c>
      <c r="P198" t="s">
        <v>198</v>
      </c>
      <c r="Q198" t="s">
        <v>40</v>
      </c>
      <c r="R198" t="s">
        <v>674</v>
      </c>
      <c r="S198" t="s">
        <v>675</v>
      </c>
      <c r="T198" t="s">
        <v>676</v>
      </c>
      <c r="U198" t="s">
        <v>485</v>
      </c>
      <c r="X198">
        <v>68</v>
      </c>
      <c r="Y198" t="s">
        <v>45</v>
      </c>
      <c r="Z198" t="s">
        <v>45</v>
      </c>
      <c r="AA198" t="s">
        <v>45</v>
      </c>
      <c r="AB198" t="s">
        <v>677</v>
      </c>
      <c r="AC198" t="s">
        <v>55</v>
      </c>
      <c r="AD198" t="s">
        <v>71</v>
      </c>
      <c r="AG198" t="s">
        <v>1725</v>
      </c>
    </row>
    <row r="199" spans="1:33">
      <c r="A199" t="s">
        <v>672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706</v>
      </c>
      <c r="P199" t="s">
        <v>294</v>
      </c>
      <c r="Q199" t="s">
        <v>40</v>
      </c>
      <c r="R199" t="s">
        <v>707</v>
      </c>
      <c r="S199" t="s">
        <v>708</v>
      </c>
      <c r="T199" t="s">
        <v>709</v>
      </c>
      <c r="U199" t="s">
        <v>298</v>
      </c>
      <c r="X199">
        <v>17</v>
      </c>
      <c r="Y199" t="s">
        <v>299</v>
      </c>
      <c r="Z199" t="s">
        <v>299</v>
      </c>
      <c r="AA199" t="s">
        <v>299</v>
      </c>
      <c r="AB199" t="s">
        <v>677</v>
      </c>
      <c r="AC199" t="s">
        <v>55</v>
      </c>
      <c r="AD199" t="s">
        <v>71</v>
      </c>
      <c r="AG199" t="s">
        <v>1725</v>
      </c>
    </row>
    <row r="200" spans="1:33">
      <c r="A200" t="s">
        <v>672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786</v>
      </c>
      <c r="P200" t="s">
        <v>114</v>
      </c>
      <c r="Q200" t="s">
        <v>40</v>
      </c>
      <c r="R200" t="s">
        <v>787</v>
      </c>
      <c r="S200" t="s">
        <v>788</v>
      </c>
      <c r="T200" t="s">
        <v>789</v>
      </c>
      <c r="U200" t="s">
        <v>118</v>
      </c>
      <c r="X200">
        <v>13</v>
      </c>
      <c r="Y200" t="s">
        <v>45</v>
      </c>
      <c r="Z200" t="s">
        <v>45</v>
      </c>
      <c r="AA200" t="s">
        <v>45</v>
      </c>
      <c r="AB200" t="s">
        <v>677</v>
      </c>
      <c r="AC200" t="s">
        <v>681</v>
      </c>
      <c r="AD200" t="s">
        <v>71</v>
      </c>
      <c r="AG200" t="s">
        <v>1725</v>
      </c>
    </row>
    <row r="201" spans="1:33">
      <c r="A201" t="s">
        <v>672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737</v>
      </c>
      <c r="P201" t="s">
        <v>738</v>
      </c>
      <c r="Q201" t="s">
        <v>40</v>
      </c>
      <c r="R201" t="s">
        <v>739</v>
      </c>
      <c r="S201" t="s">
        <v>740</v>
      </c>
      <c r="T201" t="s">
        <v>741</v>
      </c>
      <c r="U201" t="s">
        <v>451</v>
      </c>
      <c r="X201">
        <v>20</v>
      </c>
      <c r="Y201" t="s">
        <v>362</v>
      </c>
      <c r="Z201" t="s">
        <v>362</v>
      </c>
      <c r="AA201" t="s">
        <v>362</v>
      </c>
      <c r="AB201" t="s">
        <v>677</v>
      </c>
      <c r="AC201" t="s">
        <v>681</v>
      </c>
      <c r="AD201" t="s">
        <v>71</v>
      </c>
      <c r="AG201" t="s">
        <v>1725</v>
      </c>
    </row>
    <row r="202" spans="1:33">
      <c r="A202" t="s">
        <v>672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800</v>
      </c>
      <c r="P202" t="s">
        <v>801</v>
      </c>
      <c r="Q202" t="s">
        <v>40</v>
      </c>
      <c r="R202" t="s">
        <v>802</v>
      </c>
      <c r="S202" t="s">
        <v>803</v>
      </c>
      <c r="T202" t="s">
        <v>804</v>
      </c>
      <c r="U202" t="s">
        <v>298</v>
      </c>
      <c r="X202">
        <v>62</v>
      </c>
      <c r="Y202" t="s">
        <v>62</v>
      </c>
      <c r="Z202" t="s">
        <v>62</v>
      </c>
      <c r="AA202" t="s">
        <v>62</v>
      </c>
      <c r="AB202" t="s">
        <v>677</v>
      </c>
      <c r="AC202" t="s">
        <v>805</v>
      </c>
      <c r="AD202" t="s">
        <v>71</v>
      </c>
      <c r="AG202" t="s">
        <v>1725</v>
      </c>
    </row>
    <row r="203" spans="1:33">
      <c r="A203" t="s">
        <v>672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678</v>
      </c>
      <c r="P203" t="s">
        <v>204</v>
      </c>
      <c r="Q203" t="s">
        <v>40</v>
      </c>
      <c r="R203" t="s">
        <v>679</v>
      </c>
      <c r="S203" t="s">
        <v>205</v>
      </c>
      <c r="T203" t="s">
        <v>680</v>
      </c>
      <c r="U203" t="s">
        <v>441</v>
      </c>
      <c r="X203">
        <v>35</v>
      </c>
      <c r="Y203" t="s">
        <v>209</v>
      </c>
      <c r="Z203" t="s">
        <v>209</v>
      </c>
      <c r="AA203" t="s">
        <v>209</v>
      </c>
      <c r="AB203" t="s">
        <v>677</v>
      </c>
      <c r="AC203" t="s">
        <v>681</v>
      </c>
      <c r="AD203" t="s">
        <v>71</v>
      </c>
      <c r="AG203" t="s">
        <v>1725</v>
      </c>
    </row>
    <row r="204" spans="1:33">
      <c r="A204" t="s">
        <v>672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770</v>
      </c>
      <c r="P204" t="s">
        <v>192</v>
      </c>
      <c r="Q204" t="s">
        <v>40</v>
      </c>
      <c r="R204" t="s">
        <v>557</v>
      </c>
      <c r="S204" t="s">
        <v>771</v>
      </c>
      <c r="T204" t="s">
        <v>772</v>
      </c>
      <c r="U204" t="s">
        <v>570</v>
      </c>
      <c r="X204">
        <v>31</v>
      </c>
      <c r="Y204" t="s">
        <v>45</v>
      </c>
      <c r="Z204" t="s">
        <v>45</v>
      </c>
      <c r="AA204" t="s">
        <v>45</v>
      </c>
      <c r="AB204" t="s">
        <v>677</v>
      </c>
      <c r="AC204" t="s">
        <v>681</v>
      </c>
      <c r="AD204" t="s">
        <v>71</v>
      </c>
      <c r="AG204" t="s">
        <v>1725</v>
      </c>
    </row>
    <row r="205" spans="1:33">
      <c r="A205" t="s">
        <v>672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727</v>
      </c>
      <c r="P205" t="s">
        <v>728</v>
      </c>
      <c r="Q205" t="s">
        <v>40</v>
      </c>
      <c r="R205" t="s">
        <v>729</v>
      </c>
      <c r="S205" t="s">
        <v>730</v>
      </c>
      <c r="T205" t="s">
        <v>731</v>
      </c>
      <c r="U205" t="s">
        <v>98</v>
      </c>
      <c r="X205">
        <v>18</v>
      </c>
      <c r="Y205" t="s">
        <v>362</v>
      </c>
      <c r="Z205" t="s">
        <v>362</v>
      </c>
      <c r="AA205" t="s">
        <v>362</v>
      </c>
      <c r="AB205" t="s">
        <v>677</v>
      </c>
      <c r="AC205" t="s">
        <v>732</v>
      </c>
      <c r="AD205" t="s">
        <v>71</v>
      </c>
      <c r="AG205" t="s">
        <v>1725</v>
      </c>
    </row>
    <row r="206" spans="1:33">
      <c r="A206" t="s">
        <v>672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752</v>
      </c>
      <c r="P206" t="s">
        <v>753</v>
      </c>
      <c r="Q206" t="s">
        <v>40</v>
      </c>
      <c r="R206" t="s">
        <v>754</v>
      </c>
      <c r="S206" t="s">
        <v>755</v>
      </c>
      <c r="T206" t="s">
        <v>756</v>
      </c>
      <c r="U206" t="s">
        <v>436</v>
      </c>
      <c r="X206">
        <v>40</v>
      </c>
      <c r="Y206" t="s">
        <v>125</v>
      </c>
      <c r="Z206" t="s">
        <v>125</v>
      </c>
      <c r="AA206" t="s">
        <v>125</v>
      </c>
      <c r="AB206" t="s">
        <v>677</v>
      </c>
      <c r="AC206" t="s">
        <v>757</v>
      </c>
      <c r="AD206" t="s">
        <v>71</v>
      </c>
      <c r="AG206" t="s">
        <v>1725</v>
      </c>
    </row>
    <row r="207" spans="1:33">
      <c r="A207" t="s">
        <v>672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761</v>
      </c>
      <c r="P207" t="s">
        <v>133</v>
      </c>
      <c r="Q207" t="s">
        <v>40</v>
      </c>
      <c r="R207" t="s">
        <v>762</v>
      </c>
      <c r="S207" t="s">
        <v>763</v>
      </c>
      <c r="T207" t="s">
        <v>764</v>
      </c>
      <c r="U207" t="s">
        <v>367</v>
      </c>
      <c r="X207">
        <v>29</v>
      </c>
      <c r="Y207" t="s">
        <v>45</v>
      </c>
      <c r="Z207" t="s">
        <v>45</v>
      </c>
      <c r="AA207" t="s">
        <v>45</v>
      </c>
      <c r="AB207" t="s">
        <v>677</v>
      </c>
      <c r="AC207" t="s">
        <v>765</v>
      </c>
      <c r="AD207" t="s">
        <v>71</v>
      </c>
      <c r="AG207" t="s">
        <v>1725</v>
      </c>
    </row>
    <row r="208" spans="1:33">
      <c r="A208" t="s">
        <v>672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742</v>
      </c>
      <c r="P208" t="s">
        <v>357</v>
      </c>
      <c r="Q208" t="s">
        <v>40</v>
      </c>
      <c r="R208" t="s">
        <v>743</v>
      </c>
      <c r="S208" t="s">
        <v>744</v>
      </c>
      <c r="T208" t="s">
        <v>745</v>
      </c>
      <c r="U208" t="s">
        <v>746</v>
      </c>
      <c r="X208">
        <v>27</v>
      </c>
      <c r="Y208" t="s">
        <v>362</v>
      </c>
      <c r="Z208" t="s">
        <v>362</v>
      </c>
      <c r="AA208" t="s">
        <v>362</v>
      </c>
      <c r="AB208" t="s">
        <v>677</v>
      </c>
      <c r="AC208" t="s">
        <v>747</v>
      </c>
      <c r="AD208" t="s">
        <v>71</v>
      </c>
      <c r="AG208" t="s">
        <v>1725</v>
      </c>
    </row>
    <row r="209" spans="1:33">
      <c r="A209" t="s">
        <v>672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777</v>
      </c>
      <c r="P209" t="s">
        <v>231</v>
      </c>
      <c r="Q209" t="s">
        <v>40</v>
      </c>
      <c r="R209" t="s">
        <v>778</v>
      </c>
      <c r="S209" t="s">
        <v>779</v>
      </c>
      <c r="T209" t="s">
        <v>780</v>
      </c>
      <c r="U209" t="s">
        <v>441</v>
      </c>
      <c r="X209">
        <v>24</v>
      </c>
      <c r="Y209" t="s">
        <v>45</v>
      </c>
      <c r="Z209" t="s">
        <v>45</v>
      </c>
      <c r="AA209" t="s">
        <v>45</v>
      </c>
      <c r="AB209" t="s">
        <v>677</v>
      </c>
      <c r="AC209" t="s">
        <v>747</v>
      </c>
      <c r="AD209" t="s">
        <v>71</v>
      </c>
      <c r="AG209" t="s">
        <v>1725</v>
      </c>
    </row>
    <row r="210" spans="1:33">
      <c r="A210" t="s">
        <v>672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718</v>
      </c>
      <c r="P210" t="s">
        <v>168</v>
      </c>
      <c r="Q210" t="s">
        <v>40</v>
      </c>
      <c r="R210" t="s">
        <v>719</v>
      </c>
      <c r="S210" t="s">
        <v>720</v>
      </c>
      <c r="T210" t="s">
        <v>721</v>
      </c>
      <c r="U210" t="s">
        <v>473</v>
      </c>
      <c r="X210">
        <v>30</v>
      </c>
      <c r="Y210" t="s">
        <v>45</v>
      </c>
      <c r="Z210" t="s">
        <v>45</v>
      </c>
      <c r="AA210" t="s">
        <v>45</v>
      </c>
      <c r="AB210" t="s">
        <v>677</v>
      </c>
      <c r="AC210" t="s">
        <v>722</v>
      </c>
      <c r="AD210" t="s">
        <v>71</v>
      </c>
      <c r="AG210" t="s">
        <v>1725</v>
      </c>
    </row>
    <row r="211" spans="1:33">
      <c r="A211" t="s">
        <v>672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702</v>
      </c>
      <c r="P211" t="s">
        <v>218</v>
      </c>
      <c r="Q211" t="s">
        <v>40</v>
      </c>
      <c r="R211" t="s">
        <v>703</v>
      </c>
      <c r="S211" t="s">
        <v>704</v>
      </c>
      <c r="T211" t="s">
        <v>705</v>
      </c>
      <c r="U211" t="s">
        <v>131</v>
      </c>
      <c r="X211">
        <v>19</v>
      </c>
      <c r="Y211" t="s">
        <v>209</v>
      </c>
      <c r="Z211" t="s">
        <v>209</v>
      </c>
      <c r="AA211" t="s">
        <v>209</v>
      </c>
      <c r="AB211" t="s">
        <v>677</v>
      </c>
      <c r="AC211" t="s">
        <v>222</v>
      </c>
      <c r="AD211" t="s">
        <v>71</v>
      </c>
      <c r="AG211" t="s">
        <v>1725</v>
      </c>
    </row>
    <row r="212" spans="1:33">
      <c r="A212" t="s">
        <v>1930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1734</v>
      </c>
      <c r="H212">
        <v>33</v>
      </c>
      <c r="J212">
        <v>180</v>
      </c>
      <c r="K212">
        <v>604800</v>
      </c>
      <c r="L212" t="s">
        <v>1735</v>
      </c>
      <c r="O212" t="s">
        <v>1936</v>
      </c>
      <c r="P212" t="s">
        <v>1921</v>
      </c>
      <c r="Q212" t="s">
        <v>40</v>
      </c>
      <c r="R212" t="s">
        <v>1937</v>
      </c>
      <c r="S212" t="s">
        <v>1938</v>
      </c>
      <c r="T212" t="s">
        <v>1939</v>
      </c>
      <c r="U212" t="s">
        <v>1753</v>
      </c>
      <c r="X212">
        <v>33</v>
      </c>
      <c r="Y212" t="s">
        <v>78</v>
      </c>
      <c r="Z212" t="s">
        <v>78</v>
      </c>
      <c r="AA212" t="s">
        <v>78</v>
      </c>
      <c r="AB212" t="s">
        <v>1935</v>
      </c>
      <c r="AC212" t="s">
        <v>92</v>
      </c>
      <c r="AD212" t="s">
        <v>480</v>
      </c>
      <c r="AG212" t="s">
        <v>2233</v>
      </c>
    </row>
    <row r="213" spans="1:33">
      <c r="A213" t="s">
        <v>1930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1734</v>
      </c>
      <c r="H213">
        <v>33</v>
      </c>
      <c r="J213">
        <v>180</v>
      </c>
      <c r="K213">
        <v>604800</v>
      </c>
      <c r="L213" t="s">
        <v>1735</v>
      </c>
      <c r="O213" t="s">
        <v>2025</v>
      </c>
      <c r="P213" t="s">
        <v>174</v>
      </c>
      <c r="Q213" t="s">
        <v>40</v>
      </c>
      <c r="R213" t="s">
        <v>2026</v>
      </c>
      <c r="S213" t="s">
        <v>2027</v>
      </c>
      <c r="T213" t="s">
        <v>2028</v>
      </c>
      <c r="U213" t="s">
        <v>2029</v>
      </c>
      <c r="X213">
        <v>33</v>
      </c>
      <c r="Y213" t="s">
        <v>1754</v>
      </c>
      <c r="Z213" t="s">
        <v>1754</v>
      </c>
      <c r="AA213" t="s">
        <v>1754</v>
      </c>
      <c r="AB213" t="s">
        <v>1935</v>
      </c>
      <c r="AC213" t="s">
        <v>55</v>
      </c>
      <c r="AD213" t="s">
        <v>48</v>
      </c>
      <c r="AG213" t="s">
        <v>2233</v>
      </c>
    </row>
    <row r="214" spans="1:33">
      <c r="A214" t="s">
        <v>1930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1734</v>
      </c>
      <c r="H214">
        <v>33</v>
      </c>
      <c r="J214">
        <v>180</v>
      </c>
      <c r="K214">
        <v>604800</v>
      </c>
      <c r="L214" t="s">
        <v>1735</v>
      </c>
      <c r="O214" t="s">
        <v>2034</v>
      </c>
      <c r="P214" t="s">
        <v>2035</v>
      </c>
      <c r="Q214" t="s">
        <v>40</v>
      </c>
      <c r="R214" t="s">
        <v>2036</v>
      </c>
      <c r="S214" t="s">
        <v>2037</v>
      </c>
      <c r="T214" t="s">
        <v>2038</v>
      </c>
      <c r="U214" t="s">
        <v>1777</v>
      </c>
      <c r="X214">
        <v>45</v>
      </c>
      <c r="Y214" t="s">
        <v>78</v>
      </c>
      <c r="Z214" t="s">
        <v>78</v>
      </c>
      <c r="AA214" t="s">
        <v>78</v>
      </c>
      <c r="AB214" t="s">
        <v>1935</v>
      </c>
      <c r="AC214" t="s">
        <v>79</v>
      </c>
      <c r="AD214" t="s">
        <v>48</v>
      </c>
      <c r="AG214" t="s">
        <v>2233</v>
      </c>
    </row>
    <row r="215" spans="1:33">
      <c r="A215" t="s">
        <v>1930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1734</v>
      </c>
      <c r="H215">
        <v>33</v>
      </c>
      <c r="J215">
        <v>180</v>
      </c>
      <c r="K215">
        <v>604800</v>
      </c>
      <c r="L215" t="s">
        <v>1735</v>
      </c>
      <c r="O215" t="s">
        <v>1931</v>
      </c>
      <c r="P215" t="s">
        <v>101</v>
      </c>
      <c r="Q215" t="s">
        <v>40</v>
      </c>
      <c r="R215" t="s">
        <v>1932</v>
      </c>
      <c r="S215" t="s">
        <v>1933</v>
      </c>
      <c r="T215" t="s">
        <v>1934</v>
      </c>
      <c r="U215" t="s">
        <v>1777</v>
      </c>
      <c r="X215">
        <v>89</v>
      </c>
      <c r="Y215" t="s">
        <v>1891</v>
      </c>
      <c r="Z215" t="s">
        <v>1891</v>
      </c>
      <c r="AA215" t="s">
        <v>1891</v>
      </c>
      <c r="AB215" t="s">
        <v>1935</v>
      </c>
      <c r="AC215" t="s">
        <v>55</v>
      </c>
      <c r="AD215" t="s">
        <v>48</v>
      </c>
      <c r="AG215" t="s">
        <v>2233</v>
      </c>
    </row>
    <row r="216" spans="1:33">
      <c r="A216" t="s">
        <v>1930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1734</v>
      </c>
      <c r="H216">
        <v>33</v>
      </c>
      <c r="J216">
        <v>180</v>
      </c>
      <c r="K216">
        <v>604800</v>
      </c>
      <c r="L216" t="s">
        <v>1735</v>
      </c>
      <c r="O216" t="s">
        <v>1945</v>
      </c>
      <c r="P216" t="s">
        <v>1809</v>
      </c>
      <c r="Q216" t="s">
        <v>40</v>
      </c>
      <c r="R216" t="s">
        <v>1946</v>
      </c>
      <c r="S216" t="s">
        <v>1947</v>
      </c>
      <c r="T216" t="s">
        <v>1948</v>
      </c>
      <c r="U216" t="s">
        <v>1837</v>
      </c>
      <c r="X216">
        <v>28</v>
      </c>
      <c r="Y216" t="s">
        <v>362</v>
      </c>
      <c r="Z216" t="s">
        <v>362</v>
      </c>
      <c r="AA216" t="s">
        <v>362</v>
      </c>
      <c r="AB216" t="s">
        <v>1935</v>
      </c>
      <c r="AC216" t="s">
        <v>55</v>
      </c>
      <c r="AD216" t="s">
        <v>48</v>
      </c>
      <c r="AG216" t="s">
        <v>2233</v>
      </c>
    </row>
    <row r="217" spans="1:33">
      <c r="A217" t="s">
        <v>1930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1734</v>
      </c>
      <c r="H217">
        <v>33</v>
      </c>
      <c r="J217">
        <v>180</v>
      </c>
      <c r="K217">
        <v>604800</v>
      </c>
      <c r="L217" t="s">
        <v>1735</v>
      </c>
      <c r="O217" t="s">
        <v>2049</v>
      </c>
      <c r="P217" t="s">
        <v>1762</v>
      </c>
      <c r="Q217" t="s">
        <v>40</v>
      </c>
      <c r="R217" t="s">
        <v>2050</v>
      </c>
      <c r="S217" t="s">
        <v>2051</v>
      </c>
      <c r="T217" t="s">
        <v>2052</v>
      </c>
      <c r="U217" t="s">
        <v>1741</v>
      </c>
      <c r="X217">
        <v>50</v>
      </c>
      <c r="Y217" t="s">
        <v>125</v>
      </c>
      <c r="Z217" t="s">
        <v>125</v>
      </c>
      <c r="AA217" t="s">
        <v>125</v>
      </c>
      <c r="AB217" t="s">
        <v>1935</v>
      </c>
      <c r="AC217" t="s">
        <v>55</v>
      </c>
      <c r="AD217" t="s">
        <v>48</v>
      </c>
      <c r="AG217" t="s">
        <v>2233</v>
      </c>
    </row>
    <row r="218" spans="1:33">
      <c r="A218" t="s">
        <v>1930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1734</v>
      </c>
      <c r="H218">
        <v>33</v>
      </c>
      <c r="J218">
        <v>180</v>
      </c>
      <c r="K218">
        <v>604800</v>
      </c>
      <c r="L218" t="s">
        <v>1735</v>
      </c>
      <c r="O218" t="s">
        <v>2063</v>
      </c>
      <c r="P218" t="s">
        <v>211</v>
      </c>
      <c r="Q218" t="s">
        <v>40</v>
      </c>
      <c r="R218" t="s">
        <v>2064</v>
      </c>
      <c r="S218" t="s">
        <v>2065</v>
      </c>
      <c r="T218" t="s">
        <v>2066</v>
      </c>
      <c r="U218" t="s">
        <v>2067</v>
      </c>
      <c r="X218">
        <v>49</v>
      </c>
      <c r="Y218" t="s">
        <v>1838</v>
      </c>
      <c r="Z218" t="s">
        <v>1838</v>
      </c>
      <c r="AA218" t="s">
        <v>1838</v>
      </c>
      <c r="AB218" t="s">
        <v>1935</v>
      </c>
      <c r="AC218" t="s">
        <v>55</v>
      </c>
      <c r="AD218" t="s">
        <v>48</v>
      </c>
      <c r="AG218" t="s">
        <v>2233</v>
      </c>
    </row>
    <row r="219" spans="1:33">
      <c r="A219" t="s">
        <v>1930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1734</v>
      </c>
      <c r="H219">
        <v>33</v>
      </c>
      <c r="J219">
        <v>180</v>
      </c>
      <c r="K219">
        <v>604800</v>
      </c>
      <c r="L219" t="s">
        <v>1735</v>
      </c>
      <c r="O219" t="s">
        <v>1959</v>
      </c>
      <c r="P219" t="s">
        <v>1960</v>
      </c>
      <c r="Q219" t="s">
        <v>40</v>
      </c>
      <c r="R219" t="s">
        <v>1961</v>
      </c>
      <c r="S219" t="s">
        <v>1962</v>
      </c>
      <c r="T219" t="s">
        <v>1963</v>
      </c>
      <c r="U219" t="s">
        <v>1741</v>
      </c>
      <c r="X219">
        <v>34</v>
      </c>
      <c r="Y219" t="s">
        <v>78</v>
      </c>
      <c r="Z219" t="s">
        <v>78</v>
      </c>
      <c r="AA219" t="s">
        <v>78</v>
      </c>
      <c r="AB219" t="s">
        <v>1935</v>
      </c>
      <c r="AC219" t="s">
        <v>1964</v>
      </c>
      <c r="AD219" t="s">
        <v>48</v>
      </c>
      <c r="AG219" t="s">
        <v>2233</v>
      </c>
    </row>
    <row r="220" spans="1:33">
      <c r="A220" t="s">
        <v>1930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1734</v>
      </c>
      <c r="H220">
        <v>33</v>
      </c>
      <c r="J220">
        <v>180</v>
      </c>
      <c r="K220">
        <v>604800</v>
      </c>
      <c r="L220" t="s">
        <v>1735</v>
      </c>
      <c r="O220" t="s">
        <v>2005</v>
      </c>
      <c r="P220" t="s">
        <v>2006</v>
      </c>
      <c r="Q220" t="s">
        <v>40</v>
      </c>
      <c r="R220" t="s">
        <v>2007</v>
      </c>
      <c r="S220" t="s">
        <v>2008</v>
      </c>
      <c r="T220" t="s">
        <v>2009</v>
      </c>
      <c r="U220" t="s">
        <v>1813</v>
      </c>
      <c r="X220">
        <v>13</v>
      </c>
      <c r="Y220" t="s">
        <v>362</v>
      </c>
      <c r="Z220" t="s">
        <v>362</v>
      </c>
      <c r="AA220" t="s">
        <v>362</v>
      </c>
      <c r="AB220" t="s">
        <v>1935</v>
      </c>
      <c r="AC220" t="s">
        <v>1422</v>
      </c>
      <c r="AD220" t="s">
        <v>48</v>
      </c>
      <c r="AG220" t="s">
        <v>2233</v>
      </c>
    </row>
    <row r="221" spans="1:33">
      <c r="A221" t="s">
        <v>1930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1734</v>
      </c>
      <c r="H221">
        <v>33</v>
      </c>
      <c r="J221">
        <v>180</v>
      </c>
      <c r="K221">
        <v>604800</v>
      </c>
      <c r="L221" t="s">
        <v>1735</v>
      </c>
      <c r="O221" t="s">
        <v>1992</v>
      </c>
      <c r="P221" t="s">
        <v>1840</v>
      </c>
      <c r="Q221" t="s">
        <v>40</v>
      </c>
      <c r="R221" t="s">
        <v>1993</v>
      </c>
      <c r="S221" t="s">
        <v>1994</v>
      </c>
      <c r="T221" t="s">
        <v>1995</v>
      </c>
      <c r="U221" t="s">
        <v>1807</v>
      </c>
      <c r="X221">
        <v>64</v>
      </c>
      <c r="Y221" t="s">
        <v>70</v>
      </c>
      <c r="Z221" t="s">
        <v>70</v>
      </c>
      <c r="AA221" t="s">
        <v>70</v>
      </c>
      <c r="AB221" t="s">
        <v>1935</v>
      </c>
      <c r="AC221" t="s">
        <v>92</v>
      </c>
      <c r="AD221" t="s">
        <v>48</v>
      </c>
      <c r="AG221" t="s">
        <v>2233</v>
      </c>
    </row>
    <row r="222" spans="1:33">
      <c r="A222" t="s">
        <v>1930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1734</v>
      </c>
      <c r="H222">
        <v>33</v>
      </c>
      <c r="J222">
        <v>180</v>
      </c>
      <c r="K222">
        <v>604800</v>
      </c>
      <c r="L222" t="s">
        <v>1735</v>
      </c>
      <c r="O222" t="s">
        <v>1987</v>
      </c>
      <c r="P222" t="s">
        <v>1877</v>
      </c>
      <c r="Q222" t="s">
        <v>40</v>
      </c>
      <c r="R222" t="s">
        <v>1988</v>
      </c>
      <c r="S222" t="s">
        <v>1989</v>
      </c>
      <c r="T222" t="s">
        <v>1990</v>
      </c>
      <c r="U222" t="s">
        <v>1807</v>
      </c>
      <c r="X222">
        <v>37</v>
      </c>
      <c r="Y222" t="s">
        <v>70</v>
      </c>
      <c r="Z222" t="s">
        <v>70</v>
      </c>
      <c r="AA222" t="s">
        <v>70</v>
      </c>
      <c r="AB222" t="s">
        <v>1935</v>
      </c>
      <c r="AC222" t="s">
        <v>1991</v>
      </c>
      <c r="AD222" t="s">
        <v>48</v>
      </c>
      <c r="AG222" t="s">
        <v>2233</v>
      </c>
    </row>
    <row r="223" spans="1:33">
      <c r="A223" t="s">
        <v>1930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1734</v>
      </c>
      <c r="H223">
        <v>33</v>
      </c>
      <c r="J223">
        <v>180</v>
      </c>
      <c r="K223">
        <v>604800</v>
      </c>
      <c r="L223" t="s">
        <v>1735</v>
      </c>
      <c r="O223" t="s">
        <v>1965</v>
      </c>
      <c r="P223" t="s">
        <v>1815</v>
      </c>
      <c r="Q223" t="s">
        <v>40</v>
      </c>
      <c r="R223" t="s">
        <v>1966</v>
      </c>
      <c r="S223" t="s">
        <v>1967</v>
      </c>
      <c r="T223" t="s">
        <v>1968</v>
      </c>
      <c r="U223" t="s">
        <v>1819</v>
      </c>
      <c r="X223">
        <v>35</v>
      </c>
      <c r="Y223" t="s">
        <v>70</v>
      </c>
      <c r="Z223" t="s">
        <v>70</v>
      </c>
      <c r="AA223" t="s">
        <v>70</v>
      </c>
      <c r="AB223" t="s">
        <v>1935</v>
      </c>
      <c r="AC223" t="s">
        <v>1969</v>
      </c>
      <c r="AD223" t="s">
        <v>48</v>
      </c>
      <c r="AG223" t="s">
        <v>2233</v>
      </c>
    </row>
    <row r="224" spans="1:33">
      <c r="A224" t="s">
        <v>1930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1734</v>
      </c>
      <c r="H224">
        <v>33</v>
      </c>
      <c r="J224">
        <v>180</v>
      </c>
      <c r="K224">
        <v>604800</v>
      </c>
      <c r="L224" t="s">
        <v>1735</v>
      </c>
      <c r="O224" t="s">
        <v>1975</v>
      </c>
      <c r="P224" t="s">
        <v>1976</v>
      </c>
      <c r="Q224" t="s">
        <v>40</v>
      </c>
      <c r="R224" t="s">
        <v>1977</v>
      </c>
      <c r="S224" t="s">
        <v>1978</v>
      </c>
      <c r="T224" t="s">
        <v>1979</v>
      </c>
      <c r="U224" t="s">
        <v>1908</v>
      </c>
      <c r="X224">
        <v>151</v>
      </c>
      <c r="Y224" t="s">
        <v>62</v>
      </c>
      <c r="Z224" t="s">
        <v>62</v>
      </c>
      <c r="AA224" t="s">
        <v>62</v>
      </c>
      <c r="AB224" t="s">
        <v>1935</v>
      </c>
      <c r="AC224" t="s">
        <v>1980</v>
      </c>
      <c r="AD224" t="s">
        <v>48</v>
      </c>
      <c r="AG224" t="s">
        <v>2233</v>
      </c>
    </row>
    <row r="225" spans="1:33">
      <c r="A225" t="s">
        <v>1930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1734</v>
      </c>
      <c r="H225">
        <v>33</v>
      </c>
      <c r="J225">
        <v>180</v>
      </c>
      <c r="K225">
        <v>604800</v>
      </c>
      <c r="L225" t="s">
        <v>1735</v>
      </c>
      <c r="O225" t="s">
        <v>2068</v>
      </c>
      <c r="P225" t="s">
        <v>1864</v>
      </c>
      <c r="Q225" t="s">
        <v>40</v>
      </c>
      <c r="R225" t="s">
        <v>2069</v>
      </c>
      <c r="S225" t="s">
        <v>2070</v>
      </c>
      <c r="T225" t="s">
        <v>2071</v>
      </c>
      <c r="U225" t="s">
        <v>2072</v>
      </c>
      <c r="X225">
        <v>70</v>
      </c>
      <c r="Y225" t="s">
        <v>70</v>
      </c>
      <c r="Z225" t="s">
        <v>70</v>
      </c>
      <c r="AA225" t="s">
        <v>70</v>
      </c>
      <c r="AB225" t="s">
        <v>1935</v>
      </c>
      <c r="AC225" t="s">
        <v>55</v>
      </c>
      <c r="AD225" t="s">
        <v>2238</v>
      </c>
      <c r="AG225" t="s">
        <v>2233</v>
      </c>
    </row>
    <row r="226" spans="1:33">
      <c r="A226" t="s">
        <v>1930</v>
      </c>
      <c r="B226" t="s">
        <v>32</v>
      </c>
      <c r="C226" t="s">
        <v>33</v>
      </c>
      <c r="D226" t="s">
        <v>34</v>
      </c>
      <c r="E226" t="s">
        <v>35</v>
      </c>
      <c r="F226" s="1">
        <v>0.03</v>
      </c>
      <c r="G226" t="s">
        <v>1734</v>
      </c>
      <c r="H226">
        <v>33</v>
      </c>
      <c r="J226">
        <v>180</v>
      </c>
      <c r="K226">
        <v>604800</v>
      </c>
      <c r="L226" t="s">
        <v>1735</v>
      </c>
      <c r="O226" t="s">
        <v>2010</v>
      </c>
      <c r="P226" t="s">
        <v>2011</v>
      </c>
      <c r="Q226" t="s">
        <v>40</v>
      </c>
      <c r="R226" t="s">
        <v>2012</v>
      </c>
      <c r="S226" t="s">
        <v>2013</v>
      </c>
      <c r="T226" t="s">
        <v>2014</v>
      </c>
      <c r="U226" t="s">
        <v>1807</v>
      </c>
      <c r="X226">
        <v>20</v>
      </c>
      <c r="Y226" t="s">
        <v>78</v>
      </c>
      <c r="Z226" t="s">
        <v>78</v>
      </c>
      <c r="AA226" t="s">
        <v>78</v>
      </c>
      <c r="AB226" t="s">
        <v>1935</v>
      </c>
      <c r="AC226" t="s">
        <v>99</v>
      </c>
      <c r="AD226" t="s">
        <v>1120</v>
      </c>
      <c r="AG226" t="s">
        <v>2233</v>
      </c>
    </row>
    <row r="227" spans="1:33">
      <c r="A227" t="s">
        <v>1930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1734</v>
      </c>
      <c r="H227">
        <v>33</v>
      </c>
      <c r="J227">
        <v>180</v>
      </c>
      <c r="K227">
        <v>604800</v>
      </c>
      <c r="L227" t="s">
        <v>1735</v>
      </c>
      <c r="O227" t="s">
        <v>2001</v>
      </c>
      <c r="P227" t="s">
        <v>1871</v>
      </c>
      <c r="Q227" t="s">
        <v>40</v>
      </c>
      <c r="R227" t="s">
        <v>2002</v>
      </c>
      <c r="S227" t="s">
        <v>2003</v>
      </c>
      <c r="T227" t="s">
        <v>2004</v>
      </c>
      <c r="U227" t="s">
        <v>1783</v>
      </c>
      <c r="X227">
        <v>46</v>
      </c>
      <c r="Y227" t="s">
        <v>125</v>
      </c>
      <c r="Z227" t="s">
        <v>125</v>
      </c>
      <c r="AA227" t="s">
        <v>125</v>
      </c>
      <c r="AB227" t="s">
        <v>1935</v>
      </c>
      <c r="AC227" t="s">
        <v>55</v>
      </c>
      <c r="AD227" t="s">
        <v>71</v>
      </c>
      <c r="AG227" t="s">
        <v>2233</v>
      </c>
    </row>
    <row r="228" spans="1:33">
      <c r="A228" t="s">
        <v>1930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1734</v>
      </c>
      <c r="H228">
        <v>33</v>
      </c>
      <c r="J228">
        <v>180</v>
      </c>
      <c r="K228">
        <v>604800</v>
      </c>
      <c r="L228" t="s">
        <v>1735</v>
      </c>
      <c r="O228" t="s">
        <v>1970</v>
      </c>
      <c r="P228" t="s">
        <v>1971</v>
      </c>
      <c r="Q228" t="s">
        <v>40</v>
      </c>
      <c r="R228" t="s">
        <v>1972</v>
      </c>
      <c r="S228" t="s">
        <v>1973</v>
      </c>
      <c r="T228" t="s">
        <v>1974</v>
      </c>
      <c r="U228" t="s">
        <v>1837</v>
      </c>
      <c r="X228">
        <v>24</v>
      </c>
      <c r="Y228" t="s">
        <v>362</v>
      </c>
      <c r="Z228" t="s">
        <v>362</v>
      </c>
      <c r="AA228" t="s">
        <v>362</v>
      </c>
      <c r="AB228" t="s">
        <v>1935</v>
      </c>
      <c r="AC228" t="s">
        <v>55</v>
      </c>
      <c r="AD228" t="s">
        <v>71</v>
      </c>
      <c r="AG228" t="s">
        <v>2233</v>
      </c>
    </row>
    <row r="229" spans="1:33">
      <c r="A229" t="s">
        <v>1930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1734</v>
      </c>
      <c r="H229">
        <v>33</v>
      </c>
      <c r="J229">
        <v>180</v>
      </c>
      <c r="K229">
        <v>604800</v>
      </c>
      <c r="L229" t="s">
        <v>1735</v>
      </c>
      <c r="O229" t="s">
        <v>2087</v>
      </c>
      <c r="P229" t="s">
        <v>1822</v>
      </c>
      <c r="Q229" t="s">
        <v>40</v>
      </c>
      <c r="R229" t="s">
        <v>2088</v>
      </c>
      <c r="S229" t="s">
        <v>2089</v>
      </c>
      <c r="T229" t="s">
        <v>2090</v>
      </c>
      <c r="U229" t="s">
        <v>1783</v>
      </c>
      <c r="X229">
        <v>85</v>
      </c>
      <c r="Y229" t="s">
        <v>125</v>
      </c>
      <c r="Z229" t="s">
        <v>125</v>
      </c>
      <c r="AA229" t="s">
        <v>125</v>
      </c>
      <c r="AB229" t="s">
        <v>1935</v>
      </c>
      <c r="AC229" t="s">
        <v>55</v>
      </c>
      <c r="AD229" t="s">
        <v>71</v>
      </c>
      <c r="AG229" t="s">
        <v>2233</v>
      </c>
    </row>
    <row r="230" spans="1:33">
      <c r="A230" t="s">
        <v>1930</v>
      </c>
      <c r="B230" t="s">
        <v>32</v>
      </c>
      <c r="C230" t="s">
        <v>33</v>
      </c>
      <c r="D230" t="s">
        <v>34</v>
      </c>
      <c r="E230" t="s">
        <v>35</v>
      </c>
      <c r="F230" s="1">
        <v>0.03</v>
      </c>
      <c r="G230" t="s">
        <v>1734</v>
      </c>
      <c r="H230">
        <v>33</v>
      </c>
      <c r="J230">
        <v>180</v>
      </c>
      <c r="K230">
        <v>604800</v>
      </c>
      <c r="L230" t="s">
        <v>1735</v>
      </c>
      <c r="O230" t="s">
        <v>1949</v>
      </c>
      <c r="P230" t="s">
        <v>204</v>
      </c>
      <c r="Q230" t="s">
        <v>40</v>
      </c>
      <c r="R230" t="s">
        <v>1950</v>
      </c>
      <c r="S230" t="s">
        <v>1951</v>
      </c>
      <c r="T230" t="s">
        <v>1952</v>
      </c>
      <c r="U230" t="s">
        <v>1837</v>
      </c>
      <c r="X230">
        <v>25</v>
      </c>
      <c r="Y230" t="s">
        <v>1953</v>
      </c>
      <c r="Z230" t="s">
        <v>1953</v>
      </c>
      <c r="AA230" t="s">
        <v>1953</v>
      </c>
      <c r="AB230" t="s">
        <v>1935</v>
      </c>
      <c r="AC230" t="s">
        <v>55</v>
      </c>
      <c r="AD230" t="s">
        <v>71</v>
      </c>
      <c r="AG230" t="s">
        <v>2233</v>
      </c>
    </row>
    <row r="231" spans="1:33">
      <c r="A231" t="s">
        <v>1930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1734</v>
      </c>
      <c r="H231">
        <v>33</v>
      </c>
      <c r="J231">
        <v>180</v>
      </c>
      <c r="K231">
        <v>604800</v>
      </c>
      <c r="L231" t="s">
        <v>1735</v>
      </c>
      <c r="O231" t="s">
        <v>2083</v>
      </c>
      <c r="P231" t="s">
        <v>1915</v>
      </c>
      <c r="Q231" t="s">
        <v>40</v>
      </c>
      <c r="R231" t="s">
        <v>2084</v>
      </c>
      <c r="S231" t="s">
        <v>2085</v>
      </c>
      <c r="T231" t="s">
        <v>2086</v>
      </c>
      <c r="U231" t="s">
        <v>1919</v>
      </c>
      <c r="X231">
        <v>27</v>
      </c>
      <c r="Y231" t="s">
        <v>70</v>
      </c>
      <c r="Z231" t="s">
        <v>70</v>
      </c>
      <c r="AA231" t="s">
        <v>70</v>
      </c>
      <c r="AB231" t="s">
        <v>1935</v>
      </c>
      <c r="AC231" t="s">
        <v>55</v>
      </c>
      <c r="AD231" t="s">
        <v>71</v>
      </c>
      <c r="AG231" t="s">
        <v>2233</v>
      </c>
    </row>
    <row r="232" spans="1:33">
      <c r="A232" t="s">
        <v>1930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1734</v>
      </c>
      <c r="H232">
        <v>33</v>
      </c>
      <c r="J232">
        <v>180</v>
      </c>
      <c r="K232">
        <v>604800</v>
      </c>
      <c r="L232" t="s">
        <v>1735</v>
      </c>
      <c r="O232" t="s">
        <v>2053</v>
      </c>
      <c r="P232" t="s">
        <v>2054</v>
      </c>
      <c r="Q232" t="s">
        <v>40</v>
      </c>
      <c r="R232" t="s">
        <v>2055</v>
      </c>
      <c r="S232" t="s">
        <v>2056</v>
      </c>
      <c r="T232" t="s">
        <v>2057</v>
      </c>
      <c r="U232" t="s">
        <v>1813</v>
      </c>
      <c r="X232">
        <v>21</v>
      </c>
      <c r="Y232" t="s">
        <v>125</v>
      </c>
      <c r="Z232" t="s">
        <v>125</v>
      </c>
      <c r="AA232" t="s">
        <v>125</v>
      </c>
      <c r="AB232" t="s">
        <v>1935</v>
      </c>
      <c r="AC232" t="s">
        <v>55</v>
      </c>
      <c r="AD232" t="s">
        <v>71</v>
      </c>
      <c r="AG232" t="s">
        <v>2233</v>
      </c>
    </row>
    <row r="233" spans="1:33">
      <c r="A233" t="s">
        <v>1930</v>
      </c>
      <c r="B233" t="s">
        <v>32</v>
      </c>
      <c r="C233" t="s">
        <v>33</v>
      </c>
      <c r="D233" t="s">
        <v>34</v>
      </c>
      <c r="E233" t="s">
        <v>35</v>
      </c>
      <c r="F233" s="1">
        <v>0.03</v>
      </c>
      <c r="G233" t="s">
        <v>1734</v>
      </c>
      <c r="H233">
        <v>33</v>
      </c>
      <c r="J233">
        <v>180</v>
      </c>
      <c r="K233">
        <v>604800</v>
      </c>
      <c r="L233" t="s">
        <v>1735</v>
      </c>
      <c r="O233" t="s">
        <v>2078</v>
      </c>
      <c r="P233" t="s">
        <v>1858</v>
      </c>
      <c r="Q233" t="s">
        <v>40</v>
      </c>
      <c r="R233" t="s">
        <v>2079</v>
      </c>
      <c r="S233" t="s">
        <v>2080</v>
      </c>
      <c r="T233" t="s">
        <v>2081</v>
      </c>
      <c r="U233" t="s">
        <v>1862</v>
      </c>
      <c r="X233">
        <v>86</v>
      </c>
      <c r="Y233" t="s">
        <v>125</v>
      </c>
      <c r="Z233" t="s">
        <v>125</v>
      </c>
      <c r="AA233" t="s">
        <v>125</v>
      </c>
      <c r="AB233" t="s">
        <v>1935</v>
      </c>
      <c r="AC233" t="s">
        <v>2082</v>
      </c>
      <c r="AD233" t="s">
        <v>71</v>
      </c>
      <c r="AG233" t="s">
        <v>2233</v>
      </c>
    </row>
    <row r="234" spans="1:33">
      <c r="A234" t="s">
        <v>1930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1734</v>
      </c>
      <c r="H234">
        <v>33</v>
      </c>
      <c r="J234">
        <v>180</v>
      </c>
      <c r="K234">
        <v>604800</v>
      </c>
      <c r="L234" t="s">
        <v>1735</v>
      </c>
      <c r="O234" t="s">
        <v>2073</v>
      </c>
      <c r="P234" t="s">
        <v>2074</v>
      </c>
      <c r="Q234" t="s">
        <v>40</v>
      </c>
      <c r="R234" t="s">
        <v>2075</v>
      </c>
      <c r="S234" t="s">
        <v>2076</v>
      </c>
      <c r="T234" t="s">
        <v>2077</v>
      </c>
      <c r="U234" t="s">
        <v>2067</v>
      </c>
      <c r="X234">
        <v>56</v>
      </c>
      <c r="Y234" t="s">
        <v>125</v>
      </c>
      <c r="Z234" t="s">
        <v>125</v>
      </c>
      <c r="AA234" t="s">
        <v>125</v>
      </c>
      <c r="AB234" t="s">
        <v>1935</v>
      </c>
      <c r="AC234" t="s">
        <v>851</v>
      </c>
      <c r="AD234" t="s">
        <v>71</v>
      </c>
      <c r="AG234" t="s">
        <v>2233</v>
      </c>
    </row>
    <row r="235" spans="1:33">
      <c r="A235" t="s">
        <v>1930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1734</v>
      </c>
      <c r="H235">
        <v>33</v>
      </c>
      <c r="J235">
        <v>180</v>
      </c>
      <c r="K235">
        <v>604800</v>
      </c>
      <c r="L235" t="s">
        <v>1735</v>
      </c>
      <c r="O235" t="s">
        <v>2044</v>
      </c>
      <c r="P235" t="s">
        <v>2045</v>
      </c>
      <c r="Q235" t="s">
        <v>40</v>
      </c>
      <c r="R235" t="s">
        <v>2046</v>
      </c>
      <c r="S235" t="s">
        <v>2047</v>
      </c>
      <c r="T235" t="s">
        <v>2048</v>
      </c>
      <c r="U235" t="s">
        <v>1868</v>
      </c>
      <c r="X235">
        <v>26</v>
      </c>
      <c r="Y235" t="s">
        <v>125</v>
      </c>
      <c r="Z235" t="s">
        <v>125</v>
      </c>
      <c r="AA235" t="s">
        <v>125</v>
      </c>
      <c r="AB235" t="s">
        <v>1935</v>
      </c>
      <c r="AC235" t="s">
        <v>1986</v>
      </c>
      <c r="AD235" t="s">
        <v>71</v>
      </c>
      <c r="AG235" t="s">
        <v>2233</v>
      </c>
    </row>
    <row r="236" spans="1:33">
      <c r="A236" t="s">
        <v>1930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1734</v>
      </c>
      <c r="H236">
        <v>33</v>
      </c>
      <c r="J236">
        <v>180</v>
      </c>
      <c r="K236">
        <v>604800</v>
      </c>
      <c r="L236" t="s">
        <v>1735</v>
      </c>
      <c r="O236" t="s">
        <v>1996</v>
      </c>
      <c r="P236" t="s">
        <v>1997</v>
      </c>
      <c r="Q236" t="s">
        <v>40</v>
      </c>
      <c r="R236" t="s">
        <v>1998</v>
      </c>
      <c r="S236" t="s">
        <v>1999</v>
      </c>
      <c r="T236" t="s">
        <v>2000</v>
      </c>
      <c r="U236" t="s">
        <v>1813</v>
      </c>
      <c r="X236">
        <v>35</v>
      </c>
      <c r="Y236" t="s">
        <v>125</v>
      </c>
      <c r="Z236" t="s">
        <v>125</v>
      </c>
      <c r="AA236" t="s">
        <v>125</v>
      </c>
      <c r="AB236" t="s">
        <v>1935</v>
      </c>
      <c r="AC236" t="s">
        <v>92</v>
      </c>
      <c r="AD236" t="s">
        <v>71</v>
      </c>
      <c r="AG236" t="s">
        <v>2233</v>
      </c>
    </row>
    <row r="237" spans="1:33">
      <c r="A237" t="s">
        <v>1930</v>
      </c>
      <c r="B237" t="s">
        <v>32</v>
      </c>
      <c r="C237" t="s">
        <v>33</v>
      </c>
      <c r="D237" t="s">
        <v>34</v>
      </c>
      <c r="E237" t="s">
        <v>35</v>
      </c>
      <c r="F237" s="1">
        <v>0.03</v>
      </c>
      <c r="G237" t="s">
        <v>1734</v>
      </c>
      <c r="H237">
        <v>33</v>
      </c>
      <c r="J237">
        <v>180</v>
      </c>
      <c r="K237">
        <v>604800</v>
      </c>
      <c r="L237" t="s">
        <v>1735</v>
      </c>
      <c r="O237" t="s">
        <v>2039</v>
      </c>
      <c r="P237" t="s">
        <v>1773</v>
      </c>
      <c r="Q237" t="s">
        <v>40</v>
      </c>
      <c r="R237" t="s">
        <v>2040</v>
      </c>
      <c r="S237" t="s">
        <v>2041</v>
      </c>
      <c r="T237" t="s">
        <v>2042</v>
      </c>
      <c r="U237" t="s">
        <v>1777</v>
      </c>
      <c r="X237">
        <v>53</v>
      </c>
      <c r="Y237" t="s">
        <v>125</v>
      </c>
      <c r="Z237" t="s">
        <v>125</v>
      </c>
      <c r="AA237" t="s">
        <v>125</v>
      </c>
      <c r="AB237" t="s">
        <v>1935</v>
      </c>
      <c r="AC237" t="s">
        <v>2043</v>
      </c>
      <c r="AD237" t="s">
        <v>71</v>
      </c>
      <c r="AG237" t="s">
        <v>2233</v>
      </c>
    </row>
    <row r="238" spans="1:33">
      <c r="A238" t="s">
        <v>1930</v>
      </c>
      <c r="B238" t="s">
        <v>32</v>
      </c>
      <c r="C238" t="s">
        <v>33</v>
      </c>
      <c r="D238" t="s">
        <v>34</v>
      </c>
      <c r="E238" t="s">
        <v>35</v>
      </c>
      <c r="F238" s="1">
        <v>0.03</v>
      </c>
      <c r="G238" t="s">
        <v>1734</v>
      </c>
      <c r="H238">
        <v>33</v>
      </c>
      <c r="J238">
        <v>180</v>
      </c>
      <c r="K238">
        <v>604800</v>
      </c>
      <c r="L238" t="s">
        <v>1735</v>
      </c>
      <c r="O238" t="s">
        <v>1940</v>
      </c>
      <c r="P238" t="s">
        <v>1791</v>
      </c>
      <c r="Q238" t="s">
        <v>40</v>
      </c>
      <c r="R238" t="s">
        <v>1941</v>
      </c>
      <c r="S238" t="s">
        <v>1942</v>
      </c>
      <c r="T238" t="s">
        <v>1943</v>
      </c>
      <c r="U238" t="s">
        <v>1795</v>
      </c>
      <c r="X238">
        <v>34</v>
      </c>
      <c r="Y238" t="s">
        <v>70</v>
      </c>
      <c r="Z238" t="s">
        <v>70</v>
      </c>
      <c r="AA238" t="s">
        <v>70</v>
      </c>
      <c r="AB238" t="s">
        <v>1935</v>
      </c>
      <c r="AC238" t="s">
        <v>1944</v>
      </c>
      <c r="AD238" t="s">
        <v>71</v>
      </c>
      <c r="AG238" t="s">
        <v>2233</v>
      </c>
    </row>
    <row r="239" spans="1:33">
      <c r="A239" t="s">
        <v>1930</v>
      </c>
      <c r="B239" t="s">
        <v>32</v>
      </c>
      <c r="C239" t="s">
        <v>33</v>
      </c>
      <c r="D239" t="s">
        <v>34</v>
      </c>
      <c r="E239" t="s">
        <v>35</v>
      </c>
      <c r="F239" s="1">
        <v>0.03</v>
      </c>
      <c r="G239" t="s">
        <v>1734</v>
      </c>
      <c r="H239">
        <v>33</v>
      </c>
      <c r="J239">
        <v>180</v>
      </c>
      <c r="K239">
        <v>604800</v>
      </c>
      <c r="L239" t="s">
        <v>1735</v>
      </c>
      <c r="O239" t="s">
        <v>2015</v>
      </c>
      <c r="P239" t="s">
        <v>2016</v>
      </c>
      <c r="Q239" t="s">
        <v>40</v>
      </c>
      <c r="R239" t="s">
        <v>2017</v>
      </c>
      <c r="S239" t="s">
        <v>2018</v>
      </c>
      <c r="T239" t="s">
        <v>2019</v>
      </c>
      <c r="U239" t="s">
        <v>1753</v>
      </c>
      <c r="X239">
        <v>43</v>
      </c>
      <c r="Y239" t="s">
        <v>78</v>
      </c>
      <c r="Z239" t="s">
        <v>78</v>
      </c>
      <c r="AA239" t="s">
        <v>78</v>
      </c>
      <c r="AB239" t="s">
        <v>1935</v>
      </c>
      <c r="AC239" t="s">
        <v>2020</v>
      </c>
      <c r="AD239" t="s">
        <v>71</v>
      </c>
      <c r="AG239" t="s">
        <v>2233</v>
      </c>
    </row>
    <row r="240" spans="1:33">
      <c r="A240" t="s">
        <v>1930</v>
      </c>
      <c r="B240" t="s">
        <v>32</v>
      </c>
      <c r="C240" t="s">
        <v>33</v>
      </c>
      <c r="D240" t="s">
        <v>34</v>
      </c>
      <c r="E240" t="s">
        <v>35</v>
      </c>
      <c r="F240" s="1">
        <v>0.03</v>
      </c>
      <c r="G240" t="s">
        <v>1734</v>
      </c>
      <c r="H240">
        <v>33</v>
      </c>
      <c r="J240">
        <v>180</v>
      </c>
      <c r="K240">
        <v>604800</v>
      </c>
      <c r="L240" t="s">
        <v>1735</v>
      </c>
      <c r="O240" t="s">
        <v>1981</v>
      </c>
      <c r="P240" t="s">
        <v>1982</v>
      </c>
      <c r="Q240" t="s">
        <v>40</v>
      </c>
      <c r="R240" t="s">
        <v>1983</v>
      </c>
      <c r="S240" t="s">
        <v>1984</v>
      </c>
      <c r="T240" t="s">
        <v>1985</v>
      </c>
      <c r="U240" t="s">
        <v>1837</v>
      </c>
      <c r="X240">
        <v>100</v>
      </c>
      <c r="Y240" t="s">
        <v>62</v>
      </c>
      <c r="Z240" t="s">
        <v>62</v>
      </c>
      <c r="AA240" t="s">
        <v>62</v>
      </c>
      <c r="AB240" t="s">
        <v>1935</v>
      </c>
      <c r="AC240" t="s">
        <v>1986</v>
      </c>
      <c r="AD240" t="s">
        <v>71</v>
      </c>
      <c r="AG240" t="s">
        <v>2233</v>
      </c>
    </row>
    <row r="241" spans="1:33">
      <c r="A241" t="s">
        <v>1930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1734</v>
      </c>
      <c r="H241">
        <v>33</v>
      </c>
      <c r="J241">
        <v>180</v>
      </c>
      <c r="K241">
        <v>604800</v>
      </c>
      <c r="L241" t="s">
        <v>1735</v>
      </c>
      <c r="O241" t="s">
        <v>2021</v>
      </c>
      <c r="P241" t="s">
        <v>162</v>
      </c>
      <c r="Q241" t="s">
        <v>40</v>
      </c>
      <c r="R241" t="s">
        <v>2022</v>
      </c>
      <c r="S241" t="s">
        <v>2023</v>
      </c>
      <c r="T241" t="s">
        <v>2024</v>
      </c>
      <c r="U241" t="s">
        <v>1837</v>
      </c>
      <c r="X241">
        <v>55</v>
      </c>
      <c r="Y241" t="s">
        <v>1838</v>
      </c>
      <c r="Z241" t="s">
        <v>1838</v>
      </c>
      <c r="AA241" t="s">
        <v>1838</v>
      </c>
      <c r="AB241" t="s">
        <v>1935</v>
      </c>
      <c r="AC241" t="s">
        <v>55</v>
      </c>
      <c r="AD241" t="s">
        <v>2235</v>
      </c>
      <c r="AG241" t="s">
        <v>2233</v>
      </c>
    </row>
    <row r="242" spans="1:33">
      <c r="A242" t="s">
        <v>31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36</v>
      </c>
      <c r="H242">
        <v>30</v>
      </c>
      <c r="J242">
        <v>180</v>
      </c>
      <c r="K242">
        <v>604800</v>
      </c>
      <c r="L242" t="s">
        <v>37</v>
      </c>
      <c r="O242" t="s">
        <v>93</v>
      </c>
      <c r="P242" t="s">
        <v>94</v>
      </c>
      <c r="Q242" t="s">
        <v>40</v>
      </c>
      <c r="R242" t="s">
        <v>95</v>
      </c>
      <c r="S242" t="s">
        <v>96</v>
      </c>
      <c r="T242" t="s">
        <v>97</v>
      </c>
      <c r="U242" t="s">
        <v>98</v>
      </c>
      <c r="X242">
        <v>34</v>
      </c>
      <c r="Y242" t="s">
        <v>45</v>
      </c>
      <c r="Z242" t="s">
        <v>45</v>
      </c>
      <c r="AA242" t="s">
        <v>45</v>
      </c>
      <c r="AB242" t="s">
        <v>46</v>
      </c>
      <c r="AC242" t="s">
        <v>99</v>
      </c>
      <c r="AD242" t="s">
        <v>480</v>
      </c>
      <c r="AG242" t="s">
        <v>1721</v>
      </c>
    </row>
    <row r="243" spans="1:33">
      <c r="A243" t="s">
        <v>31</v>
      </c>
      <c r="B243" t="s">
        <v>32</v>
      </c>
      <c r="C243" t="s">
        <v>33</v>
      </c>
      <c r="D243" t="s">
        <v>34</v>
      </c>
      <c r="E243" t="s">
        <v>35</v>
      </c>
      <c r="F243" s="1">
        <v>0.03</v>
      </c>
      <c r="G243" t="s">
        <v>36</v>
      </c>
      <c r="H243">
        <v>30</v>
      </c>
      <c r="J243">
        <v>180</v>
      </c>
      <c r="K243">
        <v>604800</v>
      </c>
      <c r="L243" t="s">
        <v>37</v>
      </c>
      <c r="O243" t="s">
        <v>56</v>
      </c>
      <c r="P243" t="s">
        <v>57</v>
      </c>
      <c r="Q243" t="s">
        <v>40</v>
      </c>
      <c r="R243" t="s">
        <v>58</v>
      </c>
      <c r="S243" t="s">
        <v>59</v>
      </c>
      <c r="T243" t="s">
        <v>60</v>
      </c>
      <c r="U243" t="s">
        <v>61</v>
      </c>
      <c r="X243">
        <v>62</v>
      </c>
      <c r="Y243" t="s">
        <v>62</v>
      </c>
      <c r="Z243" t="s">
        <v>62</v>
      </c>
      <c r="AA243" t="s">
        <v>62</v>
      </c>
      <c r="AB243" t="s">
        <v>46</v>
      </c>
      <c r="AC243" t="s">
        <v>55</v>
      </c>
      <c r="AD243" t="s">
        <v>63</v>
      </c>
      <c r="AG243" t="s">
        <v>1721</v>
      </c>
    </row>
    <row r="244" spans="1:33">
      <c r="A244" t="s">
        <v>31</v>
      </c>
      <c r="B244" t="s">
        <v>32</v>
      </c>
      <c r="C244" t="s">
        <v>33</v>
      </c>
      <c r="D244" t="s">
        <v>34</v>
      </c>
      <c r="E244" t="s">
        <v>35</v>
      </c>
      <c r="F244" s="1">
        <v>0.03</v>
      </c>
      <c r="G244" t="s">
        <v>36</v>
      </c>
      <c r="H244">
        <v>30</v>
      </c>
      <c r="J244">
        <v>180</v>
      </c>
      <c r="K244">
        <v>604800</v>
      </c>
      <c r="L244" t="s">
        <v>37</v>
      </c>
      <c r="O244" t="s">
        <v>137</v>
      </c>
      <c r="P244" t="s">
        <v>138</v>
      </c>
      <c r="Q244" t="s">
        <v>40</v>
      </c>
      <c r="R244" t="s">
        <v>139</v>
      </c>
      <c r="S244" t="s">
        <v>140</v>
      </c>
      <c r="T244" t="s">
        <v>141</v>
      </c>
      <c r="U244" t="s">
        <v>142</v>
      </c>
      <c r="X244">
        <v>37</v>
      </c>
      <c r="Y244" t="s">
        <v>45</v>
      </c>
      <c r="Z244" t="s">
        <v>45</v>
      </c>
      <c r="AA244" t="s">
        <v>45</v>
      </c>
      <c r="AB244" t="s">
        <v>46</v>
      </c>
      <c r="AC244" t="s">
        <v>55</v>
      </c>
      <c r="AD244" t="s">
        <v>63</v>
      </c>
      <c r="AG244" t="s">
        <v>1721</v>
      </c>
    </row>
    <row r="245" spans="1:33">
      <c r="A245" t="s">
        <v>31</v>
      </c>
      <c r="B245" t="s">
        <v>32</v>
      </c>
      <c r="C245" t="s">
        <v>33</v>
      </c>
      <c r="D245" t="s">
        <v>34</v>
      </c>
      <c r="E245" t="s">
        <v>35</v>
      </c>
      <c r="F245" s="1">
        <v>0.03</v>
      </c>
      <c r="G245" t="s">
        <v>36</v>
      </c>
      <c r="H245">
        <v>30</v>
      </c>
      <c r="J245">
        <v>180</v>
      </c>
      <c r="K245">
        <v>604800</v>
      </c>
      <c r="L245" t="s">
        <v>37</v>
      </c>
      <c r="O245" t="s">
        <v>100</v>
      </c>
      <c r="P245" t="s">
        <v>101</v>
      </c>
      <c r="Q245" t="s">
        <v>40</v>
      </c>
      <c r="R245" t="s">
        <v>102</v>
      </c>
      <c r="S245" t="s">
        <v>103</v>
      </c>
      <c r="T245" t="s">
        <v>104</v>
      </c>
      <c r="U245" t="s">
        <v>105</v>
      </c>
      <c r="X245">
        <v>50</v>
      </c>
      <c r="Y245" t="s">
        <v>45</v>
      </c>
      <c r="Z245" t="s">
        <v>45</v>
      </c>
      <c r="AA245" t="s">
        <v>45</v>
      </c>
      <c r="AB245" t="s">
        <v>46</v>
      </c>
      <c r="AC245" t="s">
        <v>99</v>
      </c>
      <c r="AD245" t="s">
        <v>48</v>
      </c>
      <c r="AG245" t="s">
        <v>1721</v>
      </c>
    </row>
    <row r="246" spans="1:33">
      <c r="A246" t="s">
        <v>31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36</v>
      </c>
      <c r="H246">
        <v>30</v>
      </c>
      <c r="J246">
        <v>180</v>
      </c>
      <c r="K246">
        <v>604800</v>
      </c>
      <c r="L246" t="s">
        <v>37</v>
      </c>
      <c r="O246" t="s">
        <v>210</v>
      </c>
      <c r="P246" t="s">
        <v>211</v>
      </c>
      <c r="Q246" t="s">
        <v>40</v>
      </c>
      <c r="R246" t="s">
        <v>212</v>
      </c>
      <c r="S246" t="s">
        <v>213</v>
      </c>
      <c r="T246" t="s">
        <v>214</v>
      </c>
      <c r="U246" t="s">
        <v>215</v>
      </c>
      <c r="X246">
        <v>35</v>
      </c>
      <c r="Y246" t="s">
        <v>216</v>
      </c>
      <c r="Z246" t="s">
        <v>216</v>
      </c>
      <c r="AA246" t="s">
        <v>216</v>
      </c>
      <c r="AB246" t="s">
        <v>46</v>
      </c>
      <c r="AC246" t="s">
        <v>99</v>
      </c>
      <c r="AD246" t="s">
        <v>48</v>
      </c>
      <c r="AG246" t="s">
        <v>1721</v>
      </c>
    </row>
    <row r="247" spans="1:33">
      <c r="A247" t="s">
        <v>31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36</v>
      </c>
      <c r="H247">
        <v>30</v>
      </c>
      <c r="J247">
        <v>180</v>
      </c>
      <c r="K247">
        <v>604800</v>
      </c>
      <c r="L247" t="s">
        <v>37</v>
      </c>
      <c r="O247" t="s">
        <v>185</v>
      </c>
      <c r="P247" t="s">
        <v>186</v>
      </c>
      <c r="Q247" t="s">
        <v>40</v>
      </c>
      <c r="R247" t="s">
        <v>187</v>
      </c>
      <c r="S247" t="s">
        <v>188</v>
      </c>
      <c r="T247" t="s">
        <v>189</v>
      </c>
      <c r="U247" t="s">
        <v>190</v>
      </c>
      <c r="X247">
        <v>66</v>
      </c>
      <c r="Y247" t="s">
        <v>70</v>
      </c>
      <c r="Z247" t="s">
        <v>70</v>
      </c>
      <c r="AA247" t="s">
        <v>70</v>
      </c>
      <c r="AB247" t="s">
        <v>46</v>
      </c>
      <c r="AC247" t="s">
        <v>55</v>
      </c>
      <c r="AD247" t="s">
        <v>48</v>
      </c>
      <c r="AG247" t="s">
        <v>1721</v>
      </c>
    </row>
    <row r="248" spans="1:33">
      <c r="A248" t="s">
        <v>31</v>
      </c>
      <c r="B248" t="s">
        <v>32</v>
      </c>
      <c r="C248" t="s">
        <v>33</v>
      </c>
      <c r="D248" t="s">
        <v>34</v>
      </c>
      <c r="E248" t="s">
        <v>35</v>
      </c>
      <c r="F248" s="1">
        <v>0.03</v>
      </c>
      <c r="G248" t="s">
        <v>36</v>
      </c>
      <c r="H248">
        <v>30</v>
      </c>
      <c r="J248">
        <v>180</v>
      </c>
      <c r="K248">
        <v>604800</v>
      </c>
      <c r="L248" t="s">
        <v>37</v>
      </c>
      <c r="O248" t="s">
        <v>173</v>
      </c>
      <c r="P248" t="s">
        <v>174</v>
      </c>
      <c r="Q248" t="s">
        <v>40</v>
      </c>
      <c r="R248" t="s">
        <v>175</v>
      </c>
      <c r="S248" t="s">
        <v>176</v>
      </c>
      <c r="T248" t="s">
        <v>177</v>
      </c>
      <c r="U248" t="s">
        <v>178</v>
      </c>
      <c r="X248">
        <v>48</v>
      </c>
      <c r="Y248" t="s">
        <v>70</v>
      </c>
      <c r="Z248" t="s">
        <v>70</v>
      </c>
      <c r="AA248" t="s">
        <v>70</v>
      </c>
      <c r="AB248" t="s">
        <v>46</v>
      </c>
      <c r="AC248" t="s">
        <v>55</v>
      </c>
      <c r="AD248" t="s">
        <v>48</v>
      </c>
      <c r="AG248" t="s">
        <v>1721</v>
      </c>
    </row>
    <row r="249" spans="1:33">
      <c r="A249" t="s">
        <v>31</v>
      </c>
      <c r="B249" t="s">
        <v>32</v>
      </c>
      <c r="C249" t="s">
        <v>33</v>
      </c>
      <c r="D249" t="s">
        <v>34</v>
      </c>
      <c r="E249" t="s">
        <v>35</v>
      </c>
      <c r="F249" s="1">
        <v>0.03</v>
      </c>
      <c r="G249" t="s">
        <v>36</v>
      </c>
      <c r="H249">
        <v>30</v>
      </c>
      <c r="J249">
        <v>180</v>
      </c>
      <c r="K249">
        <v>604800</v>
      </c>
      <c r="L249" t="s">
        <v>37</v>
      </c>
      <c r="O249" t="s">
        <v>49</v>
      </c>
      <c r="P249" t="s">
        <v>50</v>
      </c>
      <c r="Q249" t="s">
        <v>40</v>
      </c>
      <c r="R249" t="s">
        <v>51</v>
      </c>
      <c r="S249" t="s">
        <v>52</v>
      </c>
      <c r="T249" t="s">
        <v>53</v>
      </c>
      <c r="U249" t="s">
        <v>54</v>
      </c>
      <c r="X249">
        <v>19</v>
      </c>
      <c r="Y249" t="s">
        <v>45</v>
      </c>
      <c r="Z249" t="s">
        <v>45</v>
      </c>
      <c r="AA249" t="s">
        <v>45</v>
      </c>
      <c r="AB249" t="s">
        <v>46</v>
      </c>
      <c r="AC249" t="s">
        <v>55</v>
      </c>
      <c r="AD249" t="s">
        <v>48</v>
      </c>
      <c r="AG249" t="s">
        <v>1721</v>
      </c>
    </row>
    <row r="250" spans="1:33">
      <c r="A250" t="s">
        <v>31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36</v>
      </c>
      <c r="H250">
        <v>30</v>
      </c>
      <c r="J250">
        <v>180</v>
      </c>
      <c r="K250">
        <v>604800</v>
      </c>
      <c r="L250" t="s">
        <v>37</v>
      </c>
      <c r="O250" t="s">
        <v>38</v>
      </c>
      <c r="P250" t="s">
        <v>39</v>
      </c>
      <c r="Q250" t="s">
        <v>40</v>
      </c>
      <c r="R250" t="s">
        <v>41</v>
      </c>
      <c r="S250" t="s">
        <v>42</v>
      </c>
      <c r="T250" t="s">
        <v>43</v>
      </c>
      <c r="U250" t="s">
        <v>44</v>
      </c>
      <c r="X250">
        <v>49</v>
      </c>
      <c r="Y250" t="s">
        <v>45</v>
      </c>
      <c r="Z250" t="s">
        <v>45</v>
      </c>
      <c r="AA250" t="s">
        <v>45</v>
      </c>
      <c r="AB250" t="s">
        <v>46</v>
      </c>
      <c r="AC250" t="s">
        <v>47</v>
      </c>
      <c r="AD250" t="s">
        <v>48</v>
      </c>
      <c r="AG250" t="s">
        <v>1721</v>
      </c>
    </row>
    <row r="251" spans="1:33">
      <c r="A251" t="s">
        <v>31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36</v>
      </c>
      <c r="H251">
        <v>30</v>
      </c>
      <c r="J251">
        <v>180</v>
      </c>
      <c r="K251">
        <v>604800</v>
      </c>
      <c r="L251" t="s">
        <v>37</v>
      </c>
      <c r="O251" t="s">
        <v>223</v>
      </c>
      <c r="P251" t="s">
        <v>224</v>
      </c>
      <c r="Q251" t="s">
        <v>40</v>
      </c>
      <c r="R251" t="s">
        <v>225</v>
      </c>
      <c r="S251" t="s">
        <v>226</v>
      </c>
      <c r="T251" t="s">
        <v>227</v>
      </c>
      <c r="U251" t="s">
        <v>228</v>
      </c>
      <c r="X251">
        <v>147</v>
      </c>
      <c r="Y251" t="s">
        <v>62</v>
      </c>
      <c r="Z251" t="s">
        <v>62</v>
      </c>
      <c r="AA251" t="s">
        <v>62</v>
      </c>
      <c r="AB251" t="s">
        <v>46</v>
      </c>
      <c r="AC251" t="s">
        <v>229</v>
      </c>
      <c r="AD251" t="s">
        <v>48</v>
      </c>
      <c r="AG251" t="s">
        <v>1721</v>
      </c>
    </row>
    <row r="252" spans="1:33">
      <c r="A252" t="s">
        <v>31</v>
      </c>
      <c r="B252" t="s">
        <v>32</v>
      </c>
      <c r="C252" t="s">
        <v>33</v>
      </c>
      <c r="D252" t="s">
        <v>34</v>
      </c>
      <c r="E252" t="s">
        <v>35</v>
      </c>
      <c r="F252" s="1">
        <v>0.03</v>
      </c>
      <c r="G252" t="s">
        <v>36</v>
      </c>
      <c r="H252">
        <v>30</v>
      </c>
      <c r="J252">
        <v>180</v>
      </c>
      <c r="K252">
        <v>604800</v>
      </c>
      <c r="L252" t="s">
        <v>37</v>
      </c>
      <c r="O252" t="s">
        <v>113</v>
      </c>
      <c r="P252" t="s">
        <v>114</v>
      </c>
      <c r="Q252" t="s">
        <v>40</v>
      </c>
      <c r="R252" t="s">
        <v>115</v>
      </c>
      <c r="S252" t="s">
        <v>116</v>
      </c>
      <c r="T252" t="s">
        <v>117</v>
      </c>
      <c r="U252" t="s">
        <v>118</v>
      </c>
      <c r="X252">
        <v>13</v>
      </c>
      <c r="Y252" t="s">
        <v>45</v>
      </c>
      <c r="Z252" t="s">
        <v>45</v>
      </c>
      <c r="AA252" t="s">
        <v>45</v>
      </c>
      <c r="AB252" t="s">
        <v>46</v>
      </c>
      <c r="AC252" t="s">
        <v>99</v>
      </c>
      <c r="AD252" t="s">
        <v>71</v>
      </c>
      <c r="AG252" t="s">
        <v>1721</v>
      </c>
    </row>
    <row r="253" spans="1:33">
      <c r="A253" t="s">
        <v>31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36</v>
      </c>
      <c r="H253">
        <v>30</v>
      </c>
      <c r="J253">
        <v>180</v>
      </c>
      <c r="K253">
        <v>604800</v>
      </c>
      <c r="L253" t="s">
        <v>37</v>
      </c>
      <c r="O253" t="s">
        <v>119</v>
      </c>
      <c r="P253" t="s">
        <v>120</v>
      </c>
      <c r="Q253" t="s">
        <v>40</v>
      </c>
      <c r="R253" t="s">
        <v>121</v>
      </c>
      <c r="S253" t="s">
        <v>122</v>
      </c>
      <c r="T253" t="s">
        <v>123</v>
      </c>
      <c r="U253" t="s">
        <v>124</v>
      </c>
      <c r="X253">
        <v>70</v>
      </c>
      <c r="Y253" t="s">
        <v>125</v>
      </c>
      <c r="Z253" t="s">
        <v>125</v>
      </c>
      <c r="AA253" t="s">
        <v>125</v>
      </c>
      <c r="AB253" t="s">
        <v>46</v>
      </c>
      <c r="AC253" t="s">
        <v>99</v>
      </c>
      <c r="AD253" t="s">
        <v>71</v>
      </c>
      <c r="AG253" t="s">
        <v>1721</v>
      </c>
    </row>
    <row r="254" spans="1:33">
      <c r="A254" t="s">
        <v>31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36</v>
      </c>
      <c r="H254">
        <v>30</v>
      </c>
      <c r="J254">
        <v>180</v>
      </c>
      <c r="K254">
        <v>604800</v>
      </c>
      <c r="L254" t="s">
        <v>37</v>
      </c>
      <c r="O254" t="s">
        <v>149</v>
      </c>
      <c r="P254" t="s">
        <v>150</v>
      </c>
      <c r="Q254" t="s">
        <v>40</v>
      </c>
      <c r="R254" t="s">
        <v>151</v>
      </c>
      <c r="S254" t="s">
        <v>152</v>
      </c>
      <c r="T254" t="s">
        <v>153</v>
      </c>
      <c r="U254" t="s">
        <v>154</v>
      </c>
      <c r="X254">
        <v>37</v>
      </c>
      <c r="Y254" t="s">
        <v>78</v>
      </c>
      <c r="Z254" t="s">
        <v>78</v>
      </c>
      <c r="AA254" t="s">
        <v>78</v>
      </c>
      <c r="AB254" t="s">
        <v>46</v>
      </c>
      <c r="AC254" t="s">
        <v>99</v>
      </c>
      <c r="AD254" t="s">
        <v>71</v>
      </c>
      <c r="AG254" t="s">
        <v>1721</v>
      </c>
    </row>
    <row r="255" spans="1:33">
      <c r="A255" t="s">
        <v>31</v>
      </c>
      <c r="B255" t="s">
        <v>32</v>
      </c>
      <c r="C255" t="s">
        <v>33</v>
      </c>
      <c r="D255" t="s">
        <v>34</v>
      </c>
      <c r="E255" t="s">
        <v>35</v>
      </c>
      <c r="F255" s="1">
        <v>0.03</v>
      </c>
      <c r="G255" t="s">
        <v>36</v>
      </c>
      <c r="H255">
        <v>30</v>
      </c>
      <c r="J255">
        <v>180</v>
      </c>
      <c r="K255">
        <v>604800</v>
      </c>
      <c r="L255" t="s">
        <v>37</v>
      </c>
      <c r="O255" t="s">
        <v>191</v>
      </c>
      <c r="P255" t="s">
        <v>192</v>
      </c>
      <c r="Q255" t="s">
        <v>40</v>
      </c>
      <c r="R255" t="s">
        <v>193</v>
      </c>
      <c r="S255" t="s">
        <v>194</v>
      </c>
      <c r="T255" t="s">
        <v>195</v>
      </c>
      <c r="U255" t="s">
        <v>190</v>
      </c>
      <c r="X255">
        <v>39</v>
      </c>
      <c r="Y255" t="s">
        <v>45</v>
      </c>
      <c r="Z255" t="s">
        <v>45</v>
      </c>
      <c r="AA255" t="s">
        <v>45</v>
      </c>
      <c r="AB255" t="s">
        <v>46</v>
      </c>
      <c r="AC255" t="s">
        <v>196</v>
      </c>
      <c r="AD255" t="s">
        <v>71</v>
      </c>
      <c r="AG255" t="s">
        <v>1721</v>
      </c>
    </row>
    <row r="256" spans="1:33">
      <c r="A256" t="s">
        <v>31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36</v>
      </c>
      <c r="H256">
        <v>30</v>
      </c>
      <c r="J256">
        <v>180</v>
      </c>
      <c r="K256">
        <v>604800</v>
      </c>
      <c r="L256" t="s">
        <v>37</v>
      </c>
      <c r="O256" t="s">
        <v>143</v>
      </c>
      <c r="P256" t="s">
        <v>144</v>
      </c>
      <c r="Q256" t="s">
        <v>40</v>
      </c>
      <c r="R256" t="s">
        <v>145</v>
      </c>
      <c r="S256" t="s">
        <v>146</v>
      </c>
      <c r="T256" t="s">
        <v>147</v>
      </c>
      <c r="U256" t="s">
        <v>148</v>
      </c>
      <c r="X256">
        <v>23</v>
      </c>
      <c r="Y256" t="s">
        <v>45</v>
      </c>
      <c r="Z256" t="s">
        <v>45</v>
      </c>
      <c r="AA256" t="s">
        <v>45</v>
      </c>
      <c r="AB256" t="s">
        <v>46</v>
      </c>
      <c r="AC256" t="s">
        <v>99</v>
      </c>
      <c r="AD256" t="s">
        <v>71</v>
      </c>
      <c r="AG256" t="s">
        <v>1721</v>
      </c>
    </row>
    <row r="257" spans="1:33">
      <c r="A257" t="s">
        <v>31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36</v>
      </c>
      <c r="H257">
        <v>30</v>
      </c>
      <c r="J257">
        <v>180</v>
      </c>
      <c r="K257">
        <v>604800</v>
      </c>
      <c r="L257" t="s">
        <v>37</v>
      </c>
      <c r="O257" t="s">
        <v>72</v>
      </c>
      <c r="P257" t="s">
        <v>73</v>
      </c>
      <c r="Q257" t="s">
        <v>40</v>
      </c>
      <c r="R257" t="s">
        <v>74</v>
      </c>
      <c r="S257" t="s">
        <v>75</v>
      </c>
      <c r="T257" t="s">
        <v>76</v>
      </c>
      <c r="U257" t="s">
        <v>77</v>
      </c>
      <c r="X257">
        <v>26</v>
      </c>
      <c r="Y257" t="s">
        <v>78</v>
      </c>
      <c r="Z257" t="s">
        <v>78</v>
      </c>
      <c r="AA257" t="s">
        <v>78</v>
      </c>
      <c r="AB257" t="s">
        <v>46</v>
      </c>
      <c r="AC257" t="s">
        <v>79</v>
      </c>
      <c r="AD257" t="s">
        <v>71</v>
      </c>
      <c r="AG257" t="s">
        <v>1721</v>
      </c>
    </row>
    <row r="258" spans="1:33">
      <c r="A258" t="s">
        <v>31</v>
      </c>
      <c r="B258" t="s">
        <v>32</v>
      </c>
      <c r="C258" t="s">
        <v>33</v>
      </c>
      <c r="D258" t="s">
        <v>34</v>
      </c>
      <c r="E258" t="s">
        <v>35</v>
      </c>
      <c r="F258" s="1">
        <v>0.03</v>
      </c>
      <c r="G258" t="s">
        <v>36</v>
      </c>
      <c r="H258">
        <v>30</v>
      </c>
      <c r="J258">
        <v>180</v>
      </c>
      <c r="K258">
        <v>604800</v>
      </c>
      <c r="L258" t="s">
        <v>37</v>
      </c>
      <c r="O258" t="s">
        <v>179</v>
      </c>
      <c r="P258" t="s">
        <v>180</v>
      </c>
      <c r="Q258" t="s">
        <v>40</v>
      </c>
      <c r="R258" t="s">
        <v>181</v>
      </c>
      <c r="S258" t="s">
        <v>182</v>
      </c>
      <c r="T258" t="s">
        <v>183</v>
      </c>
      <c r="U258" t="s">
        <v>184</v>
      </c>
      <c r="X258">
        <v>17</v>
      </c>
      <c r="Y258" t="s">
        <v>45</v>
      </c>
      <c r="Z258" t="s">
        <v>45</v>
      </c>
      <c r="AA258" t="s">
        <v>45</v>
      </c>
      <c r="AB258" t="s">
        <v>46</v>
      </c>
      <c r="AC258" t="s">
        <v>55</v>
      </c>
      <c r="AD258" t="s">
        <v>71</v>
      </c>
      <c r="AG258" t="s">
        <v>1721</v>
      </c>
    </row>
    <row r="259" spans="1:33">
      <c r="A259" t="s">
        <v>31</v>
      </c>
      <c r="B259" t="s">
        <v>32</v>
      </c>
      <c r="C259" t="s">
        <v>33</v>
      </c>
      <c r="D259" t="s">
        <v>34</v>
      </c>
      <c r="E259" t="s">
        <v>35</v>
      </c>
      <c r="F259" s="1">
        <v>0.03</v>
      </c>
      <c r="G259" t="s">
        <v>36</v>
      </c>
      <c r="H259">
        <v>30</v>
      </c>
      <c r="J259">
        <v>180</v>
      </c>
      <c r="K259">
        <v>604800</v>
      </c>
      <c r="L259" t="s">
        <v>37</v>
      </c>
      <c r="O259" t="s">
        <v>64</v>
      </c>
      <c r="P259" t="s">
        <v>65</v>
      </c>
      <c r="Q259" t="s">
        <v>40</v>
      </c>
      <c r="R259" t="s">
        <v>66</v>
      </c>
      <c r="S259" t="s">
        <v>67</v>
      </c>
      <c r="T259" t="s">
        <v>68</v>
      </c>
      <c r="U259" t="s">
        <v>69</v>
      </c>
      <c r="X259">
        <v>69</v>
      </c>
      <c r="Y259" t="s">
        <v>70</v>
      </c>
      <c r="Z259" t="s">
        <v>70</v>
      </c>
      <c r="AA259" t="s">
        <v>70</v>
      </c>
      <c r="AB259" t="s">
        <v>46</v>
      </c>
      <c r="AC259" t="s">
        <v>55</v>
      </c>
      <c r="AD259" t="s">
        <v>71</v>
      </c>
      <c r="AG259" t="s">
        <v>1721</v>
      </c>
    </row>
    <row r="260" spans="1:33">
      <c r="A260" t="s">
        <v>31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36</v>
      </c>
      <c r="H260">
        <v>30</v>
      </c>
      <c r="J260">
        <v>180</v>
      </c>
      <c r="K260">
        <v>604800</v>
      </c>
      <c r="L260" t="s">
        <v>37</v>
      </c>
      <c r="O260" t="s">
        <v>203</v>
      </c>
      <c r="P260" t="s">
        <v>204</v>
      </c>
      <c r="Q260" t="s">
        <v>40</v>
      </c>
      <c r="R260" t="s">
        <v>205</v>
      </c>
      <c r="S260" t="s">
        <v>206</v>
      </c>
      <c r="T260" t="s">
        <v>207</v>
      </c>
      <c r="U260" t="s">
        <v>208</v>
      </c>
      <c r="X260">
        <v>19</v>
      </c>
      <c r="Y260" t="s">
        <v>209</v>
      </c>
      <c r="Z260" t="s">
        <v>209</v>
      </c>
      <c r="AA260" t="s">
        <v>209</v>
      </c>
      <c r="AB260" t="s">
        <v>46</v>
      </c>
      <c r="AC260" t="s">
        <v>55</v>
      </c>
      <c r="AD260" t="s">
        <v>71</v>
      </c>
      <c r="AG260" t="s">
        <v>1721</v>
      </c>
    </row>
    <row r="261" spans="1:33">
      <c r="A261" t="s">
        <v>31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36</v>
      </c>
      <c r="H261">
        <v>30</v>
      </c>
      <c r="J261">
        <v>180</v>
      </c>
      <c r="K261">
        <v>604800</v>
      </c>
      <c r="L261" t="s">
        <v>37</v>
      </c>
      <c r="O261" t="s">
        <v>107</v>
      </c>
      <c r="P261" t="s">
        <v>108</v>
      </c>
      <c r="Q261" t="s">
        <v>40</v>
      </c>
      <c r="R261" t="s">
        <v>109</v>
      </c>
      <c r="S261" t="s">
        <v>110</v>
      </c>
      <c r="T261" t="s">
        <v>111</v>
      </c>
      <c r="U261" t="s">
        <v>112</v>
      </c>
      <c r="X261">
        <v>27</v>
      </c>
      <c r="Y261" t="s">
        <v>45</v>
      </c>
      <c r="Z261" t="s">
        <v>45</v>
      </c>
      <c r="AA261" t="s">
        <v>45</v>
      </c>
      <c r="AB261" t="s">
        <v>46</v>
      </c>
      <c r="AC261" t="s">
        <v>55</v>
      </c>
      <c r="AD261" t="s">
        <v>71</v>
      </c>
      <c r="AG261" t="s">
        <v>1721</v>
      </c>
    </row>
    <row r="262" spans="1:33">
      <c r="A262" t="s">
        <v>31</v>
      </c>
      <c r="B262" t="s">
        <v>32</v>
      </c>
      <c r="C262" t="s">
        <v>33</v>
      </c>
      <c r="D262" t="s">
        <v>34</v>
      </c>
      <c r="E262" t="s">
        <v>35</v>
      </c>
      <c r="F262" s="1">
        <v>0.03</v>
      </c>
      <c r="G262" t="s">
        <v>36</v>
      </c>
      <c r="H262">
        <v>30</v>
      </c>
      <c r="J262">
        <v>180</v>
      </c>
      <c r="K262">
        <v>604800</v>
      </c>
      <c r="L262" t="s">
        <v>37</v>
      </c>
      <c r="O262" t="s">
        <v>155</v>
      </c>
      <c r="P262" t="s">
        <v>156</v>
      </c>
      <c r="Q262" t="s">
        <v>40</v>
      </c>
      <c r="R262" t="s">
        <v>157</v>
      </c>
      <c r="S262" t="s">
        <v>158</v>
      </c>
      <c r="T262" t="s">
        <v>159</v>
      </c>
      <c r="U262" t="s">
        <v>160</v>
      </c>
      <c r="X262">
        <v>22</v>
      </c>
      <c r="Y262" t="s">
        <v>125</v>
      </c>
      <c r="Z262" t="s">
        <v>125</v>
      </c>
      <c r="AA262" t="s">
        <v>125</v>
      </c>
      <c r="AB262" t="s">
        <v>46</v>
      </c>
      <c r="AC262" t="s">
        <v>55</v>
      </c>
      <c r="AD262" t="s">
        <v>71</v>
      </c>
      <c r="AG262" t="s">
        <v>1721</v>
      </c>
    </row>
    <row r="263" spans="1:33">
      <c r="A263" t="s">
        <v>31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36</v>
      </c>
      <c r="H263">
        <v>30</v>
      </c>
      <c r="J263">
        <v>180</v>
      </c>
      <c r="K263">
        <v>604800</v>
      </c>
      <c r="L263" t="s">
        <v>37</v>
      </c>
      <c r="O263" t="s">
        <v>132</v>
      </c>
      <c r="P263" t="s">
        <v>133</v>
      </c>
      <c r="Q263" t="s">
        <v>40</v>
      </c>
      <c r="R263" t="s">
        <v>134</v>
      </c>
      <c r="S263" t="s">
        <v>135</v>
      </c>
      <c r="T263" t="s">
        <v>136</v>
      </c>
      <c r="U263" t="s">
        <v>124</v>
      </c>
      <c r="X263">
        <v>17</v>
      </c>
      <c r="Y263" t="s">
        <v>45</v>
      </c>
      <c r="Z263" t="s">
        <v>45</v>
      </c>
      <c r="AA263" t="s">
        <v>45</v>
      </c>
      <c r="AB263" t="s">
        <v>46</v>
      </c>
      <c r="AC263" t="s">
        <v>55</v>
      </c>
      <c r="AD263" t="s">
        <v>71</v>
      </c>
      <c r="AG263" t="s">
        <v>1721</v>
      </c>
    </row>
    <row r="264" spans="1:33">
      <c r="A264" t="s">
        <v>31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36</v>
      </c>
      <c r="H264">
        <v>30</v>
      </c>
      <c r="J264">
        <v>180</v>
      </c>
      <c r="K264">
        <v>604800</v>
      </c>
      <c r="L264" t="s">
        <v>37</v>
      </c>
      <c r="O264" t="s">
        <v>197</v>
      </c>
      <c r="P264" t="s">
        <v>198</v>
      </c>
      <c r="Q264" t="s">
        <v>40</v>
      </c>
      <c r="R264" t="s">
        <v>199</v>
      </c>
      <c r="S264" t="s">
        <v>200</v>
      </c>
      <c r="T264" t="s">
        <v>201</v>
      </c>
      <c r="U264" t="s">
        <v>202</v>
      </c>
      <c r="X264">
        <v>16</v>
      </c>
      <c r="Y264" t="s">
        <v>45</v>
      </c>
      <c r="Z264" t="s">
        <v>45</v>
      </c>
      <c r="AA264" t="s">
        <v>45</v>
      </c>
      <c r="AB264" t="s">
        <v>46</v>
      </c>
      <c r="AC264" t="s">
        <v>55</v>
      </c>
      <c r="AD264" t="s">
        <v>71</v>
      </c>
      <c r="AG264" t="s">
        <v>1721</v>
      </c>
    </row>
    <row r="265" spans="1:33">
      <c r="A265" t="s">
        <v>31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36</v>
      </c>
      <c r="H265">
        <v>30</v>
      </c>
      <c r="J265">
        <v>180</v>
      </c>
      <c r="K265">
        <v>604800</v>
      </c>
      <c r="L265" t="s">
        <v>37</v>
      </c>
      <c r="O265" t="s">
        <v>230</v>
      </c>
      <c r="P265" t="s">
        <v>231</v>
      </c>
      <c r="Q265" t="s">
        <v>40</v>
      </c>
      <c r="R265" t="s">
        <v>232</v>
      </c>
      <c r="S265" t="s">
        <v>233</v>
      </c>
      <c r="T265" t="s">
        <v>234</v>
      </c>
      <c r="U265" t="s">
        <v>154</v>
      </c>
      <c r="X265">
        <v>50</v>
      </c>
      <c r="Y265" t="s">
        <v>45</v>
      </c>
      <c r="Z265" t="s">
        <v>45</v>
      </c>
      <c r="AA265" t="s">
        <v>45</v>
      </c>
      <c r="AB265" t="s">
        <v>46</v>
      </c>
      <c r="AC265" t="s">
        <v>55</v>
      </c>
      <c r="AD265" t="s">
        <v>71</v>
      </c>
      <c r="AG265" t="s">
        <v>1721</v>
      </c>
    </row>
    <row r="266" spans="1:33">
      <c r="A266" t="s">
        <v>31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36</v>
      </c>
      <c r="H266">
        <v>30</v>
      </c>
      <c r="J266">
        <v>180</v>
      </c>
      <c r="K266">
        <v>604800</v>
      </c>
      <c r="L266" t="s">
        <v>37</v>
      </c>
      <c r="O266" t="s">
        <v>167</v>
      </c>
      <c r="P266" t="s">
        <v>168</v>
      </c>
      <c r="Q266" t="s">
        <v>40</v>
      </c>
      <c r="R266" t="s">
        <v>169</v>
      </c>
      <c r="S266" t="s">
        <v>170</v>
      </c>
      <c r="T266" t="s">
        <v>171</v>
      </c>
      <c r="U266" t="s">
        <v>172</v>
      </c>
      <c r="X266">
        <v>17</v>
      </c>
      <c r="Y266" t="s">
        <v>45</v>
      </c>
      <c r="Z266" t="s">
        <v>45</v>
      </c>
      <c r="AA266" t="s">
        <v>45</v>
      </c>
      <c r="AB266" t="s">
        <v>46</v>
      </c>
      <c r="AC266" t="s">
        <v>55</v>
      </c>
      <c r="AD266" t="s">
        <v>71</v>
      </c>
      <c r="AG266" t="s">
        <v>1721</v>
      </c>
    </row>
    <row r="267" spans="1:33">
      <c r="A267" t="s">
        <v>31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36</v>
      </c>
      <c r="H267">
        <v>30</v>
      </c>
      <c r="J267">
        <v>180</v>
      </c>
      <c r="K267">
        <v>604800</v>
      </c>
      <c r="L267" t="s">
        <v>37</v>
      </c>
      <c r="O267" t="s">
        <v>126</v>
      </c>
      <c r="P267" t="s">
        <v>127</v>
      </c>
      <c r="Q267" t="s">
        <v>40</v>
      </c>
      <c r="R267" t="s">
        <v>128</v>
      </c>
      <c r="S267" t="s">
        <v>129</v>
      </c>
      <c r="T267" t="s">
        <v>130</v>
      </c>
      <c r="U267" t="s">
        <v>131</v>
      </c>
      <c r="X267">
        <v>24</v>
      </c>
      <c r="Y267" t="s">
        <v>62</v>
      </c>
      <c r="Z267" t="s">
        <v>62</v>
      </c>
      <c r="AA267" t="s">
        <v>62</v>
      </c>
      <c r="AB267" t="s">
        <v>46</v>
      </c>
      <c r="AC267" t="s">
        <v>55</v>
      </c>
      <c r="AD267" t="s">
        <v>71</v>
      </c>
      <c r="AG267" t="s">
        <v>1721</v>
      </c>
    </row>
    <row r="268" spans="1:33">
      <c r="A268" t="s">
        <v>31</v>
      </c>
      <c r="B268" t="s">
        <v>32</v>
      </c>
      <c r="C268" t="s">
        <v>33</v>
      </c>
      <c r="D268" t="s">
        <v>34</v>
      </c>
      <c r="E268" t="s">
        <v>35</v>
      </c>
      <c r="F268" s="1">
        <v>0.03</v>
      </c>
      <c r="G268" t="s">
        <v>36</v>
      </c>
      <c r="H268">
        <v>30</v>
      </c>
      <c r="J268">
        <v>180</v>
      </c>
      <c r="K268">
        <v>604800</v>
      </c>
      <c r="L268" t="s">
        <v>37</v>
      </c>
      <c r="O268" t="s">
        <v>80</v>
      </c>
      <c r="P268" t="s">
        <v>81</v>
      </c>
      <c r="Q268" t="s">
        <v>40</v>
      </c>
      <c r="R268" t="s">
        <v>82</v>
      </c>
      <c r="S268" t="s">
        <v>83</v>
      </c>
      <c r="T268" t="s">
        <v>84</v>
      </c>
      <c r="U268" t="s">
        <v>54</v>
      </c>
      <c r="X268">
        <v>164</v>
      </c>
      <c r="Y268" t="s">
        <v>78</v>
      </c>
      <c r="Z268" t="s">
        <v>78</v>
      </c>
      <c r="AA268" t="s">
        <v>78</v>
      </c>
      <c r="AB268" t="s">
        <v>46</v>
      </c>
      <c r="AC268" t="s">
        <v>55</v>
      </c>
      <c r="AD268" t="s">
        <v>71</v>
      </c>
      <c r="AG268" t="s">
        <v>1721</v>
      </c>
    </row>
    <row r="269" spans="1:33">
      <c r="A269" t="s">
        <v>31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36</v>
      </c>
      <c r="H269">
        <v>30</v>
      </c>
      <c r="J269">
        <v>180</v>
      </c>
      <c r="K269">
        <v>604800</v>
      </c>
      <c r="L269" t="s">
        <v>37</v>
      </c>
      <c r="O269" t="s">
        <v>161</v>
      </c>
      <c r="P269" t="s">
        <v>162</v>
      </c>
      <c r="Q269" t="s">
        <v>40</v>
      </c>
      <c r="R269" t="s">
        <v>163</v>
      </c>
      <c r="S269" t="s">
        <v>164</v>
      </c>
      <c r="T269" t="s">
        <v>165</v>
      </c>
      <c r="U269" t="s">
        <v>166</v>
      </c>
      <c r="X269">
        <v>16</v>
      </c>
      <c r="Y269" t="s">
        <v>45</v>
      </c>
      <c r="Z269" t="s">
        <v>45</v>
      </c>
      <c r="AA269" t="s">
        <v>45</v>
      </c>
      <c r="AB269" t="s">
        <v>46</v>
      </c>
      <c r="AC269" t="s">
        <v>55</v>
      </c>
      <c r="AD269" t="s">
        <v>71</v>
      </c>
      <c r="AG269" t="s">
        <v>1721</v>
      </c>
    </row>
    <row r="270" spans="1:33">
      <c r="A270" t="s">
        <v>31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36</v>
      </c>
      <c r="H270">
        <v>30</v>
      </c>
      <c r="J270">
        <v>180</v>
      </c>
      <c r="K270">
        <v>604800</v>
      </c>
      <c r="L270" t="s">
        <v>37</v>
      </c>
      <c r="O270" t="s">
        <v>85</v>
      </c>
      <c r="P270" t="s">
        <v>86</v>
      </c>
      <c r="Q270" t="s">
        <v>40</v>
      </c>
      <c r="R270" t="s">
        <v>87</v>
      </c>
      <c r="S270" t="s">
        <v>88</v>
      </c>
      <c r="T270" t="s">
        <v>89</v>
      </c>
      <c r="U270" t="s">
        <v>90</v>
      </c>
      <c r="X270">
        <v>33</v>
      </c>
      <c r="Y270" t="s">
        <v>91</v>
      </c>
      <c r="Z270" t="s">
        <v>91</v>
      </c>
      <c r="AA270" t="s">
        <v>91</v>
      </c>
      <c r="AB270" t="s">
        <v>46</v>
      </c>
      <c r="AC270" t="s">
        <v>92</v>
      </c>
      <c r="AD270" t="s">
        <v>71</v>
      </c>
      <c r="AG270" t="s">
        <v>1721</v>
      </c>
    </row>
    <row r="271" spans="1:33">
      <c r="A271" t="s">
        <v>31</v>
      </c>
      <c r="B271" t="s">
        <v>32</v>
      </c>
      <c r="C271" t="s">
        <v>33</v>
      </c>
      <c r="D271" t="s">
        <v>34</v>
      </c>
      <c r="E271" t="s">
        <v>35</v>
      </c>
      <c r="F271" s="1">
        <v>0.03</v>
      </c>
      <c r="G271" t="s">
        <v>36</v>
      </c>
      <c r="H271">
        <v>30</v>
      </c>
      <c r="J271">
        <v>180</v>
      </c>
      <c r="K271">
        <v>604800</v>
      </c>
      <c r="L271" t="s">
        <v>37</v>
      </c>
      <c r="O271" t="s">
        <v>217</v>
      </c>
      <c r="P271" t="s">
        <v>218</v>
      </c>
      <c r="Q271" t="s">
        <v>40</v>
      </c>
      <c r="R271" t="s">
        <v>219</v>
      </c>
      <c r="S271" t="s">
        <v>220</v>
      </c>
      <c r="T271" t="s">
        <v>221</v>
      </c>
      <c r="U271" t="s">
        <v>142</v>
      </c>
      <c r="X271">
        <v>47</v>
      </c>
      <c r="Y271" t="s">
        <v>209</v>
      </c>
      <c r="Z271" t="s">
        <v>209</v>
      </c>
      <c r="AA271" t="s">
        <v>209</v>
      </c>
      <c r="AB271" t="s">
        <v>46</v>
      </c>
      <c r="AC271" t="s">
        <v>222</v>
      </c>
      <c r="AD271" t="s">
        <v>71</v>
      </c>
      <c r="AG271" t="s">
        <v>1721</v>
      </c>
    </row>
    <row r="272" spans="1:33">
      <c r="A272" t="s">
        <v>2091</v>
      </c>
      <c r="B272" t="s">
        <v>32</v>
      </c>
      <c r="C272" t="s">
        <v>33</v>
      </c>
      <c r="D272" t="s">
        <v>34</v>
      </c>
      <c r="E272" t="s">
        <v>35</v>
      </c>
      <c r="F272" s="1">
        <v>0.03</v>
      </c>
      <c r="G272" t="s">
        <v>2092</v>
      </c>
      <c r="H272">
        <v>31</v>
      </c>
      <c r="J272">
        <v>180</v>
      </c>
      <c r="K272">
        <v>604800</v>
      </c>
      <c r="L272" t="s">
        <v>2093</v>
      </c>
      <c r="O272" t="s">
        <v>2211</v>
      </c>
      <c r="P272" t="s">
        <v>1904</v>
      </c>
      <c r="Q272" t="s">
        <v>40</v>
      </c>
      <c r="R272" t="s">
        <v>2212</v>
      </c>
      <c r="S272" t="s">
        <v>2213</v>
      </c>
      <c r="T272" t="s">
        <v>2214</v>
      </c>
      <c r="U272" t="s">
        <v>1819</v>
      </c>
      <c r="X272">
        <v>99</v>
      </c>
      <c r="Y272" t="s">
        <v>362</v>
      </c>
      <c r="Z272" t="s">
        <v>362</v>
      </c>
      <c r="AA272" t="s">
        <v>362</v>
      </c>
      <c r="AB272" t="s">
        <v>2097</v>
      </c>
      <c r="AC272" t="s">
        <v>55</v>
      </c>
      <c r="AD272" t="s">
        <v>480</v>
      </c>
      <c r="AG272" t="s">
        <v>2234</v>
      </c>
    </row>
    <row r="273" spans="1:33">
      <c r="A273" t="s">
        <v>2091</v>
      </c>
      <c r="B273" t="s">
        <v>32</v>
      </c>
      <c r="C273" t="s">
        <v>33</v>
      </c>
      <c r="D273" t="s">
        <v>34</v>
      </c>
      <c r="E273" t="s">
        <v>35</v>
      </c>
      <c r="F273" s="1">
        <v>0.03</v>
      </c>
      <c r="G273" t="s">
        <v>2092</v>
      </c>
      <c r="H273">
        <v>31</v>
      </c>
      <c r="J273">
        <v>180</v>
      </c>
      <c r="K273">
        <v>604800</v>
      </c>
      <c r="L273" t="s">
        <v>2093</v>
      </c>
      <c r="O273" t="s">
        <v>2188</v>
      </c>
      <c r="P273" t="s">
        <v>162</v>
      </c>
      <c r="Q273" t="s">
        <v>40</v>
      </c>
      <c r="R273" t="s">
        <v>2189</v>
      </c>
      <c r="S273" t="s">
        <v>2190</v>
      </c>
      <c r="T273" t="s">
        <v>2191</v>
      </c>
      <c r="U273" t="s">
        <v>1807</v>
      </c>
      <c r="X273">
        <v>34</v>
      </c>
      <c r="Y273" t="s">
        <v>1838</v>
      </c>
      <c r="Z273" t="s">
        <v>1838</v>
      </c>
      <c r="AA273" t="s">
        <v>1838</v>
      </c>
      <c r="AB273" t="s">
        <v>2097</v>
      </c>
      <c r="AC273" t="s">
        <v>55</v>
      </c>
      <c r="AD273" t="s">
        <v>63</v>
      </c>
      <c r="AG273" t="s">
        <v>2234</v>
      </c>
    </row>
    <row r="274" spans="1:33">
      <c r="A274" t="s">
        <v>2091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2092</v>
      </c>
      <c r="H274">
        <v>31</v>
      </c>
      <c r="J274">
        <v>180</v>
      </c>
      <c r="K274">
        <v>604800</v>
      </c>
      <c r="L274" t="s">
        <v>2093</v>
      </c>
      <c r="O274" t="s">
        <v>2149</v>
      </c>
      <c r="P274" t="s">
        <v>2150</v>
      </c>
      <c r="Q274" t="s">
        <v>40</v>
      </c>
      <c r="R274" t="s">
        <v>2151</v>
      </c>
      <c r="S274" t="s">
        <v>2152</v>
      </c>
      <c r="T274" t="s">
        <v>2153</v>
      </c>
      <c r="U274" t="s">
        <v>1741</v>
      </c>
      <c r="X274">
        <v>61</v>
      </c>
      <c r="Y274" t="s">
        <v>62</v>
      </c>
      <c r="Z274" t="s">
        <v>62</v>
      </c>
      <c r="AA274" t="s">
        <v>62</v>
      </c>
      <c r="AB274" t="s">
        <v>2097</v>
      </c>
      <c r="AC274" t="s">
        <v>55</v>
      </c>
      <c r="AD274" t="s">
        <v>48</v>
      </c>
      <c r="AG274" t="s">
        <v>2234</v>
      </c>
    </row>
    <row r="275" spans="1:33">
      <c r="A275" t="s">
        <v>2091</v>
      </c>
      <c r="B275" t="s">
        <v>32</v>
      </c>
      <c r="C275" t="s">
        <v>33</v>
      </c>
      <c r="D275" t="s">
        <v>34</v>
      </c>
      <c r="E275" t="s">
        <v>35</v>
      </c>
      <c r="F275" s="1">
        <v>0.03</v>
      </c>
      <c r="G275" t="s">
        <v>2092</v>
      </c>
      <c r="H275">
        <v>31</v>
      </c>
      <c r="J275">
        <v>180</v>
      </c>
      <c r="K275">
        <v>604800</v>
      </c>
      <c r="L275" t="s">
        <v>2093</v>
      </c>
      <c r="O275" t="s">
        <v>2192</v>
      </c>
      <c r="P275" t="s">
        <v>174</v>
      </c>
      <c r="Q275" t="s">
        <v>40</v>
      </c>
      <c r="R275" t="s">
        <v>2193</v>
      </c>
      <c r="S275" t="s">
        <v>2194</v>
      </c>
      <c r="T275" t="s">
        <v>2195</v>
      </c>
      <c r="U275" t="s">
        <v>1795</v>
      </c>
      <c r="X275">
        <v>29</v>
      </c>
      <c r="Y275" t="s">
        <v>1754</v>
      </c>
      <c r="Z275" t="s">
        <v>1754</v>
      </c>
      <c r="AA275" t="s">
        <v>1754</v>
      </c>
      <c r="AB275" t="s">
        <v>2097</v>
      </c>
      <c r="AC275" t="s">
        <v>55</v>
      </c>
      <c r="AD275" t="s">
        <v>48</v>
      </c>
      <c r="AG275" t="s">
        <v>2234</v>
      </c>
    </row>
    <row r="276" spans="1:33">
      <c r="A276" t="s">
        <v>2091</v>
      </c>
      <c r="B276" t="s">
        <v>32</v>
      </c>
      <c r="C276" t="s">
        <v>33</v>
      </c>
      <c r="D276" t="s">
        <v>34</v>
      </c>
      <c r="E276" t="s">
        <v>35</v>
      </c>
      <c r="F276" s="1">
        <v>0.03</v>
      </c>
      <c r="G276" t="s">
        <v>2092</v>
      </c>
      <c r="H276">
        <v>31</v>
      </c>
      <c r="J276">
        <v>180</v>
      </c>
      <c r="K276">
        <v>604800</v>
      </c>
      <c r="L276" t="s">
        <v>2093</v>
      </c>
      <c r="O276" t="s">
        <v>2106</v>
      </c>
      <c r="P276" t="s">
        <v>2035</v>
      </c>
      <c r="Q276" t="s">
        <v>40</v>
      </c>
      <c r="R276" t="s">
        <v>2107</v>
      </c>
      <c r="S276" t="s">
        <v>2108</v>
      </c>
      <c r="T276" t="s">
        <v>2109</v>
      </c>
      <c r="U276" t="s">
        <v>2110</v>
      </c>
      <c r="X276">
        <v>71</v>
      </c>
      <c r="Y276" t="s">
        <v>78</v>
      </c>
      <c r="Z276" t="s">
        <v>78</v>
      </c>
      <c r="AA276" t="s">
        <v>78</v>
      </c>
      <c r="AB276" t="s">
        <v>2097</v>
      </c>
      <c r="AC276" t="s">
        <v>79</v>
      </c>
      <c r="AD276" t="s">
        <v>48</v>
      </c>
      <c r="AG276" t="s">
        <v>2234</v>
      </c>
    </row>
    <row r="277" spans="1:33">
      <c r="A277" t="s">
        <v>2091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2092</v>
      </c>
      <c r="H277">
        <v>31</v>
      </c>
      <c r="J277">
        <v>180</v>
      </c>
      <c r="K277">
        <v>604800</v>
      </c>
      <c r="L277" t="s">
        <v>2093</v>
      </c>
      <c r="O277" t="s">
        <v>2141</v>
      </c>
      <c r="P277" t="s">
        <v>101</v>
      </c>
      <c r="Q277" t="s">
        <v>40</v>
      </c>
      <c r="R277" t="s">
        <v>2142</v>
      </c>
      <c r="S277" t="s">
        <v>2143</v>
      </c>
      <c r="T277" t="s">
        <v>2144</v>
      </c>
      <c r="U277" t="s">
        <v>1875</v>
      </c>
      <c r="X277">
        <v>14</v>
      </c>
      <c r="Y277" t="s">
        <v>1891</v>
      </c>
      <c r="Z277" t="s">
        <v>1891</v>
      </c>
      <c r="AA277" t="s">
        <v>1891</v>
      </c>
      <c r="AB277" t="s">
        <v>2097</v>
      </c>
      <c r="AC277" t="s">
        <v>55</v>
      </c>
      <c r="AD277" t="s">
        <v>48</v>
      </c>
      <c r="AG277" t="s">
        <v>2234</v>
      </c>
    </row>
    <row r="278" spans="1:33">
      <c r="A278" t="s">
        <v>2091</v>
      </c>
      <c r="B278" t="s">
        <v>32</v>
      </c>
      <c r="C278" t="s">
        <v>33</v>
      </c>
      <c r="D278" t="s">
        <v>34</v>
      </c>
      <c r="E278" t="s">
        <v>35</v>
      </c>
      <c r="F278" s="1">
        <v>0.03</v>
      </c>
      <c r="G278" t="s">
        <v>2092</v>
      </c>
      <c r="H278">
        <v>31</v>
      </c>
      <c r="J278">
        <v>180</v>
      </c>
      <c r="K278">
        <v>604800</v>
      </c>
      <c r="L278" t="s">
        <v>2093</v>
      </c>
      <c r="O278" t="s">
        <v>2098</v>
      </c>
      <c r="P278" t="s">
        <v>1809</v>
      </c>
      <c r="Q278" t="s">
        <v>40</v>
      </c>
      <c r="R278" t="s">
        <v>2099</v>
      </c>
      <c r="S278" t="s">
        <v>2100</v>
      </c>
      <c r="T278" t="s">
        <v>2101</v>
      </c>
      <c r="U278" t="s">
        <v>1807</v>
      </c>
      <c r="X278">
        <v>42</v>
      </c>
      <c r="Y278" t="s">
        <v>362</v>
      </c>
      <c r="Z278" t="s">
        <v>362</v>
      </c>
      <c r="AA278" t="s">
        <v>362</v>
      </c>
      <c r="AB278" t="s">
        <v>2097</v>
      </c>
      <c r="AC278" t="s">
        <v>55</v>
      </c>
      <c r="AD278" t="s">
        <v>48</v>
      </c>
      <c r="AG278" t="s">
        <v>2234</v>
      </c>
    </row>
    <row r="279" spans="1:33">
      <c r="A279" t="s">
        <v>2091</v>
      </c>
      <c r="B279" t="s">
        <v>32</v>
      </c>
      <c r="C279" t="s">
        <v>33</v>
      </c>
      <c r="D279" t="s">
        <v>34</v>
      </c>
      <c r="E279" t="s">
        <v>35</v>
      </c>
      <c r="F279" s="1">
        <v>0.03</v>
      </c>
      <c r="G279" t="s">
        <v>2092</v>
      </c>
      <c r="H279">
        <v>31</v>
      </c>
      <c r="J279">
        <v>180</v>
      </c>
      <c r="K279">
        <v>604800</v>
      </c>
      <c r="L279" t="s">
        <v>2093</v>
      </c>
      <c r="O279" t="s">
        <v>2124</v>
      </c>
      <c r="P279" t="s">
        <v>2125</v>
      </c>
      <c r="Q279" t="s">
        <v>40</v>
      </c>
      <c r="R279" t="s">
        <v>2126</v>
      </c>
      <c r="S279" t="s">
        <v>2127</v>
      </c>
      <c r="T279" t="s">
        <v>2128</v>
      </c>
      <c r="U279" t="s">
        <v>1760</v>
      </c>
      <c r="X279">
        <v>15</v>
      </c>
      <c r="Y279" t="s">
        <v>78</v>
      </c>
      <c r="Z279" t="s">
        <v>78</v>
      </c>
      <c r="AA279" t="s">
        <v>78</v>
      </c>
      <c r="AB279" t="s">
        <v>2097</v>
      </c>
      <c r="AC279" t="s">
        <v>55</v>
      </c>
      <c r="AD279" t="s">
        <v>48</v>
      </c>
      <c r="AG279" t="s">
        <v>2234</v>
      </c>
    </row>
    <row r="280" spans="1:33">
      <c r="A280" t="s">
        <v>2091</v>
      </c>
      <c r="B280" t="s">
        <v>32</v>
      </c>
      <c r="C280" t="s">
        <v>33</v>
      </c>
      <c r="D280" t="s">
        <v>34</v>
      </c>
      <c r="E280" t="s">
        <v>35</v>
      </c>
      <c r="F280" s="1">
        <v>0.03</v>
      </c>
      <c r="G280" t="s">
        <v>2092</v>
      </c>
      <c r="H280">
        <v>31</v>
      </c>
      <c r="J280">
        <v>180</v>
      </c>
      <c r="K280">
        <v>604800</v>
      </c>
      <c r="L280" t="s">
        <v>2093</v>
      </c>
      <c r="O280" t="s">
        <v>2120</v>
      </c>
      <c r="P280" t="s">
        <v>211</v>
      </c>
      <c r="Q280" t="s">
        <v>40</v>
      </c>
      <c r="R280" t="s">
        <v>2121</v>
      </c>
      <c r="S280" t="s">
        <v>2122</v>
      </c>
      <c r="T280" t="s">
        <v>2123</v>
      </c>
      <c r="U280" t="s">
        <v>1813</v>
      </c>
      <c r="X280">
        <v>50</v>
      </c>
      <c r="Y280" t="s">
        <v>1838</v>
      </c>
      <c r="Z280" t="s">
        <v>1838</v>
      </c>
      <c r="AA280" t="s">
        <v>1838</v>
      </c>
      <c r="AB280" t="s">
        <v>2097</v>
      </c>
      <c r="AC280" t="s">
        <v>55</v>
      </c>
      <c r="AD280" t="s">
        <v>48</v>
      </c>
      <c r="AG280" t="s">
        <v>2234</v>
      </c>
    </row>
    <row r="281" spans="1:33">
      <c r="A281" t="s">
        <v>2091</v>
      </c>
      <c r="B281" t="s">
        <v>32</v>
      </c>
      <c r="C281" t="s">
        <v>33</v>
      </c>
      <c r="D281" t="s">
        <v>34</v>
      </c>
      <c r="E281" t="s">
        <v>35</v>
      </c>
      <c r="F281" s="1">
        <v>0.03</v>
      </c>
      <c r="G281" t="s">
        <v>2092</v>
      </c>
      <c r="H281">
        <v>31</v>
      </c>
      <c r="J281">
        <v>180</v>
      </c>
      <c r="K281">
        <v>604800</v>
      </c>
      <c r="L281" t="s">
        <v>2093</v>
      </c>
      <c r="O281" t="s">
        <v>2145</v>
      </c>
      <c r="P281" t="s">
        <v>1960</v>
      </c>
      <c r="Q281" t="s">
        <v>40</v>
      </c>
      <c r="R281" t="s">
        <v>2146</v>
      </c>
      <c r="S281" t="s">
        <v>2147</v>
      </c>
      <c r="T281" t="s">
        <v>2148</v>
      </c>
      <c r="U281" t="s">
        <v>1766</v>
      </c>
      <c r="X281">
        <v>14</v>
      </c>
      <c r="Y281" t="s">
        <v>78</v>
      </c>
      <c r="Z281" t="s">
        <v>78</v>
      </c>
      <c r="AA281" t="s">
        <v>78</v>
      </c>
      <c r="AB281" t="s">
        <v>2097</v>
      </c>
      <c r="AC281" t="s">
        <v>1964</v>
      </c>
      <c r="AD281" t="s">
        <v>48</v>
      </c>
      <c r="AG281" t="s">
        <v>2234</v>
      </c>
    </row>
    <row r="282" spans="1:33">
      <c r="A282" t="s">
        <v>2091</v>
      </c>
      <c r="B282" t="s">
        <v>32</v>
      </c>
      <c r="C282" t="s">
        <v>33</v>
      </c>
      <c r="D282" t="s">
        <v>34</v>
      </c>
      <c r="E282" t="s">
        <v>35</v>
      </c>
      <c r="F282" s="1">
        <v>0.03</v>
      </c>
      <c r="G282" t="s">
        <v>2092</v>
      </c>
      <c r="H282">
        <v>31</v>
      </c>
      <c r="J282">
        <v>180</v>
      </c>
      <c r="K282">
        <v>604800</v>
      </c>
      <c r="L282" t="s">
        <v>2093</v>
      </c>
      <c r="O282" t="s">
        <v>2220</v>
      </c>
      <c r="P282" t="s">
        <v>2006</v>
      </c>
      <c r="Q282" t="s">
        <v>40</v>
      </c>
      <c r="R282" t="s">
        <v>2221</v>
      </c>
      <c r="S282" t="s">
        <v>2222</v>
      </c>
      <c r="T282" t="s">
        <v>2223</v>
      </c>
      <c r="U282" t="s">
        <v>2067</v>
      </c>
      <c r="X282">
        <v>25</v>
      </c>
      <c r="Y282" t="s">
        <v>362</v>
      </c>
      <c r="Z282" t="s">
        <v>362</v>
      </c>
      <c r="AA282" t="s">
        <v>362</v>
      </c>
      <c r="AB282" t="s">
        <v>2097</v>
      </c>
      <c r="AC282" t="s">
        <v>1422</v>
      </c>
      <c r="AD282" t="s">
        <v>48</v>
      </c>
      <c r="AG282" t="s">
        <v>2234</v>
      </c>
    </row>
    <row r="283" spans="1:33">
      <c r="A283" t="s">
        <v>2091</v>
      </c>
      <c r="B283" t="s">
        <v>32</v>
      </c>
      <c r="C283" t="s">
        <v>33</v>
      </c>
      <c r="D283" t="s">
        <v>34</v>
      </c>
      <c r="E283" t="s">
        <v>35</v>
      </c>
      <c r="F283" s="1">
        <v>0.03</v>
      </c>
      <c r="G283" t="s">
        <v>2092</v>
      </c>
      <c r="H283">
        <v>31</v>
      </c>
      <c r="J283">
        <v>180</v>
      </c>
      <c r="K283">
        <v>604800</v>
      </c>
      <c r="L283" t="s">
        <v>2093</v>
      </c>
      <c r="O283" t="s">
        <v>2224</v>
      </c>
      <c r="P283" t="s">
        <v>1840</v>
      </c>
      <c r="Q283" t="s">
        <v>40</v>
      </c>
      <c r="R283" t="s">
        <v>2225</v>
      </c>
      <c r="S283" t="s">
        <v>2226</v>
      </c>
      <c r="T283" t="s">
        <v>2227</v>
      </c>
      <c r="U283" t="s">
        <v>1801</v>
      </c>
      <c r="X283">
        <v>51</v>
      </c>
      <c r="Y283" t="s">
        <v>70</v>
      </c>
      <c r="Z283" t="s">
        <v>70</v>
      </c>
      <c r="AA283" t="s">
        <v>70</v>
      </c>
      <c r="AB283" t="s">
        <v>2097</v>
      </c>
      <c r="AC283" t="s">
        <v>92</v>
      </c>
      <c r="AD283" t="s">
        <v>48</v>
      </c>
      <c r="AG283" t="s">
        <v>2234</v>
      </c>
    </row>
    <row r="284" spans="1:33">
      <c r="A284" t="s">
        <v>2091</v>
      </c>
      <c r="B284" t="s">
        <v>32</v>
      </c>
      <c r="C284" t="s">
        <v>33</v>
      </c>
      <c r="D284" t="s">
        <v>34</v>
      </c>
      <c r="E284" t="s">
        <v>35</v>
      </c>
      <c r="F284" s="1">
        <v>0.03</v>
      </c>
      <c r="G284" t="s">
        <v>2092</v>
      </c>
      <c r="H284">
        <v>31</v>
      </c>
      <c r="J284">
        <v>180</v>
      </c>
      <c r="K284">
        <v>604800</v>
      </c>
      <c r="L284" t="s">
        <v>2093</v>
      </c>
      <c r="O284" t="s">
        <v>2162</v>
      </c>
      <c r="P284" t="s">
        <v>1877</v>
      </c>
      <c r="Q284" t="s">
        <v>40</v>
      </c>
      <c r="R284" t="s">
        <v>2163</v>
      </c>
      <c r="S284" t="s">
        <v>2164</v>
      </c>
      <c r="T284" t="s">
        <v>2165</v>
      </c>
      <c r="U284" t="s">
        <v>1753</v>
      </c>
      <c r="X284">
        <v>21</v>
      </c>
      <c r="Y284" t="s">
        <v>70</v>
      </c>
      <c r="Z284" t="s">
        <v>70</v>
      </c>
      <c r="AA284" t="s">
        <v>70</v>
      </c>
      <c r="AB284" t="s">
        <v>2097</v>
      </c>
      <c r="AC284" t="s">
        <v>2166</v>
      </c>
      <c r="AD284" t="s">
        <v>48</v>
      </c>
      <c r="AG284" t="s">
        <v>2234</v>
      </c>
    </row>
    <row r="285" spans="1:33">
      <c r="A285" t="s">
        <v>2091</v>
      </c>
      <c r="B285" t="s">
        <v>32</v>
      </c>
      <c r="C285" t="s">
        <v>33</v>
      </c>
      <c r="D285" t="s">
        <v>34</v>
      </c>
      <c r="E285" t="s">
        <v>35</v>
      </c>
      <c r="F285" s="1">
        <v>0.03</v>
      </c>
      <c r="G285" t="s">
        <v>2092</v>
      </c>
      <c r="H285">
        <v>31</v>
      </c>
      <c r="J285">
        <v>180</v>
      </c>
      <c r="K285">
        <v>604800</v>
      </c>
      <c r="L285" t="s">
        <v>2093</v>
      </c>
      <c r="O285" t="s">
        <v>2179</v>
      </c>
      <c r="P285" t="s">
        <v>1762</v>
      </c>
      <c r="Q285" t="s">
        <v>40</v>
      </c>
      <c r="R285" t="s">
        <v>2180</v>
      </c>
      <c r="S285" t="s">
        <v>2181</v>
      </c>
      <c r="T285" t="s">
        <v>2182</v>
      </c>
      <c r="U285" t="s">
        <v>1795</v>
      </c>
      <c r="X285">
        <v>78</v>
      </c>
      <c r="Y285" t="s">
        <v>125</v>
      </c>
      <c r="Z285" t="s">
        <v>125</v>
      </c>
      <c r="AA285" t="s">
        <v>125</v>
      </c>
      <c r="AB285" t="s">
        <v>2097</v>
      </c>
      <c r="AC285" t="s">
        <v>2183</v>
      </c>
      <c r="AD285" t="s">
        <v>48</v>
      </c>
      <c r="AG285" t="s">
        <v>2234</v>
      </c>
    </row>
    <row r="286" spans="1:33">
      <c r="A286" t="s">
        <v>2091</v>
      </c>
      <c r="B286" t="s">
        <v>32</v>
      </c>
      <c r="C286" t="s">
        <v>33</v>
      </c>
      <c r="D286" t="s">
        <v>34</v>
      </c>
      <c r="E286" t="s">
        <v>35</v>
      </c>
      <c r="F286" s="1">
        <v>0.03</v>
      </c>
      <c r="G286" t="s">
        <v>2092</v>
      </c>
      <c r="H286">
        <v>31</v>
      </c>
      <c r="J286">
        <v>180</v>
      </c>
      <c r="K286">
        <v>604800</v>
      </c>
      <c r="L286" t="s">
        <v>2093</v>
      </c>
      <c r="O286" t="s">
        <v>2228</v>
      </c>
      <c r="P286" t="s">
        <v>1815</v>
      </c>
      <c r="Q286" t="s">
        <v>40</v>
      </c>
      <c r="R286" t="s">
        <v>2229</v>
      </c>
      <c r="S286" t="s">
        <v>2230</v>
      </c>
      <c r="T286" t="s">
        <v>2231</v>
      </c>
      <c r="U286" t="s">
        <v>1908</v>
      </c>
      <c r="X286">
        <v>56</v>
      </c>
      <c r="Y286" t="s">
        <v>70</v>
      </c>
      <c r="Z286" t="s">
        <v>70</v>
      </c>
      <c r="AA286" t="s">
        <v>70</v>
      </c>
      <c r="AB286" t="s">
        <v>2097</v>
      </c>
      <c r="AC286" t="s">
        <v>2020</v>
      </c>
      <c r="AD286" t="s">
        <v>48</v>
      </c>
      <c r="AG286" t="s">
        <v>2234</v>
      </c>
    </row>
    <row r="287" spans="1:33">
      <c r="A287" t="s">
        <v>2091</v>
      </c>
      <c r="B287" t="s">
        <v>32</v>
      </c>
      <c r="C287" t="s">
        <v>33</v>
      </c>
      <c r="D287" t="s">
        <v>34</v>
      </c>
      <c r="E287" t="s">
        <v>35</v>
      </c>
      <c r="F287" s="1">
        <v>0.03</v>
      </c>
      <c r="G287" t="s">
        <v>2092</v>
      </c>
      <c r="H287">
        <v>31</v>
      </c>
      <c r="J287">
        <v>180</v>
      </c>
      <c r="K287">
        <v>604800</v>
      </c>
      <c r="L287" t="s">
        <v>2093</v>
      </c>
      <c r="O287" t="s">
        <v>2171</v>
      </c>
      <c r="P287" t="s">
        <v>1864</v>
      </c>
      <c r="Q287" t="s">
        <v>40</v>
      </c>
      <c r="R287" t="s">
        <v>2172</v>
      </c>
      <c r="S287" t="s">
        <v>1865</v>
      </c>
      <c r="T287" t="s">
        <v>2173</v>
      </c>
      <c r="U287" t="s">
        <v>2072</v>
      </c>
      <c r="X287">
        <v>96</v>
      </c>
      <c r="Y287" t="s">
        <v>70</v>
      </c>
      <c r="Z287" t="s">
        <v>70</v>
      </c>
      <c r="AA287" t="s">
        <v>70</v>
      </c>
      <c r="AB287" t="s">
        <v>2097</v>
      </c>
      <c r="AC287" t="s">
        <v>55</v>
      </c>
      <c r="AD287" t="s">
        <v>2238</v>
      </c>
      <c r="AG287" t="s">
        <v>2234</v>
      </c>
    </row>
    <row r="288" spans="1:33">
      <c r="A288" t="s">
        <v>2091</v>
      </c>
      <c r="B288" t="s">
        <v>32</v>
      </c>
      <c r="C288" t="s">
        <v>33</v>
      </c>
      <c r="D288" t="s">
        <v>34</v>
      </c>
      <c r="E288" t="s">
        <v>35</v>
      </c>
      <c r="F288" s="1">
        <v>0.03</v>
      </c>
      <c r="G288" t="s">
        <v>2092</v>
      </c>
      <c r="H288">
        <v>31</v>
      </c>
      <c r="J288">
        <v>180</v>
      </c>
      <c r="K288">
        <v>604800</v>
      </c>
      <c r="L288" t="s">
        <v>2093</v>
      </c>
      <c r="O288" t="s">
        <v>2200</v>
      </c>
      <c r="P288" t="s">
        <v>2201</v>
      </c>
      <c r="Q288" t="s">
        <v>40</v>
      </c>
      <c r="R288" t="s">
        <v>2202</v>
      </c>
      <c r="S288" t="s">
        <v>2203</v>
      </c>
      <c r="T288" t="s">
        <v>2204</v>
      </c>
      <c r="U288" t="s">
        <v>2205</v>
      </c>
      <c r="X288">
        <v>58</v>
      </c>
      <c r="Y288" t="s">
        <v>62</v>
      </c>
      <c r="Z288" t="s">
        <v>62</v>
      </c>
      <c r="AA288" t="s">
        <v>62</v>
      </c>
      <c r="AB288" t="s">
        <v>2097</v>
      </c>
      <c r="AC288" t="s">
        <v>55</v>
      </c>
      <c r="AD288" t="s">
        <v>2206</v>
      </c>
      <c r="AG288" t="s">
        <v>2234</v>
      </c>
    </row>
    <row r="289" spans="1:33">
      <c r="A289" t="s">
        <v>2091</v>
      </c>
      <c r="B289" t="s">
        <v>32</v>
      </c>
      <c r="C289" t="s">
        <v>33</v>
      </c>
      <c r="D289" t="s">
        <v>34</v>
      </c>
      <c r="E289" t="s">
        <v>35</v>
      </c>
      <c r="F289" s="1">
        <v>0.03</v>
      </c>
      <c r="G289" t="s">
        <v>2092</v>
      </c>
      <c r="H289">
        <v>31</v>
      </c>
      <c r="J289">
        <v>180</v>
      </c>
      <c r="K289">
        <v>604800</v>
      </c>
      <c r="L289" t="s">
        <v>2093</v>
      </c>
      <c r="O289" t="s">
        <v>2215</v>
      </c>
      <c r="P289" t="s">
        <v>2216</v>
      </c>
      <c r="Q289" t="s">
        <v>40</v>
      </c>
      <c r="R289" t="s">
        <v>2217</v>
      </c>
      <c r="S289" t="s">
        <v>2218</v>
      </c>
      <c r="T289" t="s">
        <v>2219</v>
      </c>
      <c r="U289" t="s">
        <v>1741</v>
      </c>
      <c r="X289">
        <v>92</v>
      </c>
      <c r="Y289" t="s">
        <v>62</v>
      </c>
      <c r="Z289" t="s">
        <v>62</v>
      </c>
      <c r="AA289" t="s">
        <v>62</v>
      </c>
      <c r="AB289" t="s">
        <v>2097</v>
      </c>
      <c r="AC289" t="s">
        <v>55</v>
      </c>
      <c r="AD289" t="s">
        <v>71</v>
      </c>
      <c r="AG289" t="s">
        <v>2234</v>
      </c>
    </row>
    <row r="290" spans="1:33">
      <c r="A290" t="s">
        <v>2091</v>
      </c>
      <c r="B290" t="s">
        <v>32</v>
      </c>
      <c r="C290" t="s">
        <v>33</v>
      </c>
      <c r="D290" t="s">
        <v>34</v>
      </c>
      <c r="E290" t="s">
        <v>35</v>
      </c>
      <c r="F290" s="1">
        <v>0.03</v>
      </c>
      <c r="G290" t="s">
        <v>2092</v>
      </c>
      <c r="H290">
        <v>31</v>
      </c>
      <c r="J290">
        <v>180</v>
      </c>
      <c r="K290">
        <v>604800</v>
      </c>
      <c r="L290" t="s">
        <v>2093</v>
      </c>
      <c r="O290" t="s">
        <v>2102</v>
      </c>
      <c r="P290" t="s">
        <v>1871</v>
      </c>
      <c r="Q290" t="s">
        <v>40</v>
      </c>
      <c r="R290" t="s">
        <v>2103</v>
      </c>
      <c r="S290" t="s">
        <v>2104</v>
      </c>
      <c r="T290" t="s">
        <v>2105</v>
      </c>
      <c r="U290" t="s">
        <v>1783</v>
      </c>
      <c r="X290">
        <v>69</v>
      </c>
      <c r="Y290" t="s">
        <v>125</v>
      </c>
      <c r="Z290" t="s">
        <v>125</v>
      </c>
      <c r="AA290" t="s">
        <v>125</v>
      </c>
      <c r="AB290" t="s">
        <v>2097</v>
      </c>
      <c r="AC290" t="s">
        <v>55</v>
      </c>
      <c r="AD290" t="s">
        <v>71</v>
      </c>
      <c r="AG290" t="s">
        <v>2234</v>
      </c>
    </row>
    <row r="291" spans="1:33">
      <c r="A291" t="s">
        <v>2091</v>
      </c>
      <c r="B291" t="s">
        <v>32</v>
      </c>
      <c r="C291" t="s">
        <v>33</v>
      </c>
      <c r="D291" t="s">
        <v>34</v>
      </c>
      <c r="E291" t="s">
        <v>35</v>
      </c>
      <c r="F291" s="1">
        <v>0.03</v>
      </c>
      <c r="G291" t="s">
        <v>2092</v>
      </c>
      <c r="H291">
        <v>31</v>
      </c>
      <c r="J291">
        <v>180</v>
      </c>
      <c r="K291">
        <v>604800</v>
      </c>
      <c r="L291" t="s">
        <v>2093</v>
      </c>
      <c r="O291" t="s">
        <v>2137</v>
      </c>
      <c r="P291" t="s">
        <v>1971</v>
      </c>
      <c r="Q291" t="s">
        <v>40</v>
      </c>
      <c r="R291" t="s">
        <v>2138</v>
      </c>
      <c r="S291" t="s">
        <v>2139</v>
      </c>
      <c r="T291" t="s">
        <v>2140</v>
      </c>
      <c r="U291" t="s">
        <v>1801</v>
      </c>
      <c r="X291">
        <v>14</v>
      </c>
      <c r="Y291" t="s">
        <v>362</v>
      </c>
      <c r="Z291" t="s">
        <v>362</v>
      </c>
      <c r="AA291" t="s">
        <v>362</v>
      </c>
      <c r="AB291" t="s">
        <v>2097</v>
      </c>
      <c r="AC291" t="s">
        <v>55</v>
      </c>
      <c r="AD291" t="s">
        <v>71</v>
      </c>
      <c r="AG291" t="s">
        <v>2234</v>
      </c>
    </row>
    <row r="292" spans="1:33">
      <c r="A292" t="s">
        <v>2091</v>
      </c>
      <c r="B292" t="s">
        <v>32</v>
      </c>
      <c r="C292" t="s">
        <v>33</v>
      </c>
      <c r="D292" t="s">
        <v>34</v>
      </c>
      <c r="E292" t="s">
        <v>35</v>
      </c>
      <c r="F292" s="1">
        <v>0.03</v>
      </c>
      <c r="G292" t="s">
        <v>2092</v>
      </c>
      <c r="H292">
        <v>31</v>
      </c>
      <c r="J292">
        <v>180</v>
      </c>
      <c r="K292">
        <v>604800</v>
      </c>
      <c r="L292" t="s">
        <v>2093</v>
      </c>
      <c r="O292" t="s">
        <v>2167</v>
      </c>
      <c r="P292" t="s">
        <v>2168</v>
      </c>
      <c r="Q292" t="s">
        <v>40</v>
      </c>
      <c r="R292" t="s">
        <v>2169</v>
      </c>
      <c r="S292" t="s">
        <v>2107</v>
      </c>
      <c r="T292" t="s">
        <v>2170</v>
      </c>
      <c r="U292" t="s">
        <v>1777</v>
      </c>
      <c r="X292">
        <v>16</v>
      </c>
      <c r="Y292" t="s">
        <v>62</v>
      </c>
      <c r="Z292" t="s">
        <v>62</v>
      </c>
      <c r="AA292" t="s">
        <v>62</v>
      </c>
      <c r="AB292" t="s">
        <v>2097</v>
      </c>
      <c r="AC292" t="s">
        <v>55</v>
      </c>
      <c r="AD292" t="s">
        <v>71</v>
      </c>
      <c r="AG292" t="s">
        <v>2234</v>
      </c>
    </row>
    <row r="293" spans="1:33">
      <c r="A293" t="s">
        <v>2091</v>
      </c>
      <c r="B293" t="s">
        <v>32</v>
      </c>
      <c r="C293" t="s">
        <v>33</v>
      </c>
      <c r="D293" t="s">
        <v>34</v>
      </c>
      <c r="E293" t="s">
        <v>35</v>
      </c>
      <c r="F293" s="1">
        <v>0.03</v>
      </c>
      <c r="G293" t="s">
        <v>2092</v>
      </c>
      <c r="H293">
        <v>31</v>
      </c>
      <c r="J293">
        <v>180</v>
      </c>
      <c r="K293">
        <v>604800</v>
      </c>
      <c r="L293" t="s">
        <v>2093</v>
      </c>
      <c r="O293" t="s">
        <v>2207</v>
      </c>
      <c r="P293" t="s">
        <v>1791</v>
      </c>
      <c r="Q293" t="s">
        <v>40</v>
      </c>
      <c r="R293" t="s">
        <v>2208</v>
      </c>
      <c r="S293" t="s">
        <v>2209</v>
      </c>
      <c r="T293" t="s">
        <v>2210</v>
      </c>
      <c r="U293" t="s">
        <v>1795</v>
      </c>
      <c r="X293">
        <v>40</v>
      </c>
      <c r="Y293" t="s">
        <v>70</v>
      </c>
      <c r="Z293" t="s">
        <v>70</v>
      </c>
      <c r="AA293" t="s">
        <v>70</v>
      </c>
      <c r="AB293" t="s">
        <v>2097</v>
      </c>
      <c r="AC293" t="s">
        <v>55</v>
      </c>
      <c r="AD293" t="s">
        <v>71</v>
      </c>
      <c r="AG293" t="s">
        <v>2234</v>
      </c>
    </row>
    <row r="294" spans="1:33">
      <c r="A294" t="s">
        <v>2091</v>
      </c>
      <c r="B294" t="s">
        <v>32</v>
      </c>
      <c r="C294" t="s">
        <v>33</v>
      </c>
      <c r="D294" t="s">
        <v>34</v>
      </c>
      <c r="E294" t="s">
        <v>35</v>
      </c>
      <c r="F294" s="1">
        <v>0.03</v>
      </c>
      <c r="G294" t="s">
        <v>2092</v>
      </c>
      <c r="H294">
        <v>31</v>
      </c>
      <c r="J294">
        <v>180</v>
      </c>
      <c r="K294">
        <v>604800</v>
      </c>
      <c r="L294" t="s">
        <v>2093</v>
      </c>
      <c r="O294" t="s">
        <v>2196</v>
      </c>
      <c r="P294" t="s">
        <v>1822</v>
      </c>
      <c r="Q294" t="s">
        <v>40</v>
      </c>
      <c r="R294" t="s">
        <v>2197</v>
      </c>
      <c r="S294" t="s">
        <v>2198</v>
      </c>
      <c r="T294" t="s">
        <v>2199</v>
      </c>
      <c r="U294" t="s">
        <v>1783</v>
      </c>
      <c r="X294">
        <v>57</v>
      </c>
      <c r="Y294" t="s">
        <v>125</v>
      </c>
      <c r="Z294" t="s">
        <v>125</v>
      </c>
      <c r="AA294" t="s">
        <v>125</v>
      </c>
      <c r="AB294" t="s">
        <v>2097</v>
      </c>
      <c r="AC294" t="s">
        <v>55</v>
      </c>
      <c r="AD294" t="s">
        <v>71</v>
      </c>
      <c r="AG294" t="s">
        <v>2234</v>
      </c>
    </row>
    <row r="295" spans="1:33">
      <c r="A295" t="s">
        <v>2091</v>
      </c>
      <c r="B295" t="s">
        <v>32</v>
      </c>
      <c r="C295" t="s">
        <v>33</v>
      </c>
      <c r="D295" t="s">
        <v>34</v>
      </c>
      <c r="E295" t="s">
        <v>35</v>
      </c>
      <c r="F295" s="1">
        <v>0.03</v>
      </c>
      <c r="G295" t="s">
        <v>2092</v>
      </c>
      <c r="H295">
        <v>31</v>
      </c>
      <c r="J295">
        <v>180</v>
      </c>
      <c r="K295">
        <v>604800</v>
      </c>
      <c r="L295" t="s">
        <v>2093</v>
      </c>
      <c r="O295" t="s">
        <v>2158</v>
      </c>
      <c r="P295" t="s">
        <v>204</v>
      </c>
      <c r="Q295" t="s">
        <v>40</v>
      </c>
      <c r="R295" t="s">
        <v>2159</v>
      </c>
      <c r="S295" t="s">
        <v>2160</v>
      </c>
      <c r="T295" t="s">
        <v>2161</v>
      </c>
      <c r="U295" t="s">
        <v>1837</v>
      </c>
      <c r="X295">
        <v>27</v>
      </c>
      <c r="Y295" t="s">
        <v>1953</v>
      </c>
      <c r="Z295" t="s">
        <v>1953</v>
      </c>
      <c r="AA295" t="s">
        <v>1953</v>
      </c>
      <c r="AB295" t="s">
        <v>2097</v>
      </c>
      <c r="AC295" t="s">
        <v>55</v>
      </c>
      <c r="AD295" t="s">
        <v>71</v>
      </c>
      <c r="AG295" t="s">
        <v>2234</v>
      </c>
    </row>
    <row r="296" spans="1:33">
      <c r="A296" t="s">
        <v>2091</v>
      </c>
      <c r="B296" t="s">
        <v>32</v>
      </c>
      <c r="C296" t="s">
        <v>33</v>
      </c>
      <c r="D296" t="s">
        <v>34</v>
      </c>
      <c r="E296" t="s">
        <v>35</v>
      </c>
      <c r="F296" s="1">
        <v>0.03</v>
      </c>
      <c r="G296" t="s">
        <v>2092</v>
      </c>
      <c r="H296">
        <v>31</v>
      </c>
      <c r="J296">
        <v>180</v>
      </c>
      <c r="K296">
        <v>604800</v>
      </c>
      <c r="L296" t="s">
        <v>2093</v>
      </c>
      <c r="O296" t="s">
        <v>2154</v>
      </c>
      <c r="P296" t="s">
        <v>333</v>
      </c>
      <c r="Q296" t="s">
        <v>40</v>
      </c>
      <c r="R296" t="s">
        <v>2155</v>
      </c>
      <c r="S296" t="s">
        <v>2156</v>
      </c>
      <c r="T296" t="s">
        <v>2157</v>
      </c>
      <c r="U296" t="s">
        <v>1766</v>
      </c>
      <c r="X296">
        <v>58</v>
      </c>
      <c r="Y296" t="s">
        <v>91</v>
      </c>
      <c r="Z296" t="s">
        <v>91</v>
      </c>
      <c r="AA296" t="s">
        <v>91</v>
      </c>
      <c r="AB296" t="s">
        <v>2097</v>
      </c>
      <c r="AC296" t="s">
        <v>55</v>
      </c>
      <c r="AD296" t="s">
        <v>71</v>
      </c>
      <c r="AG296" t="s">
        <v>2234</v>
      </c>
    </row>
    <row r="297" spans="1:33">
      <c r="A297" t="s">
        <v>2091</v>
      </c>
      <c r="B297" t="s">
        <v>32</v>
      </c>
      <c r="C297" t="s">
        <v>33</v>
      </c>
      <c r="D297" t="s">
        <v>34</v>
      </c>
      <c r="E297" t="s">
        <v>35</v>
      </c>
      <c r="F297" s="1">
        <v>0.03</v>
      </c>
      <c r="G297" t="s">
        <v>2092</v>
      </c>
      <c r="H297">
        <v>31</v>
      </c>
      <c r="J297">
        <v>180</v>
      </c>
      <c r="K297">
        <v>604800</v>
      </c>
      <c r="L297" t="s">
        <v>2093</v>
      </c>
      <c r="O297" t="s">
        <v>2111</v>
      </c>
      <c r="P297" t="s">
        <v>1915</v>
      </c>
      <c r="Q297" t="s">
        <v>40</v>
      </c>
      <c r="R297" t="s">
        <v>2112</v>
      </c>
      <c r="S297" t="s">
        <v>2113</v>
      </c>
      <c r="T297" t="s">
        <v>2114</v>
      </c>
      <c r="U297" t="s">
        <v>1919</v>
      </c>
      <c r="X297">
        <v>25</v>
      </c>
      <c r="Y297" t="s">
        <v>70</v>
      </c>
      <c r="Z297" t="s">
        <v>70</v>
      </c>
      <c r="AA297" t="s">
        <v>70</v>
      </c>
      <c r="AB297" t="s">
        <v>2097</v>
      </c>
      <c r="AC297" t="s">
        <v>55</v>
      </c>
      <c r="AD297" t="s">
        <v>71</v>
      </c>
      <c r="AG297" t="s">
        <v>2234</v>
      </c>
    </row>
    <row r="298" spans="1:33">
      <c r="A298" t="s">
        <v>2091</v>
      </c>
      <c r="B298" t="s">
        <v>32</v>
      </c>
      <c r="C298" t="s">
        <v>33</v>
      </c>
      <c r="D298" t="s">
        <v>34</v>
      </c>
      <c r="E298" t="s">
        <v>35</v>
      </c>
      <c r="F298" s="1">
        <v>0.03</v>
      </c>
      <c r="G298" t="s">
        <v>2092</v>
      </c>
      <c r="H298">
        <v>31</v>
      </c>
      <c r="J298">
        <v>180</v>
      </c>
      <c r="K298">
        <v>604800</v>
      </c>
      <c r="L298" t="s">
        <v>2093</v>
      </c>
      <c r="O298" t="s">
        <v>2133</v>
      </c>
      <c r="P298" t="s">
        <v>2054</v>
      </c>
      <c r="Q298" t="s">
        <v>40</v>
      </c>
      <c r="R298" t="s">
        <v>2134</v>
      </c>
      <c r="S298" t="s">
        <v>2135</v>
      </c>
      <c r="T298" t="s">
        <v>2136</v>
      </c>
      <c r="U298" t="s">
        <v>1813</v>
      </c>
      <c r="X298">
        <v>44</v>
      </c>
      <c r="Y298" t="s">
        <v>125</v>
      </c>
      <c r="Z298" t="s">
        <v>125</v>
      </c>
      <c r="AA298" t="s">
        <v>125</v>
      </c>
      <c r="AB298" t="s">
        <v>2097</v>
      </c>
      <c r="AC298" t="s">
        <v>55</v>
      </c>
      <c r="AD298" t="s">
        <v>71</v>
      </c>
      <c r="AG298" t="s">
        <v>2234</v>
      </c>
    </row>
    <row r="299" spans="1:33">
      <c r="A299" t="s">
        <v>2091</v>
      </c>
      <c r="B299" t="s">
        <v>32</v>
      </c>
      <c r="C299" t="s">
        <v>33</v>
      </c>
      <c r="D299" t="s">
        <v>34</v>
      </c>
      <c r="E299" t="s">
        <v>35</v>
      </c>
      <c r="F299" s="1">
        <v>0.03</v>
      </c>
      <c r="G299" t="s">
        <v>2092</v>
      </c>
      <c r="H299">
        <v>31</v>
      </c>
      <c r="J299">
        <v>180</v>
      </c>
      <c r="K299">
        <v>604800</v>
      </c>
      <c r="L299" t="s">
        <v>2093</v>
      </c>
      <c r="O299" t="s">
        <v>2184</v>
      </c>
      <c r="P299" t="s">
        <v>1858</v>
      </c>
      <c r="Q299" t="s">
        <v>40</v>
      </c>
      <c r="R299" t="s">
        <v>2185</v>
      </c>
      <c r="S299" t="s">
        <v>2186</v>
      </c>
      <c r="T299" t="s">
        <v>2187</v>
      </c>
      <c r="U299" t="s">
        <v>1862</v>
      </c>
      <c r="X299">
        <v>14</v>
      </c>
      <c r="Y299" t="s">
        <v>125</v>
      </c>
      <c r="Z299" t="s">
        <v>125</v>
      </c>
      <c r="AA299" t="s">
        <v>125</v>
      </c>
      <c r="AB299" t="s">
        <v>2097</v>
      </c>
      <c r="AC299" t="s">
        <v>2062</v>
      </c>
      <c r="AD299" t="s">
        <v>71</v>
      </c>
      <c r="AG299" t="s">
        <v>2234</v>
      </c>
    </row>
    <row r="300" spans="1:33">
      <c r="A300" t="s">
        <v>2091</v>
      </c>
      <c r="B300" t="s">
        <v>32</v>
      </c>
      <c r="C300" t="s">
        <v>33</v>
      </c>
      <c r="D300" t="s">
        <v>34</v>
      </c>
      <c r="E300" t="s">
        <v>35</v>
      </c>
      <c r="F300" s="1">
        <v>0.03</v>
      </c>
      <c r="G300" t="s">
        <v>2092</v>
      </c>
      <c r="H300">
        <v>31</v>
      </c>
      <c r="J300">
        <v>180</v>
      </c>
      <c r="K300">
        <v>604800</v>
      </c>
      <c r="L300" t="s">
        <v>2093</v>
      </c>
      <c r="O300" t="s">
        <v>2115</v>
      </c>
      <c r="P300" t="s">
        <v>1773</v>
      </c>
      <c r="Q300" t="s">
        <v>40</v>
      </c>
      <c r="R300" t="s">
        <v>2116</v>
      </c>
      <c r="S300" t="s">
        <v>2117</v>
      </c>
      <c r="T300" t="s">
        <v>2118</v>
      </c>
      <c r="U300" t="s">
        <v>2119</v>
      </c>
      <c r="X300">
        <v>21</v>
      </c>
      <c r="Y300" t="s">
        <v>125</v>
      </c>
      <c r="Z300" t="s">
        <v>125</v>
      </c>
      <c r="AA300" t="s">
        <v>125</v>
      </c>
      <c r="AB300" t="s">
        <v>2097</v>
      </c>
      <c r="AC300" t="s">
        <v>2062</v>
      </c>
      <c r="AD300" t="s">
        <v>71</v>
      </c>
      <c r="AG300" t="s">
        <v>2234</v>
      </c>
    </row>
    <row r="301" spans="1:33">
      <c r="A301" t="s">
        <v>2091</v>
      </c>
      <c r="B301" t="s">
        <v>32</v>
      </c>
      <c r="C301" t="s">
        <v>33</v>
      </c>
      <c r="D301" t="s">
        <v>34</v>
      </c>
      <c r="E301" t="s">
        <v>35</v>
      </c>
      <c r="F301" s="1">
        <v>0.03</v>
      </c>
      <c r="G301" t="s">
        <v>2092</v>
      </c>
      <c r="H301">
        <v>31</v>
      </c>
      <c r="J301">
        <v>180</v>
      </c>
      <c r="K301">
        <v>604800</v>
      </c>
      <c r="L301" t="s">
        <v>2093</v>
      </c>
      <c r="O301" t="s">
        <v>2129</v>
      </c>
      <c r="P301" t="s">
        <v>2016</v>
      </c>
      <c r="Q301" t="s">
        <v>40</v>
      </c>
      <c r="R301" t="s">
        <v>2130</v>
      </c>
      <c r="S301" t="s">
        <v>2131</v>
      </c>
      <c r="T301" t="s">
        <v>2132</v>
      </c>
      <c r="U301" t="s">
        <v>1753</v>
      </c>
      <c r="X301">
        <v>109</v>
      </c>
      <c r="Y301" t="s">
        <v>78</v>
      </c>
      <c r="Z301" t="s">
        <v>78</v>
      </c>
      <c r="AA301" t="s">
        <v>78</v>
      </c>
      <c r="AB301" t="s">
        <v>2097</v>
      </c>
      <c r="AC301" t="s">
        <v>2020</v>
      </c>
      <c r="AD301" t="s">
        <v>71</v>
      </c>
      <c r="AG301" t="s">
        <v>2234</v>
      </c>
    </row>
    <row r="302" spans="1:33">
      <c r="A302" s="3" t="s">
        <v>2241</v>
      </c>
      <c r="B302" s="3" t="s">
        <v>32</v>
      </c>
      <c r="C302" s="3" t="s">
        <v>33</v>
      </c>
      <c r="D302" s="3" t="s">
        <v>34</v>
      </c>
      <c r="E302" s="3" t="s">
        <v>35</v>
      </c>
      <c r="F302" s="4">
        <v>0.03</v>
      </c>
      <c r="G302" s="3" t="s">
        <v>2242</v>
      </c>
      <c r="H302" s="3">
        <v>30</v>
      </c>
      <c r="I302" s="3"/>
      <c r="J302" s="3">
        <v>180</v>
      </c>
      <c r="K302" s="3">
        <v>604800</v>
      </c>
      <c r="L302" s="3" t="s">
        <v>2243</v>
      </c>
      <c r="M302" s="3"/>
      <c r="N302" s="3"/>
      <c r="O302" s="3" t="s">
        <v>2373</v>
      </c>
      <c r="P302" s="3" t="s">
        <v>1904</v>
      </c>
      <c r="Q302" s="3" t="s">
        <v>40</v>
      </c>
      <c r="R302" s="3" t="s">
        <v>2374</v>
      </c>
      <c r="S302" s="3" t="s">
        <v>2375</v>
      </c>
      <c r="T302" s="3" t="s">
        <v>2376</v>
      </c>
      <c r="U302" s="3" t="s">
        <v>2348</v>
      </c>
      <c r="V302" s="3"/>
      <c r="W302" s="3"/>
      <c r="X302" s="3">
        <v>43</v>
      </c>
      <c r="Y302" s="3" t="s">
        <v>362</v>
      </c>
      <c r="Z302" s="3" t="s">
        <v>362</v>
      </c>
      <c r="AA302" s="3" t="s">
        <v>362</v>
      </c>
      <c r="AB302" s="3" t="s">
        <v>2249</v>
      </c>
      <c r="AC302" s="3" t="s">
        <v>55</v>
      </c>
      <c r="AD302" s="3" t="s">
        <v>480</v>
      </c>
      <c r="AE302" s="3"/>
      <c r="AF302" s="3"/>
      <c r="AG302" t="s">
        <v>2528</v>
      </c>
    </row>
    <row r="303" spans="1:33">
      <c r="A303" s="3" t="s">
        <v>2389</v>
      </c>
      <c r="B303" s="3" t="s">
        <v>32</v>
      </c>
      <c r="C303" s="3" t="s">
        <v>33</v>
      </c>
      <c r="D303" s="3" t="s">
        <v>34</v>
      </c>
      <c r="E303" s="3" t="s">
        <v>35</v>
      </c>
      <c r="F303" s="4">
        <v>0.03</v>
      </c>
      <c r="G303" s="3" t="s">
        <v>2242</v>
      </c>
      <c r="H303" s="3">
        <v>31</v>
      </c>
      <c r="I303" s="3"/>
      <c r="J303" s="3">
        <v>180</v>
      </c>
      <c r="K303" s="3">
        <v>604800</v>
      </c>
      <c r="L303" s="3" t="s">
        <v>2390</v>
      </c>
      <c r="M303" s="3"/>
      <c r="N303" s="3"/>
      <c r="O303" s="3" t="s">
        <v>2433</v>
      </c>
      <c r="P303" s="3" t="s">
        <v>1904</v>
      </c>
      <c r="Q303" s="3" t="s">
        <v>40</v>
      </c>
      <c r="R303" s="3" t="s">
        <v>2434</v>
      </c>
      <c r="S303" s="3" t="s">
        <v>2435</v>
      </c>
      <c r="T303" s="3" t="s">
        <v>2436</v>
      </c>
      <c r="U303" s="3" t="s">
        <v>2348</v>
      </c>
      <c r="V303" s="3"/>
      <c r="W303" s="3"/>
      <c r="X303" s="3">
        <v>73</v>
      </c>
      <c r="Y303" s="3" t="s">
        <v>362</v>
      </c>
      <c r="Z303" s="3" t="s">
        <v>362</v>
      </c>
      <c r="AA303" s="3" t="s">
        <v>362</v>
      </c>
      <c r="AB303" s="3" t="s">
        <v>2396</v>
      </c>
      <c r="AC303" s="3" t="s">
        <v>99</v>
      </c>
      <c r="AD303" s="3" t="s">
        <v>480</v>
      </c>
      <c r="AE303" s="3"/>
      <c r="AF303" s="3"/>
      <c r="AG303" t="s">
        <v>2529</v>
      </c>
    </row>
    <row r="304" spans="1:33">
      <c r="A304" s="3" t="s">
        <v>2241</v>
      </c>
      <c r="B304" s="3" t="s">
        <v>32</v>
      </c>
      <c r="C304" s="3" t="s">
        <v>33</v>
      </c>
      <c r="D304" s="3" t="s">
        <v>34</v>
      </c>
      <c r="E304" s="3" t="s">
        <v>35</v>
      </c>
      <c r="F304" s="4">
        <v>0.03</v>
      </c>
      <c r="G304" s="3" t="s">
        <v>2242</v>
      </c>
      <c r="H304" s="3">
        <v>30</v>
      </c>
      <c r="I304" s="3"/>
      <c r="J304" s="3">
        <v>180</v>
      </c>
      <c r="K304" s="3">
        <v>604800</v>
      </c>
      <c r="L304" s="3" t="s">
        <v>2243</v>
      </c>
      <c r="M304" s="3"/>
      <c r="N304" s="3"/>
      <c r="O304" s="3" t="s">
        <v>2290</v>
      </c>
      <c r="P304" s="3" t="s">
        <v>162</v>
      </c>
      <c r="Q304" s="3" t="s">
        <v>40</v>
      </c>
      <c r="R304" s="3" t="s">
        <v>2291</v>
      </c>
      <c r="S304" s="3" t="s">
        <v>2292</v>
      </c>
      <c r="T304" s="3" t="s">
        <v>2293</v>
      </c>
      <c r="U304" s="3" t="s">
        <v>2281</v>
      </c>
      <c r="V304" s="3"/>
      <c r="W304" s="3"/>
      <c r="X304" s="3">
        <v>18</v>
      </c>
      <c r="Y304" s="3" t="s">
        <v>1838</v>
      </c>
      <c r="Z304" s="3" t="s">
        <v>1838</v>
      </c>
      <c r="AA304" s="3" t="s">
        <v>1838</v>
      </c>
      <c r="AB304" s="3" t="s">
        <v>2249</v>
      </c>
      <c r="AC304" s="3" t="s">
        <v>55</v>
      </c>
      <c r="AD304" s="3" t="s">
        <v>63</v>
      </c>
      <c r="AE304" s="3"/>
      <c r="AF304" s="3"/>
      <c r="AG304" t="s">
        <v>2528</v>
      </c>
    </row>
    <row r="305" spans="1:33">
      <c r="A305" s="3" t="s">
        <v>2389</v>
      </c>
      <c r="B305" s="3" t="s">
        <v>32</v>
      </c>
      <c r="C305" s="3" t="s">
        <v>33</v>
      </c>
      <c r="D305" s="3" t="s">
        <v>34</v>
      </c>
      <c r="E305" s="3" t="s">
        <v>35</v>
      </c>
      <c r="F305" s="4">
        <v>0.03</v>
      </c>
      <c r="G305" s="3" t="s">
        <v>2242</v>
      </c>
      <c r="H305" s="3">
        <v>31</v>
      </c>
      <c r="I305" s="3"/>
      <c r="J305" s="3">
        <v>180</v>
      </c>
      <c r="K305" s="3">
        <v>604800</v>
      </c>
      <c r="L305" s="3" t="s">
        <v>2390</v>
      </c>
      <c r="M305" s="3"/>
      <c r="N305" s="3"/>
      <c r="O305" s="3" t="s">
        <v>2497</v>
      </c>
      <c r="P305" s="3" t="s">
        <v>162</v>
      </c>
      <c r="Q305" s="3" t="s">
        <v>40</v>
      </c>
      <c r="R305" s="3" t="s">
        <v>2498</v>
      </c>
      <c r="S305" s="3" t="s">
        <v>2499</v>
      </c>
      <c r="T305" s="3" t="s">
        <v>2500</v>
      </c>
      <c r="U305" s="3" t="s">
        <v>2281</v>
      </c>
      <c r="V305" s="3"/>
      <c r="W305" s="3"/>
      <c r="X305" s="3">
        <v>18</v>
      </c>
      <c r="Y305" s="3" t="s">
        <v>1838</v>
      </c>
      <c r="Z305" s="3" t="s">
        <v>1838</v>
      </c>
      <c r="AA305" s="3" t="s">
        <v>1838</v>
      </c>
      <c r="AB305" s="3" t="s">
        <v>2396</v>
      </c>
      <c r="AC305" s="3" t="s">
        <v>55</v>
      </c>
      <c r="AD305" s="3" t="s">
        <v>63</v>
      </c>
      <c r="AE305" s="3"/>
      <c r="AF305" s="3"/>
      <c r="AG305" t="s">
        <v>2529</v>
      </c>
    </row>
    <row r="306" spans="1:33">
      <c r="A306" s="3" t="s">
        <v>2389</v>
      </c>
      <c r="B306" s="3" t="s">
        <v>32</v>
      </c>
      <c r="C306" s="3" t="s">
        <v>33</v>
      </c>
      <c r="D306" s="3" t="s">
        <v>34</v>
      </c>
      <c r="E306" s="3" t="s">
        <v>35</v>
      </c>
      <c r="F306" s="4">
        <v>0.03</v>
      </c>
      <c r="G306" s="3" t="s">
        <v>2242</v>
      </c>
      <c r="H306" s="3">
        <v>31</v>
      </c>
      <c r="I306" s="3"/>
      <c r="J306" s="3">
        <v>180</v>
      </c>
      <c r="K306" s="3">
        <v>604800</v>
      </c>
      <c r="L306" s="3" t="s">
        <v>2390</v>
      </c>
      <c r="M306" s="3"/>
      <c r="N306" s="3"/>
      <c r="O306" s="3" t="s">
        <v>2398</v>
      </c>
      <c r="P306" s="3" t="s">
        <v>2399</v>
      </c>
      <c r="Q306" s="3" t="s">
        <v>40</v>
      </c>
      <c r="R306" s="3" t="s">
        <v>2400</v>
      </c>
      <c r="S306" s="3" t="s">
        <v>2401</v>
      </c>
      <c r="T306" s="3" t="s">
        <v>2402</v>
      </c>
      <c r="U306" s="3" t="s">
        <v>2323</v>
      </c>
      <c r="V306" s="3"/>
      <c r="W306" s="3"/>
      <c r="X306" s="3">
        <v>39</v>
      </c>
      <c r="Y306" s="3" t="s">
        <v>62</v>
      </c>
      <c r="Z306" s="3" t="s">
        <v>62</v>
      </c>
      <c r="AA306" s="3" t="s">
        <v>62</v>
      </c>
      <c r="AB306" s="3" t="s">
        <v>2396</v>
      </c>
      <c r="AC306" s="3" t="s">
        <v>99</v>
      </c>
      <c r="AD306" s="3" t="s">
        <v>2237</v>
      </c>
      <c r="AE306" s="3"/>
      <c r="AF306" s="3"/>
      <c r="AG306" t="s">
        <v>2529</v>
      </c>
    </row>
    <row r="307" spans="1:33">
      <c r="A307" s="3" t="s">
        <v>2241</v>
      </c>
      <c r="B307" s="3" t="s">
        <v>32</v>
      </c>
      <c r="C307" s="3" t="s">
        <v>33</v>
      </c>
      <c r="D307" s="3" t="s">
        <v>34</v>
      </c>
      <c r="E307" s="3" t="s">
        <v>35</v>
      </c>
      <c r="F307" s="4">
        <v>0.03</v>
      </c>
      <c r="G307" s="3" t="s">
        <v>2242</v>
      </c>
      <c r="H307" s="3">
        <v>30</v>
      </c>
      <c r="I307" s="3"/>
      <c r="J307" s="3">
        <v>180</v>
      </c>
      <c r="K307" s="3">
        <v>604800</v>
      </c>
      <c r="L307" s="3" t="s">
        <v>2243</v>
      </c>
      <c r="M307" s="3"/>
      <c r="N307" s="3"/>
      <c r="O307" s="3" t="s">
        <v>2381</v>
      </c>
      <c r="P307" s="3" t="s">
        <v>1898</v>
      </c>
      <c r="Q307" s="3" t="s">
        <v>40</v>
      </c>
      <c r="R307" s="3" t="s">
        <v>2382</v>
      </c>
      <c r="S307" s="3" t="s">
        <v>2383</v>
      </c>
      <c r="T307" s="3" t="s">
        <v>2384</v>
      </c>
      <c r="U307" s="3" t="s">
        <v>2367</v>
      </c>
      <c r="V307" s="3"/>
      <c r="W307" s="3"/>
      <c r="X307" s="3">
        <v>22</v>
      </c>
      <c r="Y307" s="3" t="s">
        <v>125</v>
      </c>
      <c r="Z307" s="3" t="s">
        <v>125</v>
      </c>
      <c r="AA307" s="3" t="s">
        <v>125</v>
      </c>
      <c r="AB307" s="3" t="s">
        <v>2249</v>
      </c>
      <c r="AC307" s="3" t="s">
        <v>55</v>
      </c>
      <c r="AD307" s="3" t="s">
        <v>1902</v>
      </c>
      <c r="AE307" s="3"/>
      <c r="AF307" s="3"/>
      <c r="AG307" t="s">
        <v>2528</v>
      </c>
    </row>
    <row r="308" spans="1:33">
      <c r="A308" s="3" t="s">
        <v>2389</v>
      </c>
      <c r="B308" s="3" t="s">
        <v>32</v>
      </c>
      <c r="C308" s="3" t="s">
        <v>33</v>
      </c>
      <c r="D308" s="3" t="s">
        <v>34</v>
      </c>
      <c r="E308" s="3" t="s">
        <v>35</v>
      </c>
      <c r="F308" s="4">
        <v>0.03</v>
      </c>
      <c r="G308" s="3" t="s">
        <v>2242</v>
      </c>
      <c r="H308" s="3">
        <v>31</v>
      </c>
      <c r="I308" s="3"/>
      <c r="J308" s="3">
        <v>180</v>
      </c>
      <c r="K308" s="3">
        <v>604800</v>
      </c>
      <c r="L308" s="3" t="s">
        <v>2390</v>
      </c>
      <c r="M308" s="3"/>
      <c r="N308" s="3"/>
      <c r="O308" s="3" t="s">
        <v>2455</v>
      </c>
      <c r="P308" s="3" t="s">
        <v>1898</v>
      </c>
      <c r="Q308" s="3" t="s">
        <v>40</v>
      </c>
      <c r="R308" s="3" t="s">
        <v>2456</v>
      </c>
      <c r="S308" s="3" t="s">
        <v>2457</v>
      </c>
      <c r="T308" s="3" t="s">
        <v>2458</v>
      </c>
      <c r="U308" s="3" t="s">
        <v>2308</v>
      </c>
      <c r="V308" s="3"/>
      <c r="W308" s="3"/>
      <c r="X308" s="3">
        <v>58</v>
      </c>
      <c r="Y308" s="3" t="s">
        <v>125</v>
      </c>
      <c r="Z308" s="3" t="s">
        <v>125</v>
      </c>
      <c r="AA308" s="3" t="s">
        <v>125</v>
      </c>
      <c r="AB308" s="3" t="s">
        <v>2396</v>
      </c>
      <c r="AC308" s="3" t="s">
        <v>99</v>
      </c>
      <c r="AD308" s="3" t="s">
        <v>1902</v>
      </c>
      <c r="AE308" s="3"/>
      <c r="AF308" s="3"/>
      <c r="AG308" t="s">
        <v>2529</v>
      </c>
    </row>
    <row r="309" spans="1:33">
      <c r="A309" s="3" t="s">
        <v>2241</v>
      </c>
      <c r="B309" s="3" t="s">
        <v>32</v>
      </c>
      <c r="C309" s="3" t="s">
        <v>33</v>
      </c>
      <c r="D309" s="3" t="s">
        <v>34</v>
      </c>
      <c r="E309" s="3" t="s">
        <v>35</v>
      </c>
      <c r="F309" s="4">
        <v>0.03</v>
      </c>
      <c r="G309" s="3" t="s">
        <v>2242</v>
      </c>
      <c r="H309" s="3">
        <v>30</v>
      </c>
      <c r="I309" s="3"/>
      <c r="J309" s="3">
        <v>180</v>
      </c>
      <c r="K309" s="3">
        <v>604800</v>
      </c>
      <c r="L309" s="3" t="s">
        <v>2243</v>
      </c>
      <c r="M309" s="3"/>
      <c r="N309" s="3"/>
      <c r="O309" s="3" t="s">
        <v>2343</v>
      </c>
      <c r="P309" s="3" t="s">
        <v>2344</v>
      </c>
      <c r="Q309" s="3" t="s">
        <v>40</v>
      </c>
      <c r="R309" s="3" t="s">
        <v>2345</v>
      </c>
      <c r="S309" s="3" t="s">
        <v>2346</v>
      </c>
      <c r="T309" s="3" t="s">
        <v>2347</v>
      </c>
      <c r="U309" s="3" t="s">
        <v>2348</v>
      </c>
      <c r="V309" s="3"/>
      <c r="W309" s="3"/>
      <c r="X309" s="3">
        <v>54</v>
      </c>
      <c r="Y309" s="3" t="s">
        <v>78</v>
      </c>
      <c r="Z309" s="3" t="s">
        <v>78</v>
      </c>
      <c r="AA309" s="3" t="s">
        <v>78</v>
      </c>
      <c r="AB309" s="3" t="s">
        <v>2249</v>
      </c>
      <c r="AC309" s="3" t="s">
        <v>55</v>
      </c>
      <c r="AD309" s="3" t="s">
        <v>48</v>
      </c>
      <c r="AE309" s="3"/>
      <c r="AF309" s="3"/>
      <c r="AG309" t="s">
        <v>2528</v>
      </c>
    </row>
    <row r="310" spans="1:33">
      <c r="A310" s="3" t="s">
        <v>2389</v>
      </c>
      <c r="B310" s="3" t="s">
        <v>32</v>
      </c>
      <c r="C310" s="3" t="s">
        <v>33</v>
      </c>
      <c r="D310" s="3" t="s">
        <v>34</v>
      </c>
      <c r="E310" s="3" t="s">
        <v>35</v>
      </c>
      <c r="F310" s="4">
        <v>0.03</v>
      </c>
      <c r="G310" s="3" t="s">
        <v>2242</v>
      </c>
      <c r="H310" s="3">
        <v>31</v>
      </c>
      <c r="I310" s="3"/>
      <c r="J310" s="3">
        <v>180</v>
      </c>
      <c r="K310" s="3">
        <v>604800</v>
      </c>
      <c r="L310" s="3" t="s">
        <v>2390</v>
      </c>
      <c r="M310" s="3"/>
      <c r="N310" s="3"/>
      <c r="O310" s="3" t="s">
        <v>2489</v>
      </c>
      <c r="P310" s="3" t="s">
        <v>2344</v>
      </c>
      <c r="Q310" s="3" t="s">
        <v>40</v>
      </c>
      <c r="R310" s="3" t="s">
        <v>2490</v>
      </c>
      <c r="S310" s="3" t="s">
        <v>2491</v>
      </c>
      <c r="T310" s="3" t="s">
        <v>2492</v>
      </c>
      <c r="U310" s="3" t="s">
        <v>2348</v>
      </c>
      <c r="V310" s="3"/>
      <c r="W310" s="3"/>
      <c r="X310" s="3">
        <v>56</v>
      </c>
      <c r="Y310" s="3" t="s">
        <v>78</v>
      </c>
      <c r="Z310" s="3" t="s">
        <v>78</v>
      </c>
      <c r="AA310" s="3" t="s">
        <v>78</v>
      </c>
      <c r="AB310" s="3" t="s">
        <v>2396</v>
      </c>
      <c r="AC310" s="3" t="s">
        <v>99</v>
      </c>
      <c r="AD310" s="3" t="s">
        <v>48</v>
      </c>
      <c r="AE310" s="3"/>
      <c r="AF310" s="3"/>
      <c r="AG310" t="s">
        <v>2529</v>
      </c>
    </row>
    <row r="311" spans="1:33">
      <c r="A311" s="3" t="s">
        <v>2241</v>
      </c>
      <c r="B311" s="3" t="s">
        <v>32</v>
      </c>
      <c r="C311" s="3" t="s">
        <v>33</v>
      </c>
      <c r="D311" s="3" t="s">
        <v>34</v>
      </c>
      <c r="E311" s="3" t="s">
        <v>35</v>
      </c>
      <c r="F311" s="4">
        <v>0.03</v>
      </c>
      <c r="G311" s="3" t="s">
        <v>2242</v>
      </c>
      <c r="H311" s="3">
        <v>30</v>
      </c>
      <c r="I311" s="3"/>
      <c r="J311" s="3">
        <v>180</v>
      </c>
      <c r="K311" s="3">
        <v>604800</v>
      </c>
      <c r="L311" s="3" t="s">
        <v>2243</v>
      </c>
      <c r="M311" s="3"/>
      <c r="N311" s="3"/>
      <c r="O311" s="3" t="s">
        <v>2294</v>
      </c>
      <c r="P311" s="3" t="s">
        <v>1815</v>
      </c>
      <c r="Q311" s="3" t="s">
        <v>40</v>
      </c>
      <c r="R311" s="3" t="s">
        <v>2295</v>
      </c>
      <c r="S311" s="3" t="s">
        <v>2296</v>
      </c>
      <c r="T311" s="3" t="s">
        <v>2297</v>
      </c>
      <c r="U311" s="3" t="s">
        <v>2298</v>
      </c>
      <c r="V311" s="3"/>
      <c r="W311" s="3"/>
      <c r="X311" s="3">
        <v>46</v>
      </c>
      <c r="Y311" s="3" t="s">
        <v>70</v>
      </c>
      <c r="Z311" s="3" t="s">
        <v>70</v>
      </c>
      <c r="AA311" s="3" t="s">
        <v>70</v>
      </c>
      <c r="AB311" s="3" t="s">
        <v>2249</v>
      </c>
      <c r="AC311" s="3" t="s">
        <v>1820</v>
      </c>
      <c r="AD311" s="3" t="s">
        <v>48</v>
      </c>
      <c r="AE311" s="3"/>
      <c r="AF311" s="3"/>
      <c r="AG311" t="s">
        <v>2528</v>
      </c>
    </row>
    <row r="312" spans="1:33">
      <c r="A312" s="3" t="s">
        <v>2389</v>
      </c>
      <c r="B312" s="3" t="s">
        <v>32</v>
      </c>
      <c r="C312" s="3" t="s">
        <v>33</v>
      </c>
      <c r="D312" s="3" t="s">
        <v>34</v>
      </c>
      <c r="E312" s="3" t="s">
        <v>35</v>
      </c>
      <c r="F312" s="4">
        <v>0.03</v>
      </c>
      <c r="G312" s="3" t="s">
        <v>2242</v>
      </c>
      <c r="H312" s="3">
        <v>31</v>
      </c>
      <c r="I312" s="3"/>
      <c r="J312" s="3">
        <v>180</v>
      </c>
      <c r="K312" s="3">
        <v>604800</v>
      </c>
      <c r="L312" s="3" t="s">
        <v>2390</v>
      </c>
      <c r="M312" s="3"/>
      <c r="N312" s="3"/>
      <c r="O312" s="3" t="s">
        <v>2424</v>
      </c>
      <c r="P312" s="3" t="s">
        <v>1815</v>
      </c>
      <c r="Q312" s="3" t="s">
        <v>40</v>
      </c>
      <c r="R312" s="3" t="s">
        <v>2425</v>
      </c>
      <c r="S312" s="3" t="s">
        <v>2426</v>
      </c>
      <c r="T312" s="3" t="s">
        <v>2427</v>
      </c>
      <c r="U312" s="3" t="s">
        <v>2348</v>
      </c>
      <c r="V312" s="3"/>
      <c r="W312" s="3"/>
      <c r="X312" s="3">
        <v>93</v>
      </c>
      <c r="Y312" s="3" t="s">
        <v>70</v>
      </c>
      <c r="Z312" s="3" t="s">
        <v>70</v>
      </c>
      <c r="AA312" s="3" t="s">
        <v>70</v>
      </c>
      <c r="AB312" s="3" t="s">
        <v>2396</v>
      </c>
      <c r="AC312" s="3" t="s">
        <v>2428</v>
      </c>
      <c r="AD312" s="3" t="s">
        <v>48</v>
      </c>
      <c r="AE312" s="3"/>
      <c r="AF312" s="3"/>
      <c r="AG312" t="s">
        <v>2529</v>
      </c>
    </row>
    <row r="313" spans="1:33">
      <c r="A313" s="3" t="s">
        <v>2241</v>
      </c>
      <c r="B313" s="3" t="s">
        <v>32</v>
      </c>
      <c r="C313" s="3" t="s">
        <v>33</v>
      </c>
      <c r="D313" s="3" t="s">
        <v>34</v>
      </c>
      <c r="E313" s="3" t="s">
        <v>35</v>
      </c>
      <c r="F313" s="4">
        <v>0.03</v>
      </c>
      <c r="G313" s="3" t="s">
        <v>2242</v>
      </c>
      <c r="H313" s="3">
        <v>30</v>
      </c>
      <c r="I313" s="3"/>
      <c r="J313" s="3">
        <v>180</v>
      </c>
      <c r="K313" s="3">
        <v>604800</v>
      </c>
      <c r="L313" s="3" t="s">
        <v>2243</v>
      </c>
      <c r="M313" s="3"/>
      <c r="N313" s="3"/>
      <c r="O313" s="3" t="s">
        <v>2334</v>
      </c>
      <c r="P313" s="3" t="s">
        <v>211</v>
      </c>
      <c r="Q313" s="3" t="s">
        <v>40</v>
      </c>
      <c r="R313" s="3" t="s">
        <v>2335</v>
      </c>
      <c r="S313" s="3" t="s">
        <v>2336</v>
      </c>
      <c r="T313" s="3" t="s">
        <v>2337</v>
      </c>
      <c r="U313" s="3" t="s">
        <v>2259</v>
      </c>
      <c r="V313" s="3"/>
      <c r="W313" s="3"/>
      <c r="X313" s="3">
        <v>125</v>
      </c>
      <c r="Y313" s="3" t="s">
        <v>1838</v>
      </c>
      <c r="Z313" s="3" t="s">
        <v>1838</v>
      </c>
      <c r="AA313" s="3" t="s">
        <v>1838</v>
      </c>
      <c r="AB313" s="3" t="s">
        <v>2249</v>
      </c>
      <c r="AC313" s="3" t="s">
        <v>55</v>
      </c>
      <c r="AD313" s="3" t="s">
        <v>48</v>
      </c>
      <c r="AE313" s="3"/>
      <c r="AF313" s="3"/>
      <c r="AG313" t="s">
        <v>2528</v>
      </c>
    </row>
    <row r="314" spans="1:33">
      <c r="A314" s="3" t="s">
        <v>2389</v>
      </c>
      <c r="B314" s="3" t="s">
        <v>32</v>
      </c>
      <c r="C314" s="3" t="s">
        <v>33</v>
      </c>
      <c r="D314" s="3" t="s">
        <v>34</v>
      </c>
      <c r="E314" s="3" t="s">
        <v>35</v>
      </c>
      <c r="F314" s="4">
        <v>0.03</v>
      </c>
      <c r="G314" s="3" t="s">
        <v>2242</v>
      </c>
      <c r="H314" s="3">
        <v>31</v>
      </c>
      <c r="I314" s="3"/>
      <c r="J314" s="3">
        <v>180</v>
      </c>
      <c r="K314" s="3">
        <v>604800</v>
      </c>
      <c r="L314" s="3" t="s">
        <v>2390</v>
      </c>
      <c r="M314" s="3"/>
      <c r="N314" s="3"/>
      <c r="O314" s="3" t="s">
        <v>2459</v>
      </c>
      <c r="P314" s="3" t="s">
        <v>211</v>
      </c>
      <c r="Q314" s="3" t="s">
        <v>40</v>
      </c>
      <c r="R314" s="3" t="s">
        <v>2460</v>
      </c>
      <c r="S314" s="3" t="s">
        <v>2461</v>
      </c>
      <c r="T314" s="3" t="s">
        <v>2462</v>
      </c>
      <c r="U314" s="3" t="s">
        <v>2281</v>
      </c>
      <c r="V314" s="3"/>
      <c r="W314" s="3"/>
      <c r="X314" s="3">
        <v>64</v>
      </c>
      <c r="Y314" s="3" t="s">
        <v>1838</v>
      </c>
      <c r="Z314" s="3" t="s">
        <v>1838</v>
      </c>
      <c r="AA314" s="3" t="s">
        <v>1838</v>
      </c>
      <c r="AB314" s="3" t="s">
        <v>2396</v>
      </c>
      <c r="AC314" s="3" t="s">
        <v>99</v>
      </c>
      <c r="AD314" s="3" t="s">
        <v>48</v>
      </c>
      <c r="AE314" s="3"/>
      <c r="AF314" s="3"/>
      <c r="AG314" t="s">
        <v>2529</v>
      </c>
    </row>
    <row r="315" spans="1:33">
      <c r="A315" s="3" t="s">
        <v>2241</v>
      </c>
      <c r="B315" s="3" t="s">
        <v>32</v>
      </c>
      <c r="C315" s="3" t="s">
        <v>33</v>
      </c>
      <c r="D315" s="3" t="s">
        <v>34</v>
      </c>
      <c r="E315" s="3" t="s">
        <v>35</v>
      </c>
      <c r="F315" s="4">
        <v>0.03</v>
      </c>
      <c r="G315" s="3" t="s">
        <v>2242</v>
      </c>
      <c r="H315" s="3">
        <v>30</v>
      </c>
      <c r="I315" s="3"/>
      <c r="J315" s="3">
        <v>180</v>
      </c>
      <c r="K315" s="3">
        <v>604800</v>
      </c>
      <c r="L315" s="3" t="s">
        <v>2243</v>
      </c>
      <c r="M315" s="3"/>
      <c r="N315" s="3"/>
      <c r="O315" s="3" t="s">
        <v>2299</v>
      </c>
      <c r="P315" s="3" t="s">
        <v>2125</v>
      </c>
      <c r="Q315" s="3" t="s">
        <v>40</v>
      </c>
      <c r="R315" s="3" t="s">
        <v>2300</v>
      </c>
      <c r="S315" s="3" t="s">
        <v>2301</v>
      </c>
      <c r="T315" s="3" t="s">
        <v>2302</v>
      </c>
      <c r="U315" s="3" t="s">
        <v>2248</v>
      </c>
      <c r="V315" s="3"/>
      <c r="W315" s="3"/>
      <c r="X315" s="3">
        <v>24</v>
      </c>
      <c r="Y315" s="3" t="s">
        <v>78</v>
      </c>
      <c r="Z315" s="3" t="s">
        <v>78</v>
      </c>
      <c r="AA315" s="3" t="s">
        <v>78</v>
      </c>
      <c r="AB315" s="3" t="s">
        <v>2249</v>
      </c>
      <c r="AC315" s="3" t="s">
        <v>55</v>
      </c>
      <c r="AD315" s="3" t="s">
        <v>48</v>
      </c>
      <c r="AE315" s="3"/>
      <c r="AF315" s="3"/>
      <c r="AG315" t="s">
        <v>2528</v>
      </c>
    </row>
    <row r="316" spans="1:33">
      <c r="A316" s="3" t="s">
        <v>2241</v>
      </c>
      <c r="B316" s="3" t="s">
        <v>32</v>
      </c>
      <c r="C316" s="3" t="s">
        <v>33</v>
      </c>
      <c r="D316" s="3" t="s">
        <v>34</v>
      </c>
      <c r="E316" s="3" t="s">
        <v>35</v>
      </c>
      <c r="F316" s="4">
        <v>0.03</v>
      </c>
      <c r="G316" s="3" t="s">
        <v>2242</v>
      </c>
      <c r="H316" s="3">
        <v>30</v>
      </c>
      <c r="I316" s="3"/>
      <c r="J316" s="3">
        <v>180</v>
      </c>
      <c r="K316" s="3">
        <v>604800</v>
      </c>
      <c r="L316" s="3" t="s">
        <v>2243</v>
      </c>
      <c r="M316" s="3"/>
      <c r="N316" s="3"/>
      <c r="O316" s="3" t="s">
        <v>2363</v>
      </c>
      <c r="P316" s="3" t="s">
        <v>1877</v>
      </c>
      <c r="Q316" s="3" t="s">
        <v>40</v>
      </c>
      <c r="R316" s="3" t="s">
        <v>2364</v>
      </c>
      <c r="S316" s="3" t="s">
        <v>2365</v>
      </c>
      <c r="T316" s="3" t="s">
        <v>2366</v>
      </c>
      <c r="U316" s="3" t="s">
        <v>2367</v>
      </c>
      <c r="V316" s="3"/>
      <c r="W316" s="3"/>
      <c r="X316" s="3">
        <v>15</v>
      </c>
      <c r="Y316" s="3" t="s">
        <v>70</v>
      </c>
      <c r="Z316" s="3" t="s">
        <v>70</v>
      </c>
      <c r="AA316" s="3" t="s">
        <v>70</v>
      </c>
      <c r="AB316" s="3" t="s">
        <v>2249</v>
      </c>
      <c r="AC316" s="3" t="s">
        <v>2368</v>
      </c>
      <c r="AD316" s="3" t="s">
        <v>48</v>
      </c>
      <c r="AE316" s="3"/>
      <c r="AF316" s="3"/>
      <c r="AG316" t="s">
        <v>2528</v>
      </c>
    </row>
    <row r="317" spans="1:33">
      <c r="A317" s="3" t="s">
        <v>2389</v>
      </c>
      <c r="B317" s="3" t="s">
        <v>32</v>
      </c>
      <c r="C317" s="3" t="s">
        <v>33</v>
      </c>
      <c r="D317" s="3" t="s">
        <v>34</v>
      </c>
      <c r="E317" s="3" t="s">
        <v>35</v>
      </c>
      <c r="F317" s="4">
        <v>0.03</v>
      </c>
      <c r="G317" s="3" t="s">
        <v>2242</v>
      </c>
      <c r="H317" s="3">
        <v>31</v>
      </c>
      <c r="I317" s="3"/>
      <c r="J317" s="3">
        <v>180</v>
      </c>
      <c r="K317" s="3">
        <v>604800</v>
      </c>
      <c r="L317" s="3" t="s">
        <v>2390</v>
      </c>
      <c r="M317" s="3"/>
      <c r="N317" s="3"/>
      <c r="O317" s="3" t="s">
        <v>2523</v>
      </c>
      <c r="P317" s="3" t="s">
        <v>1877</v>
      </c>
      <c r="Q317" s="3" t="s">
        <v>40</v>
      </c>
      <c r="R317" s="3" t="s">
        <v>2524</v>
      </c>
      <c r="S317" s="3" t="s">
        <v>2525</v>
      </c>
      <c r="T317" s="3" t="s">
        <v>2526</v>
      </c>
      <c r="U317" s="3" t="s">
        <v>2275</v>
      </c>
      <c r="V317" s="3"/>
      <c r="W317" s="3"/>
      <c r="X317" s="3">
        <v>39</v>
      </c>
      <c r="Y317" s="3" t="s">
        <v>70</v>
      </c>
      <c r="Z317" s="3" t="s">
        <v>70</v>
      </c>
      <c r="AA317" s="3" t="s">
        <v>70</v>
      </c>
      <c r="AB317" s="3" t="s">
        <v>2396</v>
      </c>
      <c r="AC317" s="3" t="s">
        <v>2527</v>
      </c>
      <c r="AD317" s="3" t="s">
        <v>48</v>
      </c>
      <c r="AE317" s="3"/>
      <c r="AF317" s="3"/>
      <c r="AG317" t="s">
        <v>2529</v>
      </c>
    </row>
    <row r="318" spans="1:33">
      <c r="A318" s="3" t="s">
        <v>2241</v>
      </c>
      <c r="B318" s="3" t="s">
        <v>32</v>
      </c>
      <c r="C318" s="3" t="s">
        <v>33</v>
      </c>
      <c r="D318" s="3" t="s">
        <v>34</v>
      </c>
      <c r="E318" s="3" t="s">
        <v>35</v>
      </c>
      <c r="F318" s="4">
        <v>0.03</v>
      </c>
      <c r="G318" s="3" t="s">
        <v>2242</v>
      </c>
      <c r="H318" s="3">
        <v>30</v>
      </c>
      <c r="I318" s="3"/>
      <c r="J318" s="3">
        <v>180</v>
      </c>
      <c r="K318" s="3">
        <v>604800</v>
      </c>
      <c r="L318" s="3" t="s">
        <v>2243</v>
      </c>
      <c r="M318" s="3"/>
      <c r="N318" s="3"/>
      <c r="O318" s="3" t="s">
        <v>2286</v>
      </c>
      <c r="P318" s="3" t="s">
        <v>1743</v>
      </c>
      <c r="Q318" s="3" t="s">
        <v>40</v>
      </c>
      <c r="R318" s="3" t="s">
        <v>2287</v>
      </c>
      <c r="S318" s="3" t="s">
        <v>2288</v>
      </c>
      <c r="T318" s="3" t="s">
        <v>2289</v>
      </c>
      <c r="U318" s="3" t="s">
        <v>2264</v>
      </c>
      <c r="V318" s="3"/>
      <c r="W318" s="3"/>
      <c r="X318" s="3">
        <v>19</v>
      </c>
      <c r="Y318" s="3" t="s">
        <v>1748</v>
      </c>
      <c r="Z318" s="3" t="s">
        <v>1748</v>
      </c>
      <c r="AA318" s="3" t="s">
        <v>1748</v>
      </c>
      <c r="AB318" s="3" t="s">
        <v>2249</v>
      </c>
      <c r="AC318" s="3" t="s">
        <v>55</v>
      </c>
      <c r="AD318" s="3" t="s">
        <v>48</v>
      </c>
      <c r="AE318" s="3"/>
      <c r="AF318" s="3"/>
      <c r="AG318" t="s">
        <v>2528</v>
      </c>
    </row>
    <row r="319" spans="1:33">
      <c r="A319" s="3" t="s">
        <v>2389</v>
      </c>
      <c r="B319" s="3" t="s">
        <v>32</v>
      </c>
      <c r="C319" s="3" t="s">
        <v>33</v>
      </c>
      <c r="D319" s="3" t="s">
        <v>34</v>
      </c>
      <c r="E319" s="3" t="s">
        <v>35</v>
      </c>
      <c r="F319" s="4">
        <v>0.03</v>
      </c>
      <c r="G319" s="3" t="s">
        <v>2242</v>
      </c>
      <c r="H319" s="3">
        <v>31</v>
      </c>
      <c r="I319" s="3"/>
      <c r="J319" s="3">
        <v>180</v>
      </c>
      <c r="K319" s="3">
        <v>604800</v>
      </c>
      <c r="L319" s="3" t="s">
        <v>2390</v>
      </c>
      <c r="M319" s="3"/>
      <c r="N319" s="3"/>
      <c r="O319" s="3" t="s">
        <v>2501</v>
      </c>
      <c r="P319" s="3" t="s">
        <v>1809</v>
      </c>
      <c r="Q319" s="3" t="s">
        <v>40</v>
      </c>
      <c r="R319" s="3" t="s">
        <v>2502</v>
      </c>
      <c r="S319" s="3" t="s">
        <v>2503</v>
      </c>
      <c r="T319" s="3" t="s">
        <v>2504</v>
      </c>
      <c r="U319" s="3" t="s">
        <v>2281</v>
      </c>
      <c r="V319" s="3"/>
      <c r="W319" s="3"/>
      <c r="X319" s="3">
        <v>143</v>
      </c>
      <c r="Y319" s="3" t="s">
        <v>362</v>
      </c>
      <c r="Z319" s="3" t="s">
        <v>362</v>
      </c>
      <c r="AA319" s="3" t="s">
        <v>362</v>
      </c>
      <c r="AB319" s="3" t="s">
        <v>2396</v>
      </c>
      <c r="AC319" s="3" t="s">
        <v>55</v>
      </c>
      <c r="AD319" s="3" t="s">
        <v>48</v>
      </c>
      <c r="AE319" s="3"/>
      <c r="AF319" s="3"/>
      <c r="AG319" t="s">
        <v>2529</v>
      </c>
    </row>
    <row r="320" spans="1:33">
      <c r="A320" s="3" t="s">
        <v>2241</v>
      </c>
      <c r="B320" s="3" t="s">
        <v>32</v>
      </c>
      <c r="C320" s="3" t="s">
        <v>33</v>
      </c>
      <c r="D320" s="3" t="s">
        <v>34</v>
      </c>
      <c r="E320" s="3" t="s">
        <v>35</v>
      </c>
      <c r="F320" s="4">
        <v>0.03</v>
      </c>
      <c r="G320" s="3" t="s">
        <v>2242</v>
      </c>
      <c r="H320" s="3">
        <v>30</v>
      </c>
      <c r="I320" s="3"/>
      <c r="J320" s="3">
        <v>180</v>
      </c>
      <c r="K320" s="3">
        <v>604800</v>
      </c>
      <c r="L320" s="3" t="s">
        <v>2243</v>
      </c>
      <c r="M320" s="3"/>
      <c r="N320" s="3"/>
      <c r="O320" s="3" t="s">
        <v>2244</v>
      </c>
      <c r="P320" s="3" t="s">
        <v>101</v>
      </c>
      <c r="Q320" s="3" t="s">
        <v>40</v>
      </c>
      <c r="R320" s="3" t="s">
        <v>2245</v>
      </c>
      <c r="S320" s="3" t="s">
        <v>2246</v>
      </c>
      <c r="T320" s="3" t="s">
        <v>2247</v>
      </c>
      <c r="U320" s="3" t="s">
        <v>2248</v>
      </c>
      <c r="V320" s="3"/>
      <c r="W320" s="3"/>
      <c r="X320" s="3">
        <v>13</v>
      </c>
      <c r="Y320" s="3" t="s">
        <v>1891</v>
      </c>
      <c r="Z320" s="3" t="s">
        <v>1891</v>
      </c>
      <c r="AA320" s="3" t="s">
        <v>1891</v>
      </c>
      <c r="AB320" s="3" t="s">
        <v>2249</v>
      </c>
      <c r="AC320" s="3" t="s">
        <v>99</v>
      </c>
      <c r="AD320" s="3" t="s">
        <v>48</v>
      </c>
      <c r="AE320" s="3"/>
      <c r="AF320" s="3"/>
      <c r="AG320" t="s">
        <v>2528</v>
      </c>
    </row>
    <row r="321" spans="1:33">
      <c r="A321" s="3" t="s">
        <v>2389</v>
      </c>
      <c r="B321" s="3" t="s">
        <v>32</v>
      </c>
      <c r="C321" s="3" t="s">
        <v>33</v>
      </c>
      <c r="D321" s="3" t="s">
        <v>34</v>
      </c>
      <c r="E321" s="3" t="s">
        <v>35</v>
      </c>
      <c r="F321" s="4">
        <v>0.03</v>
      </c>
      <c r="G321" s="3" t="s">
        <v>2242</v>
      </c>
      <c r="H321" s="3">
        <v>31</v>
      </c>
      <c r="I321" s="3"/>
      <c r="J321" s="3">
        <v>180</v>
      </c>
      <c r="K321" s="3">
        <v>604800</v>
      </c>
      <c r="L321" s="3" t="s">
        <v>2390</v>
      </c>
      <c r="M321" s="3"/>
      <c r="N321" s="3"/>
      <c r="O321" s="3" t="s">
        <v>2415</v>
      </c>
      <c r="P321" s="3" t="s">
        <v>101</v>
      </c>
      <c r="Q321" s="3" t="s">
        <v>40</v>
      </c>
      <c r="R321" s="3" t="s">
        <v>2416</v>
      </c>
      <c r="S321" s="3" t="s">
        <v>2417</v>
      </c>
      <c r="T321" s="3" t="s">
        <v>2418</v>
      </c>
      <c r="U321" s="3" t="s">
        <v>2248</v>
      </c>
      <c r="V321" s="3"/>
      <c r="W321" s="3"/>
      <c r="X321" s="3">
        <v>57</v>
      </c>
      <c r="Y321" s="3" t="s">
        <v>1891</v>
      </c>
      <c r="Z321" s="3" t="s">
        <v>1891</v>
      </c>
      <c r="AA321" s="3" t="s">
        <v>1891</v>
      </c>
      <c r="AB321" s="3" t="s">
        <v>2396</v>
      </c>
      <c r="AC321" s="3" t="s">
        <v>99</v>
      </c>
      <c r="AD321" s="3" t="s">
        <v>48</v>
      </c>
      <c r="AE321" s="3"/>
      <c r="AF321" s="3"/>
      <c r="AG321" t="s">
        <v>2529</v>
      </c>
    </row>
    <row r="322" spans="1:33">
      <c r="A322" s="3" t="s">
        <v>2241</v>
      </c>
      <c r="B322" s="3" t="s">
        <v>32</v>
      </c>
      <c r="C322" s="3" t="s">
        <v>33</v>
      </c>
      <c r="D322" s="3" t="s">
        <v>34</v>
      </c>
      <c r="E322" s="3" t="s">
        <v>35</v>
      </c>
      <c r="F322" s="4">
        <v>0.03</v>
      </c>
      <c r="G322" s="3" t="s">
        <v>2242</v>
      </c>
      <c r="H322" s="3">
        <v>30</v>
      </c>
      <c r="I322" s="3"/>
      <c r="J322" s="3">
        <v>180</v>
      </c>
      <c r="K322" s="3">
        <v>604800</v>
      </c>
      <c r="L322" s="3" t="s">
        <v>2243</v>
      </c>
      <c r="M322" s="3"/>
      <c r="N322" s="3"/>
      <c r="O322" s="3" t="s">
        <v>2303</v>
      </c>
      <c r="P322" s="3" t="s">
        <v>2304</v>
      </c>
      <c r="Q322" s="3" t="s">
        <v>40</v>
      </c>
      <c r="R322" s="3" t="s">
        <v>2305</v>
      </c>
      <c r="S322" s="3" t="s">
        <v>2306</v>
      </c>
      <c r="T322" s="3" t="s">
        <v>2307</v>
      </c>
      <c r="U322" s="3" t="s">
        <v>2308</v>
      </c>
      <c r="V322" s="3"/>
      <c r="W322" s="3"/>
      <c r="X322" s="3">
        <v>109</v>
      </c>
      <c r="Y322" s="3" t="s">
        <v>62</v>
      </c>
      <c r="Z322" s="3" t="s">
        <v>62</v>
      </c>
      <c r="AA322" s="3" t="s">
        <v>62</v>
      </c>
      <c r="AB322" s="3" t="s">
        <v>2249</v>
      </c>
      <c r="AC322" s="3" t="s">
        <v>2309</v>
      </c>
      <c r="AD322" s="3" t="s">
        <v>48</v>
      </c>
      <c r="AE322" s="3"/>
      <c r="AF322" s="3"/>
      <c r="AG322" t="s">
        <v>2528</v>
      </c>
    </row>
    <row r="323" spans="1:33">
      <c r="A323" s="3" t="s">
        <v>2241</v>
      </c>
      <c r="B323" s="3" t="s">
        <v>32</v>
      </c>
      <c r="C323" s="3" t="s">
        <v>33</v>
      </c>
      <c r="D323" s="3" t="s">
        <v>34</v>
      </c>
      <c r="E323" s="3" t="s">
        <v>35</v>
      </c>
      <c r="F323" s="4">
        <v>0.03</v>
      </c>
      <c r="G323" s="3" t="s">
        <v>2242</v>
      </c>
      <c r="H323" s="3">
        <v>30</v>
      </c>
      <c r="I323" s="3"/>
      <c r="J323" s="3">
        <v>180</v>
      </c>
      <c r="K323" s="3">
        <v>604800</v>
      </c>
      <c r="L323" s="3" t="s">
        <v>2243</v>
      </c>
      <c r="M323" s="3"/>
      <c r="N323" s="3"/>
      <c r="O323" s="3" t="s">
        <v>2385</v>
      </c>
      <c r="P323" s="3" t="s">
        <v>1840</v>
      </c>
      <c r="Q323" s="3" t="s">
        <v>40</v>
      </c>
      <c r="R323" s="3" t="s">
        <v>2386</v>
      </c>
      <c r="S323" s="3" t="s">
        <v>2387</v>
      </c>
      <c r="T323" s="3" t="s">
        <v>2388</v>
      </c>
      <c r="U323" s="3" t="s">
        <v>2367</v>
      </c>
      <c r="V323" s="3"/>
      <c r="W323" s="3"/>
      <c r="X323" s="3">
        <v>75</v>
      </c>
      <c r="Y323" s="3" t="s">
        <v>70</v>
      </c>
      <c r="Z323" s="3" t="s">
        <v>70</v>
      </c>
      <c r="AA323" s="3" t="s">
        <v>70</v>
      </c>
      <c r="AB323" s="3" t="s">
        <v>2249</v>
      </c>
      <c r="AC323" s="3" t="s">
        <v>92</v>
      </c>
      <c r="AD323" s="3" t="s">
        <v>48</v>
      </c>
      <c r="AE323" s="3"/>
      <c r="AF323" s="3"/>
      <c r="AG323" t="s">
        <v>2528</v>
      </c>
    </row>
    <row r="324" spans="1:33">
      <c r="A324" s="3" t="s">
        <v>2389</v>
      </c>
      <c r="B324" s="3" t="s">
        <v>32</v>
      </c>
      <c r="C324" s="3" t="s">
        <v>33</v>
      </c>
      <c r="D324" s="3" t="s">
        <v>34</v>
      </c>
      <c r="E324" s="3" t="s">
        <v>35</v>
      </c>
      <c r="F324" s="4">
        <v>0.03</v>
      </c>
      <c r="G324" s="3" t="s">
        <v>2242</v>
      </c>
      <c r="H324" s="3">
        <v>31</v>
      </c>
      <c r="I324" s="3"/>
      <c r="J324" s="3">
        <v>180</v>
      </c>
      <c r="K324" s="3">
        <v>604800</v>
      </c>
      <c r="L324" s="3" t="s">
        <v>2390</v>
      </c>
      <c r="M324" s="3"/>
      <c r="N324" s="3"/>
      <c r="O324" s="3" t="s">
        <v>2493</v>
      </c>
      <c r="P324" s="3" t="s">
        <v>1840</v>
      </c>
      <c r="Q324" s="3" t="s">
        <v>40</v>
      </c>
      <c r="R324" s="3" t="s">
        <v>2494</v>
      </c>
      <c r="S324" s="3" t="s">
        <v>2495</v>
      </c>
      <c r="T324" s="3" t="s">
        <v>2496</v>
      </c>
      <c r="U324" s="3" t="s">
        <v>2281</v>
      </c>
      <c r="V324" s="3"/>
      <c r="W324" s="3"/>
      <c r="X324" s="3">
        <v>60</v>
      </c>
      <c r="Y324" s="3" t="s">
        <v>70</v>
      </c>
      <c r="Z324" s="3" t="s">
        <v>70</v>
      </c>
      <c r="AA324" s="3" t="s">
        <v>70</v>
      </c>
      <c r="AB324" s="3" t="s">
        <v>2396</v>
      </c>
      <c r="AC324" s="3" t="s">
        <v>99</v>
      </c>
      <c r="AD324" s="3" t="s">
        <v>48</v>
      </c>
      <c r="AE324" s="3"/>
      <c r="AF324" s="3"/>
      <c r="AG324" t="s">
        <v>2529</v>
      </c>
    </row>
    <row r="325" spans="1:33">
      <c r="A325" s="3" t="s">
        <v>2389</v>
      </c>
      <c r="B325" s="3" t="s">
        <v>32</v>
      </c>
      <c r="C325" s="3" t="s">
        <v>33</v>
      </c>
      <c r="D325" s="3" t="s">
        <v>34</v>
      </c>
      <c r="E325" s="3" t="s">
        <v>35</v>
      </c>
      <c r="F325" s="4">
        <v>0.03</v>
      </c>
      <c r="G325" s="3" t="s">
        <v>2242</v>
      </c>
      <c r="H325" s="3">
        <v>31</v>
      </c>
      <c r="I325" s="3"/>
      <c r="J325" s="3">
        <v>180</v>
      </c>
      <c r="K325" s="3">
        <v>604800</v>
      </c>
      <c r="L325" s="3" t="s">
        <v>2390</v>
      </c>
      <c r="M325" s="3"/>
      <c r="N325" s="3"/>
      <c r="O325" s="3" t="s">
        <v>2476</v>
      </c>
      <c r="P325" s="3" t="s">
        <v>2477</v>
      </c>
      <c r="Q325" s="3" t="s">
        <v>40</v>
      </c>
      <c r="R325" s="3" t="s">
        <v>2478</v>
      </c>
      <c r="S325" s="3" t="s">
        <v>2479</v>
      </c>
      <c r="T325" s="3" t="s">
        <v>2480</v>
      </c>
      <c r="U325" s="3" t="s">
        <v>2259</v>
      </c>
      <c r="V325" s="3"/>
      <c r="W325" s="3"/>
      <c r="X325" s="3">
        <v>21</v>
      </c>
      <c r="Y325" s="3" t="s">
        <v>62</v>
      </c>
      <c r="Z325" s="3" t="s">
        <v>62</v>
      </c>
      <c r="AA325" s="3" t="s">
        <v>62</v>
      </c>
      <c r="AB325" s="3" t="s">
        <v>2396</v>
      </c>
      <c r="AC325" s="3" t="s">
        <v>99</v>
      </c>
      <c r="AD325" s="3" t="s">
        <v>48</v>
      </c>
      <c r="AE325" s="3"/>
      <c r="AF325" s="3"/>
      <c r="AG325" t="s">
        <v>2529</v>
      </c>
    </row>
    <row r="326" spans="1:33">
      <c r="A326" s="3" t="s">
        <v>2241</v>
      </c>
      <c r="B326" s="3" t="s">
        <v>32</v>
      </c>
      <c r="C326" s="3" t="s">
        <v>33</v>
      </c>
      <c r="D326" s="3" t="s">
        <v>34</v>
      </c>
      <c r="E326" s="3" t="s">
        <v>35</v>
      </c>
      <c r="F326" s="4">
        <v>0.03</v>
      </c>
      <c r="G326" s="3" t="s">
        <v>2242</v>
      </c>
      <c r="H326" s="3">
        <v>30</v>
      </c>
      <c r="I326" s="3"/>
      <c r="J326" s="3">
        <v>180</v>
      </c>
      <c r="K326" s="3">
        <v>604800</v>
      </c>
      <c r="L326" s="3" t="s">
        <v>2243</v>
      </c>
      <c r="M326" s="3"/>
      <c r="N326" s="3"/>
      <c r="O326" s="3" t="s">
        <v>2276</v>
      </c>
      <c r="P326" s="3" t="s">
        <v>2277</v>
      </c>
      <c r="Q326" s="3" t="s">
        <v>40</v>
      </c>
      <c r="R326" s="3" t="s">
        <v>2278</v>
      </c>
      <c r="S326" s="3" t="s">
        <v>2279</v>
      </c>
      <c r="T326" s="3" t="s">
        <v>2280</v>
      </c>
      <c r="U326" s="3" t="s">
        <v>2281</v>
      </c>
      <c r="V326" s="3"/>
      <c r="W326" s="3"/>
      <c r="X326" s="3">
        <v>61</v>
      </c>
      <c r="Y326" s="3" t="s">
        <v>62</v>
      </c>
      <c r="Z326" s="3" t="s">
        <v>62</v>
      </c>
      <c r="AA326" s="3" t="s">
        <v>62</v>
      </c>
      <c r="AB326" s="3" t="s">
        <v>2249</v>
      </c>
      <c r="AC326" s="3" t="s">
        <v>55</v>
      </c>
      <c r="AD326" s="3" t="s">
        <v>48</v>
      </c>
      <c r="AE326" s="3"/>
      <c r="AF326" s="3"/>
      <c r="AG326" t="s">
        <v>2528</v>
      </c>
    </row>
    <row r="327" spans="1:33">
      <c r="A327" s="3" t="s">
        <v>2241</v>
      </c>
      <c r="B327" s="3" t="s">
        <v>32</v>
      </c>
      <c r="C327" s="3" t="s">
        <v>33</v>
      </c>
      <c r="D327" s="3" t="s">
        <v>34</v>
      </c>
      <c r="E327" s="3" t="s">
        <v>35</v>
      </c>
      <c r="F327" s="4">
        <v>0.03</v>
      </c>
      <c r="G327" s="3" t="s">
        <v>2242</v>
      </c>
      <c r="H327" s="3">
        <v>30</v>
      </c>
      <c r="I327" s="3"/>
      <c r="J327" s="3">
        <v>180</v>
      </c>
      <c r="K327" s="3">
        <v>604800</v>
      </c>
      <c r="L327" s="3" t="s">
        <v>2243</v>
      </c>
      <c r="M327" s="3"/>
      <c r="N327" s="3"/>
      <c r="O327" s="3" t="s">
        <v>2369</v>
      </c>
      <c r="P327" s="3" t="s">
        <v>174</v>
      </c>
      <c r="Q327" s="3" t="s">
        <v>40</v>
      </c>
      <c r="R327" s="3" t="s">
        <v>2370</v>
      </c>
      <c r="S327" s="3" t="s">
        <v>2371</v>
      </c>
      <c r="T327" s="3" t="s">
        <v>2372</v>
      </c>
      <c r="U327" s="3" t="s">
        <v>2358</v>
      </c>
      <c r="V327" s="3"/>
      <c r="W327" s="3"/>
      <c r="X327" s="3">
        <v>26</v>
      </c>
      <c r="Y327" s="3" t="s">
        <v>209</v>
      </c>
      <c r="Z327" s="3" t="s">
        <v>209</v>
      </c>
      <c r="AA327" s="3" t="s">
        <v>209</v>
      </c>
      <c r="AB327" s="3" t="s">
        <v>2249</v>
      </c>
      <c r="AC327" s="3" t="s">
        <v>55</v>
      </c>
      <c r="AD327" s="3" t="s">
        <v>48</v>
      </c>
      <c r="AE327" s="3"/>
      <c r="AF327" s="3"/>
      <c r="AG327" t="s">
        <v>2528</v>
      </c>
    </row>
    <row r="328" spans="1:33">
      <c r="A328" s="3" t="s">
        <v>2389</v>
      </c>
      <c r="B328" s="3" t="s">
        <v>32</v>
      </c>
      <c r="C328" s="3" t="s">
        <v>33</v>
      </c>
      <c r="D328" s="3" t="s">
        <v>34</v>
      </c>
      <c r="E328" s="3" t="s">
        <v>35</v>
      </c>
      <c r="F328" s="4">
        <v>0.03</v>
      </c>
      <c r="G328" s="3" t="s">
        <v>2242</v>
      </c>
      <c r="H328" s="3">
        <v>31</v>
      </c>
      <c r="I328" s="3"/>
      <c r="J328" s="3">
        <v>180</v>
      </c>
      <c r="K328" s="3">
        <v>604800</v>
      </c>
      <c r="L328" s="3" t="s">
        <v>2390</v>
      </c>
      <c r="M328" s="3"/>
      <c r="N328" s="3"/>
      <c r="O328" s="3" t="s">
        <v>2485</v>
      </c>
      <c r="P328" s="3" t="s">
        <v>174</v>
      </c>
      <c r="Q328" s="3" t="s">
        <v>40</v>
      </c>
      <c r="R328" s="3" t="s">
        <v>2486</v>
      </c>
      <c r="S328" s="3" t="s">
        <v>2487</v>
      </c>
      <c r="T328" s="3" t="s">
        <v>2488</v>
      </c>
      <c r="U328" s="3" t="s">
        <v>2358</v>
      </c>
      <c r="V328" s="3"/>
      <c r="W328" s="3"/>
      <c r="X328" s="3">
        <v>29</v>
      </c>
      <c r="Y328" s="3" t="s">
        <v>209</v>
      </c>
      <c r="Z328" s="3" t="s">
        <v>209</v>
      </c>
      <c r="AA328" s="3" t="s">
        <v>209</v>
      </c>
      <c r="AB328" s="3" t="s">
        <v>2396</v>
      </c>
      <c r="AC328" s="3" t="s">
        <v>99</v>
      </c>
      <c r="AD328" s="3" t="s">
        <v>48</v>
      </c>
      <c r="AE328" s="3"/>
      <c r="AF328" s="3"/>
      <c r="AG328" t="s">
        <v>2529</v>
      </c>
    </row>
    <row r="329" spans="1:33">
      <c r="A329" s="3" t="s">
        <v>2241</v>
      </c>
      <c r="B329" s="3" t="s">
        <v>32</v>
      </c>
      <c r="C329" s="3" t="s">
        <v>33</v>
      </c>
      <c r="D329" s="3" t="s">
        <v>34</v>
      </c>
      <c r="E329" s="3" t="s">
        <v>35</v>
      </c>
      <c r="F329" s="4">
        <v>0.03</v>
      </c>
      <c r="G329" s="3" t="s">
        <v>2242</v>
      </c>
      <c r="H329" s="3">
        <v>30</v>
      </c>
      <c r="I329" s="3"/>
      <c r="J329" s="3">
        <v>180</v>
      </c>
      <c r="K329" s="3">
        <v>604800</v>
      </c>
      <c r="L329" s="3" t="s">
        <v>2243</v>
      </c>
      <c r="M329" s="3"/>
      <c r="N329" s="3"/>
      <c r="O329" s="3" t="s">
        <v>2255</v>
      </c>
      <c r="P329" s="3" t="s">
        <v>2006</v>
      </c>
      <c r="Q329" s="3" t="s">
        <v>40</v>
      </c>
      <c r="R329" s="3" t="s">
        <v>2256</v>
      </c>
      <c r="S329" s="3" t="s">
        <v>2257</v>
      </c>
      <c r="T329" s="3" t="s">
        <v>2258</v>
      </c>
      <c r="U329" s="3" t="s">
        <v>2259</v>
      </c>
      <c r="V329" s="3"/>
      <c r="W329" s="3"/>
      <c r="X329" s="3">
        <v>17</v>
      </c>
      <c r="Y329" s="3" t="s">
        <v>362</v>
      </c>
      <c r="Z329" s="3" t="s">
        <v>362</v>
      </c>
      <c r="AA329" s="3" t="s">
        <v>362</v>
      </c>
      <c r="AB329" s="3" t="s">
        <v>2249</v>
      </c>
      <c r="AC329" s="3" t="s">
        <v>55</v>
      </c>
      <c r="AD329" s="3" t="s">
        <v>48</v>
      </c>
      <c r="AE329" s="3"/>
      <c r="AF329" s="3"/>
      <c r="AG329" t="s">
        <v>2528</v>
      </c>
    </row>
    <row r="330" spans="1:33">
      <c r="A330" s="3" t="s">
        <v>2389</v>
      </c>
      <c r="B330" s="3" t="s">
        <v>32</v>
      </c>
      <c r="C330" s="3" t="s">
        <v>33</v>
      </c>
      <c r="D330" s="3" t="s">
        <v>34</v>
      </c>
      <c r="E330" s="3" t="s">
        <v>35</v>
      </c>
      <c r="F330" s="4">
        <v>0.03</v>
      </c>
      <c r="G330" s="3" t="s">
        <v>2242</v>
      </c>
      <c r="H330" s="3">
        <v>31</v>
      </c>
      <c r="I330" s="3"/>
      <c r="J330" s="3">
        <v>180</v>
      </c>
      <c r="K330" s="3">
        <v>604800</v>
      </c>
      <c r="L330" s="3" t="s">
        <v>2390</v>
      </c>
      <c r="M330" s="3"/>
      <c r="N330" s="3"/>
      <c r="O330" s="3" t="s">
        <v>2407</v>
      </c>
      <c r="P330" s="3" t="s">
        <v>2006</v>
      </c>
      <c r="Q330" s="3" t="s">
        <v>40</v>
      </c>
      <c r="R330" s="3" t="s">
        <v>2408</v>
      </c>
      <c r="S330" s="3" t="s">
        <v>2409</v>
      </c>
      <c r="T330" s="3" t="s">
        <v>2410</v>
      </c>
      <c r="U330" s="3" t="s">
        <v>2259</v>
      </c>
      <c r="V330" s="3"/>
      <c r="W330" s="3"/>
      <c r="X330" s="3">
        <v>19</v>
      </c>
      <c r="Y330" s="3" t="s">
        <v>362</v>
      </c>
      <c r="Z330" s="3" t="s">
        <v>362</v>
      </c>
      <c r="AA330" s="3" t="s">
        <v>362</v>
      </c>
      <c r="AB330" s="3" t="s">
        <v>2396</v>
      </c>
      <c r="AC330" s="3" t="s">
        <v>99</v>
      </c>
      <c r="AD330" s="3" t="s">
        <v>48</v>
      </c>
      <c r="AE330" s="3"/>
      <c r="AF330" s="3"/>
      <c r="AG330" t="s">
        <v>2529</v>
      </c>
    </row>
    <row r="331" spans="1:33">
      <c r="A331" s="3" t="s">
        <v>2241</v>
      </c>
      <c r="B331" s="3" t="s">
        <v>32</v>
      </c>
      <c r="C331" s="3" t="s">
        <v>33</v>
      </c>
      <c r="D331" s="3" t="s">
        <v>34</v>
      </c>
      <c r="E331" s="3" t="s">
        <v>35</v>
      </c>
      <c r="F331" s="4">
        <v>0.03</v>
      </c>
      <c r="G331" s="3" t="s">
        <v>2242</v>
      </c>
      <c r="H331" s="3">
        <v>30</v>
      </c>
      <c r="I331" s="3"/>
      <c r="J331" s="3">
        <v>180</v>
      </c>
      <c r="K331" s="3">
        <v>604800</v>
      </c>
      <c r="L331" s="3" t="s">
        <v>2243</v>
      </c>
      <c r="M331" s="3"/>
      <c r="N331" s="3"/>
      <c r="O331" s="3" t="s">
        <v>2377</v>
      </c>
      <c r="P331" s="3" t="s">
        <v>638</v>
      </c>
      <c r="Q331" s="3" t="s">
        <v>40</v>
      </c>
      <c r="R331" s="3" t="s">
        <v>2378</v>
      </c>
      <c r="S331" s="3" t="s">
        <v>2379</v>
      </c>
      <c r="T331" s="3" t="s">
        <v>2380</v>
      </c>
      <c r="U331" s="3" t="s">
        <v>2298</v>
      </c>
      <c r="V331" s="3"/>
      <c r="W331" s="3"/>
      <c r="X331" s="3">
        <v>48</v>
      </c>
      <c r="Y331" s="3" t="s">
        <v>1886</v>
      </c>
      <c r="Z331" s="3" t="s">
        <v>1886</v>
      </c>
      <c r="AA331" s="3" t="s">
        <v>1886</v>
      </c>
      <c r="AB331" s="3" t="s">
        <v>2249</v>
      </c>
      <c r="AC331" s="3" t="s">
        <v>55</v>
      </c>
      <c r="AD331" s="3" t="s">
        <v>642</v>
      </c>
      <c r="AE331" s="3"/>
      <c r="AF331" s="3"/>
      <c r="AG331" t="s">
        <v>2528</v>
      </c>
    </row>
    <row r="332" spans="1:33">
      <c r="A332" t="s">
        <v>1733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1734</v>
      </c>
      <c r="H332">
        <v>32</v>
      </c>
      <c r="J332">
        <v>180</v>
      </c>
      <c r="K332">
        <v>604800</v>
      </c>
      <c r="L332" t="s">
        <v>1735</v>
      </c>
      <c r="O332" t="s">
        <v>1903</v>
      </c>
      <c r="P332" t="s">
        <v>1904</v>
      </c>
      <c r="Q332" t="s">
        <v>40</v>
      </c>
      <c r="R332" t="s">
        <v>1905</v>
      </c>
      <c r="S332" t="s">
        <v>1906</v>
      </c>
      <c r="T332" t="s">
        <v>1907</v>
      </c>
      <c r="U332" t="s">
        <v>1908</v>
      </c>
      <c r="X332">
        <v>31</v>
      </c>
      <c r="Y332" t="s">
        <v>362</v>
      </c>
      <c r="Z332" t="s">
        <v>362</v>
      </c>
      <c r="AA332" t="s">
        <v>362</v>
      </c>
      <c r="AB332" t="s">
        <v>1742</v>
      </c>
      <c r="AC332" t="s">
        <v>55</v>
      </c>
      <c r="AD332" t="s">
        <v>480</v>
      </c>
      <c r="AG332" t="s">
        <v>1726</v>
      </c>
    </row>
    <row r="333" spans="1:33">
      <c r="A333" t="s">
        <v>1733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1734</v>
      </c>
      <c r="H333">
        <v>32</v>
      </c>
      <c r="J333">
        <v>180</v>
      </c>
      <c r="K333">
        <v>604800</v>
      </c>
      <c r="L333" t="s">
        <v>1735</v>
      </c>
      <c r="O333" t="s">
        <v>1920</v>
      </c>
      <c r="P333" t="s">
        <v>1921</v>
      </c>
      <c r="Q333" t="s">
        <v>40</v>
      </c>
      <c r="R333" t="s">
        <v>1922</v>
      </c>
      <c r="S333" t="s">
        <v>1923</v>
      </c>
      <c r="T333" t="s">
        <v>1924</v>
      </c>
      <c r="U333" t="s">
        <v>1795</v>
      </c>
      <c r="X333">
        <v>59</v>
      </c>
      <c r="Y333" t="s">
        <v>78</v>
      </c>
      <c r="Z333" t="s">
        <v>78</v>
      </c>
      <c r="AA333" t="s">
        <v>78</v>
      </c>
      <c r="AB333" t="s">
        <v>1742</v>
      </c>
      <c r="AC333" t="s">
        <v>92</v>
      </c>
      <c r="AD333" t="s">
        <v>480</v>
      </c>
      <c r="AG333" t="s">
        <v>1726</v>
      </c>
    </row>
    <row r="334" spans="1:33">
      <c r="A334" t="s">
        <v>1733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1734</v>
      </c>
      <c r="H334">
        <v>32</v>
      </c>
      <c r="J334">
        <v>180</v>
      </c>
      <c r="K334">
        <v>604800</v>
      </c>
      <c r="L334" t="s">
        <v>1735</v>
      </c>
      <c r="O334" t="s">
        <v>1778</v>
      </c>
      <c r="P334" t="s">
        <v>1779</v>
      </c>
      <c r="Q334" t="s">
        <v>40</v>
      </c>
      <c r="R334" t="s">
        <v>1780</v>
      </c>
      <c r="S334" t="s">
        <v>1781</v>
      </c>
      <c r="T334" t="s">
        <v>1782</v>
      </c>
      <c r="U334" t="s">
        <v>1783</v>
      </c>
      <c r="X334">
        <v>37</v>
      </c>
      <c r="Y334" t="s">
        <v>62</v>
      </c>
      <c r="Z334" t="s">
        <v>62</v>
      </c>
      <c r="AA334" t="s">
        <v>62</v>
      </c>
      <c r="AB334" t="s">
        <v>1742</v>
      </c>
      <c r="AC334" t="s">
        <v>55</v>
      </c>
      <c r="AD334" t="s">
        <v>63</v>
      </c>
      <c r="AG334" t="s">
        <v>1726</v>
      </c>
    </row>
    <row r="335" spans="1:33">
      <c r="A335" t="s">
        <v>1733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1734</v>
      </c>
      <c r="H335">
        <v>32</v>
      </c>
      <c r="J335">
        <v>180</v>
      </c>
      <c r="K335">
        <v>604800</v>
      </c>
      <c r="L335" t="s">
        <v>1735</v>
      </c>
      <c r="O335" t="s">
        <v>1897</v>
      </c>
      <c r="P335" t="s">
        <v>1898</v>
      </c>
      <c r="Q335" t="s">
        <v>40</v>
      </c>
      <c r="R335" t="s">
        <v>1899</v>
      </c>
      <c r="S335" t="s">
        <v>1900</v>
      </c>
      <c r="T335" t="s">
        <v>1901</v>
      </c>
      <c r="U335" t="s">
        <v>1807</v>
      </c>
      <c r="X335">
        <v>31</v>
      </c>
      <c r="Y335" t="s">
        <v>125</v>
      </c>
      <c r="Z335" t="s">
        <v>125</v>
      </c>
      <c r="AA335" t="s">
        <v>125</v>
      </c>
      <c r="AB335" t="s">
        <v>1742</v>
      </c>
      <c r="AC335" t="s">
        <v>55</v>
      </c>
      <c r="AD335" t="s">
        <v>1902</v>
      </c>
      <c r="AG335" t="s">
        <v>1726</v>
      </c>
    </row>
    <row r="336" spans="1:33">
      <c r="A336" t="s">
        <v>1733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1734</v>
      </c>
      <c r="H336">
        <v>32</v>
      </c>
      <c r="J336">
        <v>180</v>
      </c>
      <c r="K336">
        <v>604800</v>
      </c>
      <c r="L336" t="s">
        <v>1735</v>
      </c>
      <c r="O336" t="s">
        <v>1749</v>
      </c>
      <c r="P336" t="s">
        <v>174</v>
      </c>
      <c r="Q336" t="s">
        <v>40</v>
      </c>
      <c r="R336" t="s">
        <v>1750</v>
      </c>
      <c r="S336" t="s">
        <v>1751</v>
      </c>
      <c r="T336" t="s">
        <v>1752</v>
      </c>
      <c r="U336" t="s">
        <v>1753</v>
      </c>
      <c r="X336">
        <v>25</v>
      </c>
      <c r="Y336" t="s">
        <v>1754</v>
      </c>
      <c r="Z336" t="s">
        <v>1754</v>
      </c>
      <c r="AA336" t="s">
        <v>1754</v>
      </c>
      <c r="AB336" t="s">
        <v>1742</v>
      </c>
      <c r="AC336" t="s">
        <v>55</v>
      </c>
      <c r="AD336" t="s">
        <v>48</v>
      </c>
      <c r="AG336" t="s">
        <v>1726</v>
      </c>
    </row>
    <row r="337" spans="1:33">
      <c r="A337" t="s">
        <v>1733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1734</v>
      </c>
      <c r="H337">
        <v>32</v>
      </c>
      <c r="J337">
        <v>180</v>
      </c>
      <c r="K337">
        <v>604800</v>
      </c>
      <c r="L337" t="s">
        <v>1735</v>
      </c>
      <c r="O337" t="s">
        <v>1887</v>
      </c>
      <c r="P337" t="s">
        <v>101</v>
      </c>
      <c r="Q337" t="s">
        <v>40</v>
      </c>
      <c r="R337" t="s">
        <v>1888</v>
      </c>
      <c r="S337" t="s">
        <v>1889</v>
      </c>
      <c r="T337" t="s">
        <v>1890</v>
      </c>
      <c r="U337" t="s">
        <v>1777</v>
      </c>
      <c r="X337">
        <v>45</v>
      </c>
      <c r="Y337" t="s">
        <v>1891</v>
      </c>
      <c r="Z337" t="s">
        <v>1891</v>
      </c>
      <c r="AA337" t="s">
        <v>1891</v>
      </c>
      <c r="AB337" t="s">
        <v>1742</v>
      </c>
      <c r="AC337" t="s">
        <v>55</v>
      </c>
      <c r="AD337" t="s">
        <v>48</v>
      </c>
      <c r="AG337" t="s">
        <v>1726</v>
      </c>
    </row>
    <row r="338" spans="1:33">
      <c r="A338" t="s">
        <v>1733</v>
      </c>
      <c r="B338" t="s">
        <v>32</v>
      </c>
      <c r="C338" t="s">
        <v>33</v>
      </c>
      <c r="D338" t="s">
        <v>34</v>
      </c>
      <c r="E338" t="s">
        <v>35</v>
      </c>
      <c r="F338" s="1">
        <v>0.03</v>
      </c>
      <c r="G338" t="s">
        <v>1734</v>
      </c>
      <c r="H338">
        <v>32</v>
      </c>
      <c r="J338">
        <v>180</v>
      </c>
      <c r="K338">
        <v>604800</v>
      </c>
      <c r="L338" t="s">
        <v>1735</v>
      </c>
      <c r="O338" t="s">
        <v>1808</v>
      </c>
      <c r="P338" t="s">
        <v>1809</v>
      </c>
      <c r="Q338" t="s">
        <v>40</v>
      </c>
      <c r="R338" t="s">
        <v>1810</v>
      </c>
      <c r="S338" t="s">
        <v>1811</v>
      </c>
      <c r="T338" t="s">
        <v>1812</v>
      </c>
      <c r="U338" t="s">
        <v>1813</v>
      </c>
      <c r="X338">
        <v>91</v>
      </c>
      <c r="Y338" t="s">
        <v>362</v>
      </c>
      <c r="Z338" t="s">
        <v>362</v>
      </c>
      <c r="AA338" t="s">
        <v>362</v>
      </c>
      <c r="AB338" t="s">
        <v>1742</v>
      </c>
      <c r="AC338" t="s">
        <v>55</v>
      </c>
      <c r="AD338" t="s">
        <v>48</v>
      </c>
      <c r="AG338" t="s">
        <v>1726</v>
      </c>
    </row>
    <row r="339" spans="1:33">
      <c r="A339" t="s">
        <v>1733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1734</v>
      </c>
      <c r="H339">
        <v>32</v>
      </c>
      <c r="J339">
        <v>180</v>
      </c>
      <c r="K339">
        <v>604800</v>
      </c>
      <c r="L339" t="s">
        <v>1735</v>
      </c>
      <c r="O339" t="s">
        <v>1761</v>
      </c>
      <c r="P339" t="s">
        <v>1762</v>
      </c>
      <c r="Q339" t="s">
        <v>40</v>
      </c>
      <c r="R339" t="s">
        <v>1763</v>
      </c>
      <c r="S339" t="s">
        <v>1764</v>
      </c>
      <c r="T339" t="s">
        <v>1765</v>
      </c>
      <c r="U339" t="s">
        <v>1766</v>
      </c>
      <c r="X339">
        <v>57</v>
      </c>
      <c r="Y339" t="s">
        <v>125</v>
      </c>
      <c r="Z339" t="s">
        <v>125</v>
      </c>
      <c r="AA339" t="s">
        <v>125</v>
      </c>
      <c r="AB339" t="s">
        <v>1742</v>
      </c>
      <c r="AC339" t="s">
        <v>55</v>
      </c>
      <c r="AD339" t="s">
        <v>48</v>
      </c>
      <c r="AG339" t="s">
        <v>1726</v>
      </c>
    </row>
    <row r="340" spans="1:33">
      <c r="A340" t="s">
        <v>1733</v>
      </c>
      <c r="B340" t="s">
        <v>32</v>
      </c>
      <c r="C340" t="s">
        <v>33</v>
      </c>
      <c r="D340" t="s">
        <v>34</v>
      </c>
      <c r="E340" t="s">
        <v>35</v>
      </c>
      <c r="F340" s="1">
        <v>0.03</v>
      </c>
      <c r="G340" t="s">
        <v>1734</v>
      </c>
      <c r="H340">
        <v>32</v>
      </c>
      <c r="J340">
        <v>180</v>
      </c>
      <c r="K340">
        <v>604800</v>
      </c>
      <c r="L340" t="s">
        <v>1735</v>
      </c>
      <c r="O340" t="s">
        <v>1833</v>
      </c>
      <c r="P340" t="s">
        <v>211</v>
      </c>
      <c r="Q340" t="s">
        <v>40</v>
      </c>
      <c r="R340" t="s">
        <v>1834</v>
      </c>
      <c r="S340" t="s">
        <v>1835</v>
      </c>
      <c r="T340" t="s">
        <v>1836</v>
      </c>
      <c r="U340" t="s">
        <v>1837</v>
      </c>
      <c r="X340">
        <v>88</v>
      </c>
      <c r="Y340" t="s">
        <v>1838</v>
      </c>
      <c r="Z340" t="s">
        <v>1838</v>
      </c>
      <c r="AA340" t="s">
        <v>1838</v>
      </c>
      <c r="AB340" t="s">
        <v>1742</v>
      </c>
      <c r="AC340" t="s">
        <v>55</v>
      </c>
      <c r="AD340" t="s">
        <v>48</v>
      </c>
      <c r="AG340" t="s">
        <v>1726</v>
      </c>
    </row>
    <row r="341" spans="1:33">
      <c r="A341" t="s">
        <v>1733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1734</v>
      </c>
      <c r="H341">
        <v>32</v>
      </c>
      <c r="J341">
        <v>180</v>
      </c>
      <c r="K341">
        <v>604800</v>
      </c>
      <c r="L341" t="s">
        <v>1735</v>
      </c>
      <c r="O341" t="s">
        <v>1839</v>
      </c>
      <c r="P341" t="s">
        <v>1840</v>
      </c>
      <c r="Q341" t="s">
        <v>40</v>
      </c>
      <c r="R341" t="s">
        <v>1841</v>
      </c>
      <c r="S341" t="s">
        <v>1842</v>
      </c>
      <c r="T341" t="s">
        <v>1843</v>
      </c>
      <c r="U341" t="s">
        <v>1801</v>
      </c>
      <c r="X341">
        <v>86</v>
      </c>
      <c r="Y341" t="s">
        <v>70</v>
      </c>
      <c r="Z341" t="s">
        <v>70</v>
      </c>
      <c r="AA341" t="s">
        <v>70</v>
      </c>
      <c r="AB341" t="s">
        <v>1742</v>
      </c>
      <c r="AC341" t="s">
        <v>92</v>
      </c>
      <c r="AD341" t="s">
        <v>48</v>
      </c>
      <c r="AG341" t="s">
        <v>1726</v>
      </c>
    </row>
    <row r="342" spans="1:33">
      <c r="A342" t="s">
        <v>1733</v>
      </c>
      <c r="B342" t="s">
        <v>32</v>
      </c>
      <c r="C342" t="s">
        <v>33</v>
      </c>
      <c r="D342" t="s">
        <v>34</v>
      </c>
      <c r="E342" t="s">
        <v>35</v>
      </c>
      <c r="F342" s="1">
        <v>0.03</v>
      </c>
      <c r="G342" t="s">
        <v>1734</v>
      </c>
      <c r="H342">
        <v>32</v>
      </c>
      <c r="J342">
        <v>180</v>
      </c>
      <c r="K342">
        <v>604800</v>
      </c>
      <c r="L342" t="s">
        <v>1735</v>
      </c>
      <c r="O342" t="s">
        <v>1784</v>
      </c>
      <c r="P342" t="s">
        <v>1785</v>
      </c>
      <c r="Q342" t="s">
        <v>40</v>
      </c>
      <c r="R342" t="s">
        <v>1786</v>
      </c>
      <c r="S342" t="s">
        <v>1787</v>
      </c>
      <c r="T342" t="s">
        <v>1788</v>
      </c>
      <c r="U342" t="s">
        <v>1766</v>
      </c>
      <c r="X342">
        <v>34</v>
      </c>
      <c r="Y342" t="s">
        <v>62</v>
      </c>
      <c r="Z342" t="s">
        <v>62</v>
      </c>
      <c r="AA342" t="s">
        <v>62</v>
      </c>
      <c r="AB342" t="s">
        <v>1742</v>
      </c>
      <c r="AC342" t="s">
        <v>1789</v>
      </c>
      <c r="AD342" t="s">
        <v>48</v>
      </c>
      <c r="AG342" t="s">
        <v>1726</v>
      </c>
    </row>
    <row r="343" spans="1:33">
      <c r="A343" t="s">
        <v>1733</v>
      </c>
      <c r="B343" t="s">
        <v>32</v>
      </c>
      <c r="C343" t="s">
        <v>33</v>
      </c>
      <c r="D343" t="s">
        <v>34</v>
      </c>
      <c r="E343" t="s">
        <v>35</v>
      </c>
      <c r="F343" s="1">
        <v>0.03</v>
      </c>
      <c r="G343" t="s">
        <v>1734</v>
      </c>
      <c r="H343">
        <v>32</v>
      </c>
      <c r="J343">
        <v>180</v>
      </c>
      <c r="K343">
        <v>604800</v>
      </c>
      <c r="L343" t="s">
        <v>1735</v>
      </c>
      <c r="O343" t="s">
        <v>1876</v>
      </c>
      <c r="P343" t="s">
        <v>1877</v>
      </c>
      <c r="Q343" t="s">
        <v>40</v>
      </c>
      <c r="R343" t="s">
        <v>1878</v>
      </c>
      <c r="S343" t="s">
        <v>1879</v>
      </c>
      <c r="T343" t="s">
        <v>1880</v>
      </c>
      <c r="U343" t="s">
        <v>1766</v>
      </c>
      <c r="X343">
        <v>58</v>
      </c>
      <c r="Y343" t="s">
        <v>70</v>
      </c>
      <c r="Z343" t="s">
        <v>70</v>
      </c>
      <c r="AA343" t="s">
        <v>70</v>
      </c>
      <c r="AB343" t="s">
        <v>1742</v>
      </c>
      <c r="AC343" t="s">
        <v>1881</v>
      </c>
      <c r="AD343" t="s">
        <v>48</v>
      </c>
      <c r="AG343" t="s">
        <v>1726</v>
      </c>
    </row>
    <row r="344" spans="1:33">
      <c r="A344" t="s">
        <v>1733</v>
      </c>
      <c r="B344" t="s">
        <v>32</v>
      </c>
      <c r="C344" t="s">
        <v>33</v>
      </c>
      <c r="D344" t="s">
        <v>34</v>
      </c>
      <c r="E344" t="s">
        <v>35</v>
      </c>
      <c r="F344" s="1">
        <v>0.03</v>
      </c>
      <c r="G344" t="s">
        <v>1734</v>
      </c>
      <c r="H344">
        <v>32</v>
      </c>
      <c r="J344">
        <v>180</v>
      </c>
      <c r="K344">
        <v>604800</v>
      </c>
      <c r="L344" t="s">
        <v>1735</v>
      </c>
      <c r="O344" t="s">
        <v>1844</v>
      </c>
      <c r="P344" t="s">
        <v>1845</v>
      </c>
      <c r="Q344" t="s">
        <v>40</v>
      </c>
      <c r="R344" t="s">
        <v>1846</v>
      </c>
      <c r="S344" t="s">
        <v>1847</v>
      </c>
      <c r="T344" t="s">
        <v>1848</v>
      </c>
      <c r="U344" t="s">
        <v>1753</v>
      </c>
      <c r="X344">
        <v>69</v>
      </c>
      <c r="Y344" t="s">
        <v>62</v>
      </c>
      <c r="Z344" t="s">
        <v>62</v>
      </c>
      <c r="AA344" t="s">
        <v>62</v>
      </c>
      <c r="AB344" t="s">
        <v>1742</v>
      </c>
      <c r="AC344" t="s">
        <v>92</v>
      </c>
      <c r="AD344" t="s">
        <v>48</v>
      </c>
      <c r="AG344" t="s">
        <v>1726</v>
      </c>
    </row>
    <row r="345" spans="1:33">
      <c r="A345" t="s">
        <v>1733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1734</v>
      </c>
      <c r="H345">
        <v>32</v>
      </c>
      <c r="J345">
        <v>180</v>
      </c>
      <c r="K345">
        <v>604800</v>
      </c>
      <c r="L345" t="s">
        <v>1735</v>
      </c>
      <c r="O345" t="s">
        <v>1826</v>
      </c>
      <c r="P345" t="s">
        <v>1827</v>
      </c>
      <c r="Q345" t="s">
        <v>40</v>
      </c>
      <c r="R345" t="s">
        <v>1828</v>
      </c>
      <c r="S345" t="s">
        <v>1829</v>
      </c>
      <c r="T345" t="s">
        <v>1830</v>
      </c>
      <c r="U345" t="s">
        <v>1831</v>
      </c>
      <c r="X345">
        <v>39</v>
      </c>
      <c r="Y345" t="s">
        <v>62</v>
      </c>
      <c r="Z345" t="s">
        <v>62</v>
      </c>
      <c r="AA345" t="s">
        <v>62</v>
      </c>
      <c r="AB345" t="s">
        <v>1742</v>
      </c>
      <c r="AC345" t="s">
        <v>1832</v>
      </c>
      <c r="AD345" t="s">
        <v>48</v>
      </c>
      <c r="AG345" t="s">
        <v>1726</v>
      </c>
    </row>
    <row r="346" spans="1:33">
      <c r="A346" t="s">
        <v>1733</v>
      </c>
      <c r="B346" t="s">
        <v>32</v>
      </c>
      <c r="C346" t="s">
        <v>33</v>
      </c>
      <c r="D346" t="s">
        <v>34</v>
      </c>
      <c r="E346" t="s">
        <v>35</v>
      </c>
      <c r="F346" s="1">
        <v>0.03</v>
      </c>
      <c r="G346" t="s">
        <v>1734</v>
      </c>
      <c r="H346">
        <v>32</v>
      </c>
      <c r="J346">
        <v>180</v>
      </c>
      <c r="K346">
        <v>604800</v>
      </c>
      <c r="L346" t="s">
        <v>1735</v>
      </c>
      <c r="O346" t="s">
        <v>1767</v>
      </c>
      <c r="P346" t="s">
        <v>1768</v>
      </c>
      <c r="Q346" t="s">
        <v>40</v>
      </c>
      <c r="R346" t="s">
        <v>1769</v>
      </c>
      <c r="S346" t="s">
        <v>1770</v>
      </c>
      <c r="T346" t="s">
        <v>1771</v>
      </c>
      <c r="U346" t="s">
        <v>1766</v>
      </c>
      <c r="X346">
        <v>53</v>
      </c>
      <c r="Y346" t="s">
        <v>62</v>
      </c>
      <c r="Z346" t="s">
        <v>62</v>
      </c>
      <c r="AA346" t="s">
        <v>62</v>
      </c>
      <c r="AB346" t="s">
        <v>1742</v>
      </c>
      <c r="AC346" t="s">
        <v>92</v>
      </c>
      <c r="AD346" t="s">
        <v>48</v>
      </c>
      <c r="AG346" t="s">
        <v>1726</v>
      </c>
    </row>
    <row r="347" spans="1:33">
      <c r="A347" t="s">
        <v>1733</v>
      </c>
      <c r="B347" t="s">
        <v>32</v>
      </c>
      <c r="C347" t="s">
        <v>33</v>
      </c>
      <c r="D347" t="s">
        <v>34</v>
      </c>
      <c r="E347" t="s">
        <v>35</v>
      </c>
      <c r="F347" s="1">
        <v>0.03</v>
      </c>
      <c r="G347" t="s">
        <v>1734</v>
      </c>
      <c r="H347">
        <v>32</v>
      </c>
      <c r="J347">
        <v>180</v>
      </c>
      <c r="K347">
        <v>604800</v>
      </c>
      <c r="L347" t="s">
        <v>1735</v>
      </c>
      <c r="O347" t="s">
        <v>1814</v>
      </c>
      <c r="P347" t="s">
        <v>1815</v>
      </c>
      <c r="Q347" t="s">
        <v>40</v>
      </c>
      <c r="R347" t="s">
        <v>1816</v>
      </c>
      <c r="S347" t="s">
        <v>1817</v>
      </c>
      <c r="T347" t="s">
        <v>1818</v>
      </c>
      <c r="U347" t="s">
        <v>1819</v>
      </c>
      <c r="X347">
        <v>32</v>
      </c>
      <c r="Y347" t="s">
        <v>70</v>
      </c>
      <c r="Z347" t="s">
        <v>70</v>
      </c>
      <c r="AA347" t="s">
        <v>70</v>
      </c>
      <c r="AB347" t="s">
        <v>1742</v>
      </c>
      <c r="AC347" t="s">
        <v>1820</v>
      </c>
      <c r="AD347" t="s">
        <v>48</v>
      </c>
      <c r="AG347" t="s">
        <v>1726</v>
      </c>
    </row>
    <row r="348" spans="1:33">
      <c r="A348" t="s">
        <v>1733</v>
      </c>
      <c r="B348" t="s">
        <v>32</v>
      </c>
      <c r="C348" t="s">
        <v>33</v>
      </c>
      <c r="D348" t="s">
        <v>34</v>
      </c>
      <c r="E348" t="s">
        <v>35</v>
      </c>
      <c r="F348" s="1">
        <v>0.03</v>
      </c>
      <c r="G348" t="s">
        <v>1734</v>
      </c>
      <c r="H348">
        <v>32</v>
      </c>
      <c r="J348">
        <v>180</v>
      </c>
      <c r="K348">
        <v>604800</v>
      </c>
      <c r="L348" t="s">
        <v>1735</v>
      </c>
      <c r="O348" t="s">
        <v>1863</v>
      </c>
      <c r="P348" t="s">
        <v>1864</v>
      </c>
      <c r="Q348" t="s">
        <v>40</v>
      </c>
      <c r="R348" t="s">
        <v>1865</v>
      </c>
      <c r="S348" t="s">
        <v>1866</v>
      </c>
      <c r="T348" t="s">
        <v>1867</v>
      </c>
      <c r="U348" t="s">
        <v>1868</v>
      </c>
      <c r="X348">
        <v>85</v>
      </c>
      <c r="Y348" t="s">
        <v>70</v>
      </c>
      <c r="Z348" t="s">
        <v>70</v>
      </c>
      <c r="AA348" t="s">
        <v>70</v>
      </c>
      <c r="AB348" t="s">
        <v>1742</v>
      </c>
      <c r="AC348" t="s">
        <v>1869</v>
      </c>
      <c r="AD348" t="s">
        <v>2238</v>
      </c>
      <c r="AG348" t="s">
        <v>1726</v>
      </c>
    </row>
    <row r="349" spans="1:33">
      <c r="A349" t="s">
        <v>1733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1734</v>
      </c>
      <c r="H349">
        <v>32</v>
      </c>
      <c r="J349">
        <v>180</v>
      </c>
      <c r="K349">
        <v>604800</v>
      </c>
      <c r="L349" t="s">
        <v>1735</v>
      </c>
      <c r="O349" t="s">
        <v>1849</v>
      </c>
      <c r="P349" t="s">
        <v>1850</v>
      </c>
      <c r="Q349" t="s">
        <v>40</v>
      </c>
      <c r="R349" t="s">
        <v>1851</v>
      </c>
      <c r="S349" t="s">
        <v>1852</v>
      </c>
      <c r="T349" t="s">
        <v>1853</v>
      </c>
      <c r="U349" t="s">
        <v>1854</v>
      </c>
      <c r="X349">
        <v>122</v>
      </c>
      <c r="Y349" t="s">
        <v>62</v>
      </c>
      <c r="Z349" t="s">
        <v>62</v>
      </c>
      <c r="AA349" t="s">
        <v>62</v>
      </c>
      <c r="AB349" t="s">
        <v>1742</v>
      </c>
      <c r="AC349" t="s">
        <v>1855</v>
      </c>
      <c r="AD349" t="s">
        <v>1856</v>
      </c>
      <c r="AG349" t="s">
        <v>1726</v>
      </c>
    </row>
    <row r="350" spans="1:33">
      <c r="A350" t="s">
        <v>1733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1734</v>
      </c>
      <c r="H350">
        <v>32</v>
      </c>
      <c r="J350">
        <v>180</v>
      </c>
      <c r="K350">
        <v>604800</v>
      </c>
      <c r="L350" t="s">
        <v>1735</v>
      </c>
      <c r="O350" t="s">
        <v>1802</v>
      </c>
      <c r="P350" t="s">
        <v>1803</v>
      </c>
      <c r="Q350" t="s">
        <v>40</v>
      </c>
      <c r="R350" t="s">
        <v>1804</v>
      </c>
      <c r="S350" t="s">
        <v>1805</v>
      </c>
      <c r="T350" t="s">
        <v>1806</v>
      </c>
      <c r="U350" t="s">
        <v>1807</v>
      </c>
      <c r="X350">
        <v>24</v>
      </c>
      <c r="Y350" t="s">
        <v>78</v>
      </c>
      <c r="Z350" t="s">
        <v>78</v>
      </c>
      <c r="AA350" t="s">
        <v>78</v>
      </c>
      <c r="AB350" t="s">
        <v>1742</v>
      </c>
      <c r="AC350" t="s">
        <v>55</v>
      </c>
      <c r="AD350" t="s">
        <v>885</v>
      </c>
      <c r="AG350" t="s">
        <v>1726</v>
      </c>
    </row>
    <row r="351" spans="1:33">
      <c r="A351" t="s">
        <v>1733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1734</v>
      </c>
      <c r="H351">
        <v>32</v>
      </c>
      <c r="J351">
        <v>180</v>
      </c>
      <c r="K351">
        <v>604800</v>
      </c>
      <c r="L351" t="s">
        <v>1735</v>
      </c>
      <c r="O351" t="s">
        <v>1925</v>
      </c>
      <c r="P351" t="s">
        <v>1926</v>
      </c>
      <c r="Q351" t="s">
        <v>40</v>
      </c>
      <c r="R351" t="s">
        <v>1927</v>
      </c>
      <c r="S351" t="s">
        <v>1928</v>
      </c>
      <c r="T351" t="s">
        <v>1929</v>
      </c>
      <c r="U351" t="s">
        <v>1862</v>
      </c>
      <c r="X351">
        <v>55</v>
      </c>
      <c r="Y351" t="s">
        <v>62</v>
      </c>
      <c r="Z351" t="s">
        <v>62</v>
      </c>
      <c r="AA351" t="s">
        <v>62</v>
      </c>
      <c r="AB351" t="s">
        <v>1742</v>
      </c>
      <c r="AC351" t="s">
        <v>1855</v>
      </c>
      <c r="AD351" t="s">
        <v>885</v>
      </c>
      <c r="AG351" t="s">
        <v>1726</v>
      </c>
    </row>
    <row r="352" spans="1:33">
      <c r="A352" t="s">
        <v>1733</v>
      </c>
      <c r="B352" t="s">
        <v>32</v>
      </c>
      <c r="C352" t="s">
        <v>33</v>
      </c>
      <c r="D352" t="s">
        <v>34</v>
      </c>
      <c r="E352" t="s">
        <v>35</v>
      </c>
      <c r="F352" s="1">
        <v>0.03</v>
      </c>
      <c r="G352" t="s">
        <v>1734</v>
      </c>
      <c r="H352">
        <v>32</v>
      </c>
      <c r="J352">
        <v>180</v>
      </c>
      <c r="K352">
        <v>604800</v>
      </c>
      <c r="L352" t="s">
        <v>1735</v>
      </c>
      <c r="O352" t="s">
        <v>1857</v>
      </c>
      <c r="P352" t="s">
        <v>1858</v>
      </c>
      <c r="Q352" t="s">
        <v>40</v>
      </c>
      <c r="R352" t="s">
        <v>1859</v>
      </c>
      <c r="S352" t="s">
        <v>1860</v>
      </c>
      <c r="T352" t="s">
        <v>1861</v>
      </c>
      <c r="U352" t="s">
        <v>1862</v>
      </c>
      <c r="X352">
        <v>58</v>
      </c>
      <c r="Y352" t="s">
        <v>125</v>
      </c>
      <c r="Z352" t="s">
        <v>125</v>
      </c>
      <c r="AA352" t="s">
        <v>125</v>
      </c>
      <c r="AB352" t="s">
        <v>1742</v>
      </c>
      <c r="AC352" t="s">
        <v>55</v>
      </c>
      <c r="AD352" t="s">
        <v>71</v>
      </c>
      <c r="AG352" t="s">
        <v>1726</v>
      </c>
    </row>
    <row r="353" spans="1:33">
      <c r="A353" t="s">
        <v>1733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1734</v>
      </c>
      <c r="H353">
        <v>32</v>
      </c>
      <c r="J353">
        <v>180</v>
      </c>
      <c r="K353">
        <v>604800</v>
      </c>
      <c r="L353" t="s">
        <v>1735</v>
      </c>
      <c r="O353" t="s">
        <v>1796</v>
      </c>
      <c r="P353" t="s">
        <v>1797</v>
      </c>
      <c r="Q353" t="s">
        <v>40</v>
      </c>
      <c r="R353" t="s">
        <v>1798</v>
      </c>
      <c r="S353" t="s">
        <v>1799</v>
      </c>
      <c r="T353" t="s">
        <v>1800</v>
      </c>
      <c r="U353" t="s">
        <v>1801</v>
      </c>
      <c r="X353">
        <v>85</v>
      </c>
      <c r="Y353" t="s">
        <v>78</v>
      </c>
      <c r="Z353" t="s">
        <v>78</v>
      </c>
      <c r="AA353" t="s">
        <v>78</v>
      </c>
      <c r="AB353" t="s">
        <v>1742</v>
      </c>
      <c r="AC353" t="s">
        <v>55</v>
      </c>
      <c r="AD353" t="s">
        <v>71</v>
      </c>
      <c r="AG353" t="s">
        <v>1726</v>
      </c>
    </row>
    <row r="354" spans="1:33">
      <c r="A354" t="s">
        <v>1733</v>
      </c>
      <c r="B354" t="s">
        <v>32</v>
      </c>
      <c r="C354" t="s">
        <v>33</v>
      </c>
      <c r="D354" t="s">
        <v>34</v>
      </c>
      <c r="E354" t="s">
        <v>35</v>
      </c>
      <c r="F354" s="1">
        <v>0.03</v>
      </c>
      <c r="G354" t="s">
        <v>1734</v>
      </c>
      <c r="H354">
        <v>32</v>
      </c>
      <c r="J354">
        <v>180</v>
      </c>
      <c r="K354">
        <v>604800</v>
      </c>
      <c r="L354" t="s">
        <v>1735</v>
      </c>
      <c r="O354" t="s">
        <v>1870</v>
      </c>
      <c r="P354" t="s">
        <v>1871</v>
      </c>
      <c r="Q354" t="s">
        <v>40</v>
      </c>
      <c r="R354" t="s">
        <v>1872</v>
      </c>
      <c r="S354" t="s">
        <v>1873</v>
      </c>
      <c r="T354" t="s">
        <v>1874</v>
      </c>
      <c r="U354" t="s">
        <v>1875</v>
      </c>
      <c r="X354">
        <v>57</v>
      </c>
      <c r="Y354" t="s">
        <v>125</v>
      </c>
      <c r="Z354" t="s">
        <v>125</v>
      </c>
      <c r="AA354" t="s">
        <v>125</v>
      </c>
      <c r="AB354" t="s">
        <v>1742</v>
      </c>
      <c r="AC354" t="s">
        <v>55</v>
      </c>
      <c r="AD354" t="s">
        <v>71</v>
      </c>
      <c r="AG354" t="s">
        <v>1726</v>
      </c>
    </row>
    <row r="355" spans="1:33">
      <c r="A355" t="s">
        <v>1733</v>
      </c>
      <c r="B355" t="s">
        <v>32</v>
      </c>
      <c r="C355" t="s">
        <v>33</v>
      </c>
      <c r="D355" t="s">
        <v>34</v>
      </c>
      <c r="E355" t="s">
        <v>35</v>
      </c>
      <c r="F355" s="1">
        <v>0.03</v>
      </c>
      <c r="G355" t="s">
        <v>1734</v>
      </c>
      <c r="H355">
        <v>32</v>
      </c>
      <c r="J355">
        <v>180</v>
      </c>
      <c r="K355">
        <v>604800</v>
      </c>
      <c r="L355" t="s">
        <v>1735</v>
      </c>
      <c r="O355" t="s">
        <v>1909</v>
      </c>
      <c r="P355" t="s">
        <v>1910</v>
      </c>
      <c r="Q355" t="s">
        <v>40</v>
      </c>
      <c r="R355" t="s">
        <v>1911</v>
      </c>
      <c r="S355" t="s">
        <v>1912</v>
      </c>
      <c r="T355" t="s">
        <v>1913</v>
      </c>
      <c r="U355" t="s">
        <v>1795</v>
      </c>
      <c r="X355">
        <v>70</v>
      </c>
      <c r="Y355" t="s">
        <v>62</v>
      </c>
      <c r="Z355" t="s">
        <v>62</v>
      </c>
      <c r="AA355" t="s">
        <v>62</v>
      </c>
      <c r="AB355" t="s">
        <v>1742</v>
      </c>
      <c r="AC355" t="s">
        <v>55</v>
      </c>
      <c r="AD355" t="s">
        <v>71</v>
      </c>
      <c r="AG355" t="s">
        <v>1726</v>
      </c>
    </row>
    <row r="356" spans="1:33">
      <c r="A356" t="s">
        <v>1733</v>
      </c>
      <c r="B356" t="s">
        <v>32</v>
      </c>
      <c r="C356" t="s">
        <v>33</v>
      </c>
      <c r="D356" t="s">
        <v>34</v>
      </c>
      <c r="E356" t="s">
        <v>35</v>
      </c>
      <c r="F356" s="1">
        <v>0.03</v>
      </c>
      <c r="G356" t="s">
        <v>1734</v>
      </c>
      <c r="H356">
        <v>32</v>
      </c>
      <c r="J356">
        <v>180</v>
      </c>
      <c r="K356">
        <v>604800</v>
      </c>
      <c r="L356" t="s">
        <v>1735</v>
      </c>
      <c r="O356" t="s">
        <v>1790</v>
      </c>
      <c r="P356" t="s">
        <v>1791</v>
      </c>
      <c r="Q356" t="s">
        <v>40</v>
      </c>
      <c r="R356" t="s">
        <v>1792</v>
      </c>
      <c r="S356" t="s">
        <v>1793</v>
      </c>
      <c r="T356" t="s">
        <v>1794</v>
      </c>
      <c r="U356" t="s">
        <v>1795</v>
      </c>
      <c r="X356">
        <v>24</v>
      </c>
      <c r="Y356" t="s">
        <v>70</v>
      </c>
      <c r="Z356" t="s">
        <v>70</v>
      </c>
      <c r="AA356" t="s">
        <v>70</v>
      </c>
      <c r="AB356" t="s">
        <v>1742</v>
      </c>
      <c r="AC356" t="s">
        <v>55</v>
      </c>
      <c r="AD356" t="s">
        <v>71</v>
      </c>
      <c r="AG356" t="s">
        <v>1726</v>
      </c>
    </row>
    <row r="357" spans="1:33">
      <c r="A357" t="s">
        <v>1733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1734</v>
      </c>
      <c r="H357">
        <v>32</v>
      </c>
      <c r="J357">
        <v>180</v>
      </c>
      <c r="K357">
        <v>604800</v>
      </c>
      <c r="L357" t="s">
        <v>1735</v>
      </c>
      <c r="O357" t="s">
        <v>1821</v>
      </c>
      <c r="P357" t="s">
        <v>1822</v>
      </c>
      <c r="Q357" t="s">
        <v>40</v>
      </c>
      <c r="R357" t="s">
        <v>1823</v>
      </c>
      <c r="S357" t="s">
        <v>1824</v>
      </c>
      <c r="T357" t="s">
        <v>1825</v>
      </c>
      <c r="U357" t="s">
        <v>1783</v>
      </c>
      <c r="X357">
        <v>67</v>
      </c>
      <c r="Y357" t="s">
        <v>125</v>
      </c>
      <c r="Z357" t="s">
        <v>125</v>
      </c>
      <c r="AA357" t="s">
        <v>125</v>
      </c>
      <c r="AB357" t="s">
        <v>1742</v>
      </c>
      <c r="AC357" t="s">
        <v>55</v>
      </c>
      <c r="AD357" t="s">
        <v>71</v>
      </c>
      <c r="AG357" t="s">
        <v>1726</v>
      </c>
    </row>
    <row r="358" spans="1:33">
      <c r="A358" t="s">
        <v>1733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1734</v>
      </c>
      <c r="H358">
        <v>32</v>
      </c>
      <c r="J358">
        <v>180</v>
      </c>
      <c r="K358">
        <v>604800</v>
      </c>
      <c r="L358" t="s">
        <v>1735</v>
      </c>
      <c r="O358" t="s">
        <v>1755</v>
      </c>
      <c r="P358" t="s">
        <v>1756</v>
      </c>
      <c r="Q358" t="s">
        <v>40</v>
      </c>
      <c r="R358" t="s">
        <v>1757</v>
      </c>
      <c r="S358" t="s">
        <v>1758</v>
      </c>
      <c r="T358" t="s">
        <v>1759</v>
      </c>
      <c r="U358" t="s">
        <v>1760</v>
      </c>
      <c r="X358">
        <v>29</v>
      </c>
      <c r="Y358" t="s">
        <v>62</v>
      </c>
      <c r="Z358" t="s">
        <v>62</v>
      </c>
      <c r="AA358" t="s">
        <v>62</v>
      </c>
      <c r="AB358" t="s">
        <v>1742</v>
      </c>
      <c r="AC358" t="s">
        <v>55</v>
      </c>
      <c r="AD358" t="s">
        <v>71</v>
      </c>
      <c r="AG358" t="s">
        <v>1726</v>
      </c>
    </row>
    <row r="359" spans="1:33">
      <c r="A359" t="s">
        <v>1733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1734</v>
      </c>
      <c r="H359">
        <v>32</v>
      </c>
      <c r="J359">
        <v>180</v>
      </c>
      <c r="K359">
        <v>604800</v>
      </c>
      <c r="L359" t="s">
        <v>1735</v>
      </c>
      <c r="O359" t="s">
        <v>1914</v>
      </c>
      <c r="P359" t="s">
        <v>1915</v>
      </c>
      <c r="Q359" t="s">
        <v>40</v>
      </c>
      <c r="R359" t="s">
        <v>1916</v>
      </c>
      <c r="S359" t="s">
        <v>1917</v>
      </c>
      <c r="T359" t="s">
        <v>1918</v>
      </c>
      <c r="U359" t="s">
        <v>1919</v>
      </c>
      <c r="X359">
        <v>20</v>
      </c>
      <c r="Y359" t="s">
        <v>70</v>
      </c>
      <c r="Z359" t="s">
        <v>70</v>
      </c>
      <c r="AA359" t="s">
        <v>70</v>
      </c>
      <c r="AB359" t="s">
        <v>1742</v>
      </c>
      <c r="AC359" t="s">
        <v>55</v>
      </c>
      <c r="AD359" t="s">
        <v>71</v>
      </c>
      <c r="AG359" t="s">
        <v>1726</v>
      </c>
    </row>
    <row r="360" spans="1:33">
      <c r="A360" t="s">
        <v>1733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1734</v>
      </c>
      <c r="H360">
        <v>32</v>
      </c>
      <c r="J360">
        <v>180</v>
      </c>
      <c r="K360">
        <v>604800</v>
      </c>
      <c r="L360" t="s">
        <v>1735</v>
      </c>
      <c r="O360" t="s">
        <v>1736</v>
      </c>
      <c r="P360" t="s">
        <v>1737</v>
      </c>
      <c r="Q360" t="s">
        <v>40</v>
      </c>
      <c r="R360" t="s">
        <v>1738</v>
      </c>
      <c r="S360" t="s">
        <v>1739</v>
      </c>
      <c r="T360" t="s">
        <v>1740</v>
      </c>
      <c r="U360" t="s">
        <v>1741</v>
      </c>
      <c r="X360">
        <v>18</v>
      </c>
      <c r="Y360" t="s">
        <v>62</v>
      </c>
      <c r="Z360" t="s">
        <v>62</v>
      </c>
      <c r="AA360" t="s">
        <v>62</v>
      </c>
      <c r="AB360" t="s">
        <v>1742</v>
      </c>
      <c r="AC360" t="s">
        <v>55</v>
      </c>
      <c r="AD360" t="s">
        <v>71</v>
      </c>
      <c r="AG360" t="s">
        <v>1726</v>
      </c>
    </row>
    <row r="361" spans="1:33">
      <c r="A361" t="s">
        <v>1733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1734</v>
      </c>
      <c r="H361">
        <v>32</v>
      </c>
      <c r="J361">
        <v>180</v>
      </c>
      <c r="K361">
        <v>604800</v>
      </c>
      <c r="L361" t="s">
        <v>1735</v>
      </c>
      <c r="O361" t="s">
        <v>1772</v>
      </c>
      <c r="P361" t="s">
        <v>1773</v>
      </c>
      <c r="Q361" t="s">
        <v>40</v>
      </c>
      <c r="R361" t="s">
        <v>1774</v>
      </c>
      <c r="S361" t="s">
        <v>1775</v>
      </c>
      <c r="T361" t="s">
        <v>1776</v>
      </c>
      <c r="U361" t="s">
        <v>1777</v>
      </c>
      <c r="X361">
        <v>27</v>
      </c>
      <c r="Y361" t="s">
        <v>125</v>
      </c>
      <c r="Z361" t="s">
        <v>125</v>
      </c>
      <c r="AA361" t="s">
        <v>125</v>
      </c>
      <c r="AB361" t="s">
        <v>1742</v>
      </c>
      <c r="AC361" t="s">
        <v>222</v>
      </c>
      <c r="AD361" t="s">
        <v>71</v>
      </c>
      <c r="AG361" t="s">
        <v>1726</v>
      </c>
    </row>
    <row r="362" spans="1:33">
      <c r="A362" t="s">
        <v>806</v>
      </c>
      <c r="B362" t="s">
        <v>32</v>
      </c>
      <c r="C362" t="s">
        <v>33</v>
      </c>
      <c r="D362" t="s">
        <v>34</v>
      </c>
      <c r="E362" t="s">
        <v>35</v>
      </c>
      <c r="F362" s="1">
        <v>0.03</v>
      </c>
      <c r="G362" t="s">
        <v>36</v>
      </c>
      <c r="H362">
        <v>30</v>
      </c>
      <c r="J362">
        <v>180</v>
      </c>
      <c r="K362">
        <v>604800</v>
      </c>
      <c r="L362" t="s">
        <v>37</v>
      </c>
      <c r="O362" t="s">
        <v>902</v>
      </c>
      <c r="P362" t="s">
        <v>903</v>
      </c>
      <c r="Q362" t="s">
        <v>40</v>
      </c>
      <c r="R362" t="s">
        <v>904</v>
      </c>
      <c r="S362" t="s">
        <v>905</v>
      </c>
      <c r="T362" t="s">
        <v>906</v>
      </c>
      <c r="U362" t="s">
        <v>202</v>
      </c>
      <c r="X362">
        <v>80</v>
      </c>
      <c r="Y362" t="s">
        <v>62</v>
      </c>
      <c r="Z362" t="s">
        <v>62</v>
      </c>
      <c r="AA362" t="s">
        <v>62</v>
      </c>
      <c r="AB362" t="s">
        <v>812</v>
      </c>
      <c r="AC362" t="s">
        <v>2533</v>
      </c>
      <c r="AD362" t="s">
        <v>908</v>
      </c>
      <c r="AG362" t="s">
        <v>2232</v>
      </c>
    </row>
    <row r="363" spans="1:33">
      <c r="A363" t="s">
        <v>806</v>
      </c>
      <c r="B363" t="s">
        <v>32</v>
      </c>
      <c r="C363" t="s">
        <v>33</v>
      </c>
      <c r="D363" t="s">
        <v>34</v>
      </c>
      <c r="E363" t="s">
        <v>35</v>
      </c>
      <c r="F363" s="1">
        <v>0.03</v>
      </c>
      <c r="G363" t="s">
        <v>36</v>
      </c>
      <c r="H363">
        <v>30</v>
      </c>
      <c r="J363">
        <v>180</v>
      </c>
      <c r="K363">
        <v>604800</v>
      </c>
      <c r="L363" t="s">
        <v>37</v>
      </c>
      <c r="O363" t="s">
        <v>935</v>
      </c>
      <c r="P363" t="s">
        <v>162</v>
      </c>
      <c r="Q363" t="s">
        <v>40</v>
      </c>
      <c r="R363" t="s">
        <v>936</v>
      </c>
      <c r="S363" t="s">
        <v>937</v>
      </c>
      <c r="T363" t="s">
        <v>938</v>
      </c>
      <c r="U363" t="s">
        <v>530</v>
      </c>
      <c r="X363">
        <v>17</v>
      </c>
      <c r="Y363" t="s">
        <v>45</v>
      </c>
      <c r="Z363" t="s">
        <v>45</v>
      </c>
      <c r="AA363" t="s">
        <v>45</v>
      </c>
      <c r="AB363" t="s">
        <v>812</v>
      </c>
      <c r="AC363" t="s">
        <v>2534</v>
      </c>
      <c r="AD363" t="s">
        <v>63</v>
      </c>
      <c r="AG363" t="s">
        <v>2232</v>
      </c>
    </row>
    <row r="364" spans="1:33">
      <c r="A364" t="s">
        <v>806</v>
      </c>
      <c r="B364" t="s">
        <v>32</v>
      </c>
      <c r="C364" t="s">
        <v>33</v>
      </c>
      <c r="D364" t="s">
        <v>34</v>
      </c>
      <c r="E364" t="s">
        <v>35</v>
      </c>
      <c r="F364" s="1">
        <v>0.03</v>
      </c>
      <c r="G364" t="s">
        <v>36</v>
      </c>
      <c r="H364">
        <v>30</v>
      </c>
      <c r="J364">
        <v>180</v>
      </c>
      <c r="K364">
        <v>604800</v>
      </c>
      <c r="L364" t="s">
        <v>37</v>
      </c>
      <c r="O364" t="s">
        <v>852</v>
      </c>
      <c r="P364" t="s">
        <v>853</v>
      </c>
      <c r="Q364" t="s">
        <v>40</v>
      </c>
      <c r="R364" t="s">
        <v>854</v>
      </c>
      <c r="S364" t="s">
        <v>855</v>
      </c>
      <c r="T364" t="s">
        <v>856</v>
      </c>
      <c r="U364" t="s">
        <v>77</v>
      </c>
      <c r="X364">
        <v>71</v>
      </c>
      <c r="Y364" t="s">
        <v>62</v>
      </c>
      <c r="Z364" t="s">
        <v>62</v>
      </c>
      <c r="AA364" t="s">
        <v>62</v>
      </c>
      <c r="AB364" t="s">
        <v>812</v>
      </c>
      <c r="AC364" t="s">
        <v>2535</v>
      </c>
      <c r="AD364" t="s">
        <v>63</v>
      </c>
      <c r="AG364" t="s">
        <v>2232</v>
      </c>
    </row>
    <row r="365" spans="1:33">
      <c r="A365" t="s">
        <v>806</v>
      </c>
      <c r="B365" t="s">
        <v>32</v>
      </c>
      <c r="C365" t="s">
        <v>33</v>
      </c>
      <c r="D365" t="s">
        <v>34</v>
      </c>
      <c r="E365" t="s">
        <v>35</v>
      </c>
      <c r="F365" s="1">
        <v>0.03</v>
      </c>
      <c r="G365" t="s">
        <v>36</v>
      </c>
      <c r="H365">
        <v>30</v>
      </c>
      <c r="J365">
        <v>180</v>
      </c>
      <c r="K365">
        <v>604800</v>
      </c>
      <c r="L365" t="s">
        <v>37</v>
      </c>
      <c r="O365" t="s">
        <v>834</v>
      </c>
      <c r="P365" t="s">
        <v>138</v>
      </c>
      <c r="Q365" t="s">
        <v>40</v>
      </c>
      <c r="R365" t="s">
        <v>835</v>
      </c>
      <c r="S365" t="s">
        <v>836</v>
      </c>
      <c r="T365" t="s">
        <v>837</v>
      </c>
      <c r="U365" t="s">
        <v>441</v>
      </c>
      <c r="X365">
        <v>28</v>
      </c>
      <c r="Y365" t="s">
        <v>45</v>
      </c>
      <c r="Z365" t="s">
        <v>45</v>
      </c>
      <c r="AA365" t="s">
        <v>45</v>
      </c>
      <c r="AB365" t="s">
        <v>812</v>
      </c>
      <c r="AC365" t="s">
        <v>2536</v>
      </c>
      <c r="AD365" t="s">
        <v>63</v>
      </c>
      <c r="AG365" t="s">
        <v>2232</v>
      </c>
    </row>
    <row r="366" spans="1:33">
      <c r="A366" t="s">
        <v>806</v>
      </c>
      <c r="B366" t="s">
        <v>32</v>
      </c>
      <c r="C366" t="s">
        <v>33</v>
      </c>
      <c r="D366" t="s">
        <v>34</v>
      </c>
      <c r="E366" t="s">
        <v>35</v>
      </c>
      <c r="F366" s="1">
        <v>0.03</v>
      </c>
      <c r="G366" t="s">
        <v>36</v>
      </c>
      <c r="H366">
        <v>30</v>
      </c>
      <c r="J366">
        <v>180</v>
      </c>
      <c r="K366">
        <v>604800</v>
      </c>
      <c r="L366" t="s">
        <v>37</v>
      </c>
      <c r="O366" t="s">
        <v>824</v>
      </c>
      <c r="P366" t="s">
        <v>825</v>
      </c>
      <c r="Q366" t="s">
        <v>40</v>
      </c>
      <c r="R366" t="s">
        <v>826</v>
      </c>
      <c r="S366" t="s">
        <v>827</v>
      </c>
      <c r="T366" t="s">
        <v>828</v>
      </c>
      <c r="U366" t="s">
        <v>436</v>
      </c>
      <c r="X366">
        <v>18</v>
      </c>
      <c r="Y366" t="s">
        <v>362</v>
      </c>
      <c r="Z366" t="s">
        <v>362</v>
      </c>
      <c r="AA366" t="s">
        <v>362</v>
      </c>
      <c r="AB366" t="s">
        <v>812</v>
      </c>
      <c r="AC366" t="s">
        <v>2534</v>
      </c>
      <c r="AD366" t="s">
        <v>480</v>
      </c>
      <c r="AG366" t="s">
        <v>2232</v>
      </c>
    </row>
    <row r="367" spans="1:33">
      <c r="A367" t="s">
        <v>806</v>
      </c>
      <c r="B367" t="s">
        <v>32</v>
      </c>
      <c r="C367" t="s">
        <v>33</v>
      </c>
      <c r="D367" t="s">
        <v>34</v>
      </c>
      <c r="E367" t="s">
        <v>35</v>
      </c>
      <c r="F367" s="1">
        <v>0.03</v>
      </c>
      <c r="G367" t="s">
        <v>36</v>
      </c>
      <c r="H367">
        <v>30</v>
      </c>
      <c r="J367">
        <v>180</v>
      </c>
      <c r="K367">
        <v>604800</v>
      </c>
      <c r="L367" t="s">
        <v>37</v>
      </c>
      <c r="O367" t="s">
        <v>926</v>
      </c>
      <c r="P367" t="s">
        <v>94</v>
      </c>
      <c r="Q367" t="s">
        <v>40</v>
      </c>
      <c r="R367" t="s">
        <v>927</v>
      </c>
      <c r="S367" t="s">
        <v>928</v>
      </c>
      <c r="T367" t="s">
        <v>929</v>
      </c>
      <c r="U367" t="s">
        <v>746</v>
      </c>
      <c r="X367">
        <v>31</v>
      </c>
      <c r="Y367" t="s">
        <v>45</v>
      </c>
      <c r="Z367" t="s">
        <v>45</v>
      </c>
      <c r="AA367" t="s">
        <v>45</v>
      </c>
      <c r="AB367" t="s">
        <v>812</v>
      </c>
      <c r="AC367" t="s">
        <v>2537</v>
      </c>
      <c r="AD367" t="s">
        <v>480</v>
      </c>
      <c r="AG367" t="s">
        <v>2232</v>
      </c>
    </row>
    <row r="368" spans="1:33">
      <c r="A368" t="s">
        <v>806</v>
      </c>
      <c r="B368" t="s">
        <v>32</v>
      </c>
      <c r="C368" t="s">
        <v>33</v>
      </c>
      <c r="D368" t="s">
        <v>34</v>
      </c>
      <c r="E368" t="s">
        <v>35</v>
      </c>
      <c r="F368" s="1">
        <v>0.03</v>
      </c>
      <c r="G368" t="s">
        <v>36</v>
      </c>
      <c r="H368">
        <v>30</v>
      </c>
      <c r="J368">
        <v>180</v>
      </c>
      <c r="K368">
        <v>604800</v>
      </c>
      <c r="L368" t="s">
        <v>37</v>
      </c>
      <c r="O368" t="s">
        <v>919</v>
      </c>
      <c r="P368" t="s">
        <v>101</v>
      </c>
      <c r="Q368" t="s">
        <v>40</v>
      </c>
      <c r="R368" t="s">
        <v>920</v>
      </c>
      <c r="S368" t="s">
        <v>921</v>
      </c>
      <c r="T368" t="s">
        <v>922</v>
      </c>
      <c r="U368" t="s">
        <v>410</v>
      </c>
      <c r="X368">
        <v>36</v>
      </c>
      <c r="Y368" t="s">
        <v>45</v>
      </c>
      <c r="Z368" t="s">
        <v>45</v>
      </c>
      <c r="AA368" t="s">
        <v>45</v>
      </c>
      <c r="AB368" t="s">
        <v>812</v>
      </c>
      <c r="AC368" t="s">
        <v>2538</v>
      </c>
      <c r="AD368" t="s">
        <v>106</v>
      </c>
      <c r="AG368" t="s">
        <v>2232</v>
      </c>
    </row>
    <row r="369" spans="1:33">
      <c r="A369" t="s">
        <v>806</v>
      </c>
      <c r="B369" t="s">
        <v>32</v>
      </c>
      <c r="C369" t="s">
        <v>33</v>
      </c>
      <c r="D369" t="s">
        <v>34</v>
      </c>
      <c r="E369" t="s">
        <v>35</v>
      </c>
      <c r="F369" s="1">
        <v>0.03</v>
      </c>
      <c r="G369" t="s">
        <v>36</v>
      </c>
      <c r="H369">
        <v>30</v>
      </c>
      <c r="J369">
        <v>180</v>
      </c>
      <c r="K369">
        <v>604800</v>
      </c>
      <c r="L369" t="s">
        <v>37</v>
      </c>
      <c r="O369" t="s">
        <v>875</v>
      </c>
      <c r="P369" t="s">
        <v>39</v>
      </c>
      <c r="Q369" t="s">
        <v>40</v>
      </c>
      <c r="R369" t="s">
        <v>876</v>
      </c>
      <c r="S369" t="s">
        <v>877</v>
      </c>
      <c r="T369" t="s">
        <v>878</v>
      </c>
      <c r="U369" t="s">
        <v>746</v>
      </c>
      <c r="X369">
        <v>62</v>
      </c>
      <c r="Y369" t="s">
        <v>45</v>
      </c>
      <c r="Z369" t="s">
        <v>45</v>
      </c>
      <c r="AA369" t="s">
        <v>45</v>
      </c>
      <c r="AB369" t="s">
        <v>812</v>
      </c>
      <c r="AC369" t="s">
        <v>2534</v>
      </c>
      <c r="AD369" t="s">
        <v>48</v>
      </c>
      <c r="AG369" t="s">
        <v>2232</v>
      </c>
    </row>
    <row r="370" spans="1:33">
      <c r="A370" t="s">
        <v>806</v>
      </c>
      <c r="B370" t="s">
        <v>32</v>
      </c>
      <c r="C370" t="s">
        <v>33</v>
      </c>
      <c r="D370" t="s">
        <v>34</v>
      </c>
      <c r="E370" t="s">
        <v>35</v>
      </c>
      <c r="F370" s="1">
        <v>0.03</v>
      </c>
      <c r="G370" t="s">
        <v>36</v>
      </c>
      <c r="H370">
        <v>30</v>
      </c>
      <c r="J370">
        <v>180</v>
      </c>
      <c r="K370">
        <v>604800</v>
      </c>
      <c r="L370" t="s">
        <v>37</v>
      </c>
      <c r="O370" t="s">
        <v>817</v>
      </c>
      <c r="P370" t="s">
        <v>50</v>
      </c>
      <c r="Q370" t="s">
        <v>40</v>
      </c>
      <c r="R370" t="s">
        <v>818</v>
      </c>
      <c r="S370" t="s">
        <v>237</v>
      </c>
      <c r="T370" t="s">
        <v>819</v>
      </c>
      <c r="U370" t="s">
        <v>54</v>
      </c>
      <c r="X370">
        <v>32</v>
      </c>
      <c r="Y370" t="s">
        <v>45</v>
      </c>
      <c r="Z370" t="s">
        <v>45</v>
      </c>
      <c r="AA370" t="s">
        <v>45</v>
      </c>
      <c r="AB370" t="s">
        <v>812</v>
      </c>
      <c r="AC370" t="s">
        <v>2534</v>
      </c>
      <c r="AD370" t="s">
        <v>48</v>
      </c>
      <c r="AG370" t="s">
        <v>2232</v>
      </c>
    </row>
    <row r="371" spans="1:33">
      <c r="A371" t="s">
        <v>806</v>
      </c>
      <c r="B371" t="s">
        <v>32</v>
      </c>
      <c r="C371" t="s">
        <v>33</v>
      </c>
      <c r="D371" t="s">
        <v>34</v>
      </c>
      <c r="E371" t="s">
        <v>35</v>
      </c>
      <c r="F371" s="1">
        <v>0.03</v>
      </c>
      <c r="G371" t="s">
        <v>36</v>
      </c>
      <c r="H371">
        <v>30</v>
      </c>
      <c r="J371">
        <v>180</v>
      </c>
      <c r="K371">
        <v>604800</v>
      </c>
      <c r="L371" t="s">
        <v>37</v>
      </c>
      <c r="O371" t="s">
        <v>939</v>
      </c>
      <c r="P371" t="s">
        <v>940</v>
      </c>
      <c r="Q371" t="s">
        <v>40</v>
      </c>
      <c r="R371" t="s">
        <v>941</v>
      </c>
      <c r="S371" t="s">
        <v>942</v>
      </c>
      <c r="T371" t="s">
        <v>943</v>
      </c>
      <c r="U371" t="s">
        <v>530</v>
      </c>
      <c r="X371">
        <v>59</v>
      </c>
      <c r="Y371" t="s">
        <v>62</v>
      </c>
      <c r="Z371" t="s">
        <v>62</v>
      </c>
      <c r="AA371" t="s">
        <v>62</v>
      </c>
      <c r="AB371" t="s">
        <v>812</v>
      </c>
      <c r="AC371" t="s">
        <v>2535</v>
      </c>
      <c r="AD371" t="s">
        <v>48</v>
      </c>
      <c r="AG371" t="s">
        <v>2232</v>
      </c>
    </row>
    <row r="372" spans="1:33">
      <c r="A372" t="s">
        <v>806</v>
      </c>
      <c r="B372" t="s">
        <v>32</v>
      </c>
      <c r="C372" t="s">
        <v>33</v>
      </c>
      <c r="D372" t="s">
        <v>34</v>
      </c>
      <c r="E372" t="s">
        <v>35</v>
      </c>
      <c r="F372" s="1">
        <v>0.03</v>
      </c>
      <c r="G372" t="s">
        <v>36</v>
      </c>
      <c r="H372">
        <v>30</v>
      </c>
      <c r="J372">
        <v>180</v>
      </c>
      <c r="K372">
        <v>604800</v>
      </c>
      <c r="L372" t="s">
        <v>37</v>
      </c>
      <c r="O372" t="s">
        <v>879</v>
      </c>
      <c r="P372" t="s">
        <v>880</v>
      </c>
      <c r="Q372" t="s">
        <v>40</v>
      </c>
      <c r="R372" t="s">
        <v>881</v>
      </c>
      <c r="S372" t="s">
        <v>882</v>
      </c>
      <c r="T372" t="s">
        <v>883</v>
      </c>
      <c r="U372" t="s">
        <v>884</v>
      </c>
      <c r="X372">
        <v>34</v>
      </c>
      <c r="Y372" t="s">
        <v>125</v>
      </c>
      <c r="Z372" t="s">
        <v>125</v>
      </c>
      <c r="AA372" t="s">
        <v>125</v>
      </c>
      <c r="AB372" t="s">
        <v>812</v>
      </c>
      <c r="AC372" t="s">
        <v>2534</v>
      </c>
      <c r="AD372" t="s">
        <v>885</v>
      </c>
      <c r="AG372" t="s">
        <v>2232</v>
      </c>
    </row>
    <row r="373" spans="1:33">
      <c r="A373" t="s">
        <v>806</v>
      </c>
      <c r="B373" t="s">
        <v>32</v>
      </c>
      <c r="C373" t="s">
        <v>33</v>
      </c>
      <c r="D373" t="s">
        <v>34</v>
      </c>
      <c r="E373" t="s">
        <v>35</v>
      </c>
      <c r="F373" s="1">
        <v>0.03</v>
      </c>
      <c r="G373" t="s">
        <v>36</v>
      </c>
      <c r="H373">
        <v>30</v>
      </c>
      <c r="J373">
        <v>180</v>
      </c>
      <c r="K373">
        <v>604800</v>
      </c>
      <c r="L373" t="s">
        <v>37</v>
      </c>
      <c r="O373" t="s">
        <v>813</v>
      </c>
      <c r="P373" t="s">
        <v>728</v>
      </c>
      <c r="Q373" t="s">
        <v>40</v>
      </c>
      <c r="R373" t="s">
        <v>814</v>
      </c>
      <c r="S373" t="s">
        <v>815</v>
      </c>
      <c r="T373" t="s">
        <v>816</v>
      </c>
      <c r="U373" t="s">
        <v>361</v>
      </c>
      <c r="X373">
        <v>15</v>
      </c>
      <c r="Y373" t="s">
        <v>362</v>
      </c>
      <c r="Z373" t="s">
        <v>362</v>
      </c>
      <c r="AA373" t="s">
        <v>362</v>
      </c>
      <c r="AB373" t="s">
        <v>812</v>
      </c>
      <c r="AC373" t="s">
        <v>2534</v>
      </c>
      <c r="AD373" t="s">
        <v>71</v>
      </c>
      <c r="AG373" t="s">
        <v>2232</v>
      </c>
    </row>
    <row r="374" spans="1:33">
      <c r="A374" t="s">
        <v>806</v>
      </c>
      <c r="B374" t="s">
        <v>32</v>
      </c>
      <c r="C374" t="s">
        <v>33</v>
      </c>
      <c r="D374" t="s">
        <v>34</v>
      </c>
      <c r="E374" t="s">
        <v>35</v>
      </c>
      <c r="F374" s="1">
        <v>0.03</v>
      </c>
      <c r="G374" t="s">
        <v>36</v>
      </c>
      <c r="H374">
        <v>30</v>
      </c>
      <c r="J374">
        <v>180</v>
      </c>
      <c r="K374">
        <v>604800</v>
      </c>
      <c r="L374" t="s">
        <v>37</v>
      </c>
      <c r="O374" t="s">
        <v>839</v>
      </c>
      <c r="P374" t="s">
        <v>180</v>
      </c>
      <c r="Q374" t="s">
        <v>40</v>
      </c>
      <c r="R374" t="s">
        <v>840</v>
      </c>
      <c r="S374" t="s">
        <v>841</v>
      </c>
      <c r="T374" t="s">
        <v>842</v>
      </c>
      <c r="U374" t="s">
        <v>485</v>
      </c>
      <c r="X374">
        <v>31</v>
      </c>
      <c r="Y374" t="s">
        <v>45</v>
      </c>
      <c r="Z374" t="s">
        <v>45</v>
      </c>
      <c r="AA374" t="s">
        <v>45</v>
      </c>
      <c r="AB374" t="s">
        <v>812</v>
      </c>
      <c r="AC374" t="s">
        <v>2534</v>
      </c>
      <c r="AD374" t="s">
        <v>71</v>
      </c>
      <c r="AG374" t="s">
        <v>2232</v>
      </c>
    </row>
    <row r="375" spans="1:33">
      <c r="A375" t="s">
        <v>806</v>
      </c>
      <c r="B375" t="s">
        <v>32</v>
      </c>
      <c r="C375" t="s">
        <v>33</v>
      </c>
      <c r="D375" t="s">
        <v>34</v>
      </c>
      <c r="E375" t="s">
        <v>35</v>
      </c>
      <c r="F375" s="1">
        <v>0.03</v>
      </c>
      <c r="G375" t="s">
        <v>36</v>
      </c>
      <c r="H375">
        <v>30</v>
      </c>
      <c r="J375">
        <v>180</v>
      </c>
      <c r="K375">
        <v>604800</v>
      </c>
      <c r="L375" t="s">
        <v>37</v>
      </c>
      <c r="O375" t="s">
        <v>858</v>
      </c>
      <c r="P375" t="s">
        <v>192</v>
      </c>
      <c r="Q375" t="s">
        <v>40</v>
      </c>
      <c r="R375" t="s">
        <v>859</v>
      </c>
      <c r="S375" t="s">
        <v>860</v>
      </c>
      <c r="T375" t="s">
        <v>861</v>
      </c>
      <c r="U375" t="s">
        <v>131</v>
      </c>
      <c r="X375">
        <v>27</v>
      </c>
      <c r="Y375" t="s">
        <v>45</v>
      </c>
      <c r="Z375" t="s">
        <v>45</v>
      </c>
      <c r="AA375" t="s">
        <v>45</v>
      </c>
      <c r="AB375" t="s">
        <v>812</v>
      </c>
      <c r="AC375" t="s">
        <v>2534</v>
      </c>
      <c r="AD375" t="s">
        <v>71</v>
      </c>
      <c r="AG375" t="s">
        <v>2232</v>
      </c>
    </row>
    <row r="376" spans="1:33">
      <c r="A376" t="s">
        <v>806</v>
      </c>
      <c r="B376" t="s">
        <v>32</v>
      </c>
      <c r="C376" t="s">
        <v>33</v>
      </c>
      <c r="D376" t="s">
        <v>34</v>
      </c>
      <c r="E376" t="s">
        <v>35</v>
      </c>
      <c r="F376" s="1">
        <v>0.03</v>
      </c>
      <c r="G376" t="s">
        <v>36</v>
      </c>
      <c r="H376">
        <v>30</v>
      </c>
      <c r="J376">
        <v>180</v>
      </c>
      <c r="K376">
        <v>604800</v>
      </c>
      <c r="L376" t="s">
        <v>37</v>
      </c>
      <c r="O376" t="s">
        <v>923</v>
      </c>
      <c r="P376" t="s">
        <v>144</v>
      </c>
      <c r="Q376" t="s">
        <v>40</v>
      </c>
      <c r="R376" t="s">
        <v>430</v>
      </c>
      <c r="S376" t="s">
        <v>924</v>
      </c>
      <c r="T376" t="s">
        <v>925</v>
      </c>
      <c r="U376" t="s">
        <v>148</v>
      </c>
      <c r="X376">
        <v>27</v>
      </c>
      <c r="Y376" t="s">
        <v>45</v>
      </c>
      <c r="Z376" t="s">
        <v>45</v>
      </c>
      <c r="AA376" t="s">
        <v>45</v>
      </c>
      <c r="AB376" t="s">
        <v>812</v>
      </c>
      <c r="AC376" t="s">
        <v>2534</v>
      </c>
      <c r="AD376" t="s">
        <v>71</v>
      </c>
      <c r="AG376" t="s">
        <v>2232</v>
      </c>
    </row>
    <row r="377" spans="1:33">
      <c r="A377" t="s">
        <v>806</v>
      </c>
      <c r="B377" t="s">
        <v>32</v>
      </c>
      <c r="C377" t="s">
        <v>33</v>
      </c>
      <c r="D377" t="s">
        <v>34</v>
      </c>
      <c r="E377" t="s">
        <v>35</v>
      </c>
      <c r="F377" s="1">
        <v>0.03</v>
      </c>
      <c r="G377" t="s">
        <v>36</v>
      </c>
      <c r="H377">
        <v>30</v>
      </c>
      <c r="J377">
        <v>180</v>
      </c>
      <c r="K377">
        <v>604800</v>
      </c>
      <c r="L377" t="s">
        <v>37</v>
      </c>
      <c r="O377" t="s">
        <v>820</v>
      </c>
      <c r="P377" t="s">
        <v>133</v>
      </c>
      <c r="Q377" t="s">
        <v>40</v>
      </c>
      <c r="R377" t="s">
        <v>821</v>
      </c>
      <c r="S377" t="s">
        <v>822</v>
      </c>
      <c r="T377" t="s">
        <v>823</v>
      </c>
      <c r="U377" t="s">
        <v>271</v>
      </c>
      <c r="X377">
        <v>23</v>
      </c>
      <c r="Y377" t="s">
        <v>45</v>
      </c>
      <c r="Z377" t="s">
        <v>45</v>
      </c>
      <c r="AA377" t="s">
        <v>45</v>
      </c>
      <c r="AB377" t="s">
        <v>812</v>
      </c>
      <c r="AC377" t="s">
        <v>2534</v>
      </c>
      <c r="AD377" t="s">
        <v>71</v>
      </c>
      <c r="AG377" t="s">
        <v>2232</v>
      </c>
    </row>
    <row r="378" spans="1:33">
      <c r="A378" t="s">
        <v>806</v>
      </c>
      <c r="B378" t="s">
        <v>32</v>
      </c>
      <c r="C378" t="s">
        <v>33</v>
      </c>
      <c r="D378" t="s">
        <v>34</v>
      </c>
      <c r="E378" t="s">
        <v>35</v>
      </c>
      <c r="F378" s="1">
        <v>0.03</v>
      </c>
      <c r="G378" t="s">
        <v>36</v>
      </c>
      <c r="H378">
        <v>30</v>
      </c>
      <c r="J378">
        <v>180</v>
      </c>
      <c r="K378">
        <v>604800</v>
      </c>
      <c r="L378" t="s">
        <v>37</v>
      </c>
      <c r="O378" t="s">
        <v>843</v>
      </c>
      <c r="P378" t="s">
        <v>198</v>
      </c>
      <c r="Q378" t="s">
        <v>40</v>
      </c>
      <c r="R378" t="s">
        <v>200</v>
      </c>
      <c r="S378" t="s">
        <v>844</v>
      </c>
      <c r="T378" t="s">
        <v>845</v>
      </c>
      <c r="U378" t="s">
        <v>131</v>
      </c>
      <c r="X378">
        <v>14</v>
      </c>
      <c r="Y378" t="s">
        <v>45</v>
      </c>
      <c r="Z378" t="s">
        <v>45</v>
      </c>
      <c r="AA378" t="s">
        <v>45</v>
      </c>
      <c r="AB378" t="s">
        <v>812</v>
      </c>
      <c r="AC378" t="s">
        <v>2534</v>
      </c>
      <c r="AD378" t="s">
        <v>71</v>
      </c>
      <c r="AG378" t="s">
        <v>2232</v>
      </c>
    </row>
    <row r="379" spans="1:33">
      <c r="A379" t="s">
        <v>806</v>
      </c>
      <c r="B379" t="s">
        <v>32</v>
      </c>
      <c r="C379" t="s">
        <v>33</v>
      </c>
      <c r="D379" t="s">
        <v>34</v>
      </c>
      <c r="E379" t="s">
        <v>35</v>
      </c>
      <c r="F379" s="1">
        <v>0.03</v>
      </c>
      <c r="G379" t="s">
        <v>36</v>
      </c>
      <c r="H379">
        <v>30</v>
      </c>
      <c r="J379">
        <v>180</v>
      </c>
      <c r="K379">
        <v>604800</v>
      </c>
      <c r="L379" t="s">
        <v>37</v>
      </c>
      <c r="O379" t="s">
        <v>886</v>
      </c>
      <c r="P379" t="s">
        <v>231</v>
      </c>
      <c r="Q379" t="s">
        <v>40</v>
      </c>
      <c r="R379" t="s">
        <v>887</v>
      </c>
      <c r="S379" t="s">
        <v>888</v>
      </c>
      <c r="T379" t="s">
        <v>889</v>
      </c>
      <c r="U379" t="s">
        <v>77</v>
      </c>
      <c r="X379">
        <v>43</v>
      </c>
      <c r="Y379" t="s">
        <v>45</v>
      </c>
      <c r="Z379" t="s">
        <v>45</v>
      </c>
      <c r="AA379" t="s">
        <v>45</v>
      </c>
      <c r="AB379" t="s">
        <v>812</v>
      </c>
      <c r="AC379" t="s">
        <v>2534</v>
      </c>
      <c r="AD379" t="s">
        <v>71</v>
      </c>
      <c r="AG379" t="s">
        <v>2232</v>
      </c>
    </row>
    <row r="380" spans="1:33">
      <c r="A380" t="s">
        <v>806</v>
      </c>
      <c r="B380" t="s">
        <v>32</v>
      </c>
      <c r="C380" t="s">
        <v>33</v>
      </c>
      <c r="D380" t="s">
        <v>34</v>
      </c>
      <c r="E380" t="s">
        <v>35</v>
      </c>
      <c r="F380" s="1">
        <v>0.03</v>
      </c>
      <c r="G380" t="s">
        <v>36</v>
      </c>
      <c r="H380">
        <v>30</v>
      </c>
      <c r="J380">
        <v>180</v>
      </c>
      <c r="K380">
        <v>604800</v>
      </c>
      <c r="L380" t="s">
        <v>37</v>
      </c>
      <c r="O380" t="s">
        <v>890</v>
      </c>
      <c r="P380" t="s">
        <v>168</v>
      </c>
      <c r="Q380" t="s">
        <v>40</v>
      </c>
      <c r="R380" t="s">
        <v>891</v>
      </c>
      <c r="S380" t="s">
        <v>892</v>
      </c>
      <c r="T380" t="s">
        <v>893</v>
      </c>
      <c r="U380" t="s">
        <v>325</v>
      </c>
      <c r="X380">
        <v>21</v>
      </c>
      <c r="Y380" t="s">
        <v>45</v>
      </c>
      <c r="Z380" t="s">
        <v>45</v>
      </c>
      <c r="AA380" t="s">
        <v>45</v>
      </c>
      <c r="AB380" t="s">
        <v>812</v>
      </c>
      <c r="AC380" t="s">
        <v>2534</v>
      </c>
      <c r="AD380" t="s">
        <v>71</v>
      </c>
      <c r="AG380" t="s">
        <v>2232</v>
      </c>
    </row>
    <row r="381" spans="1:33">
      <c r="A381" t="s">
        <v>806</v>
      </c>
      <c r="B381" t="s">
        <v>32</v>
      </c>
      <c r="C381" t="s">
        <v>33</v>
      </c>
      <c r="D381" t="s">
        <v>34</v>
      </c>
      <c r="E381" t="s">
        <v>35</v>
      </c>
      <c r="F381" s="1">
        <v>0.03</v>
      </c>
      <c r="G381" t="s">
        <v>36</v>
      </c>
      <c r="H381">
        <v>30</v>
      </c>
      <c r="J381">
        <v>180</v>
      </c>
      <c r="K381">
        <v>604800</v>
      </c>
      <c r="L381" t="s">
        <v>37</v>
      </c>
      <c r="O381" t="s">
        <v>829</v>
      </c>
      <c r="P381" t="s">
        <v>114</v>
      </c>
      <c r="Q381" t="s">
        <v>40</v>
      </c>
      <c r="R381" t="s">
        <v>830</v>
      </c>
      <c r="S381" t="s">
        <v>831</v>
      </c>
      <c r="T381" t="s">
        <v>832</v>
      </c>
      <c r="U381" t="s">
        <v>172</v>
      </c>
      <c r="X381">
        <v>19</v>
      </c>
      <c r="Y381" t="s">
        <v>45</v>
      </c>
      <c r="Z381" t="s">
        <v>45</v>
      </c>
      <c r="AA381" t="s">
        <v>45</v>
      </c>
      <c r="AB381" t="s">
        <v>812</v>
      </c>
      <c r="AC381" t="s">
        <v>2535</v>
      </c>
      <c r="AD381" t="s">
        <v>71</v>
      </c>
      <c r="AG381" t="s">
        <v>2232</v>
      </c>
    </row>
    <row r="382" spans="1:33">
      <c r="A382" t="s">
        <v>806</v>
      </c>
      <c r="B382" t="s">
        <v>32</v>
      </c>
      <c r="C382" t="s">
        <v>33</v>
      </c>
      <c r="D382" t="s">
        <v>34</v>
      </c>
      <c r="E382" t="s">
        <v>35</v>
      </c>
      <c r="F382" s="1">
        <v>0.03</v>
      </c>
      <c r="G382" t="s">
        <v>36</v>
      </c>
      <c r="H382">
        <v>30</v>
      </c>
      <c r="J382">
        <v>180</v>
      </c>
      <c r="K382">
        <v>604800</v>
      </c>
      <c r="L382" t="s">
        <v>37</v>
      </c>
      <c r="O382" t="s">
        <v>914</v>
      </c>
      <c r="P382" t="s">
        <v>915</v>
      </c>
      <c r="Q382" t="s">
        <v>40</v>
      </c>
      <c r="R382" t="s">
        <v>916</v>
      </c>
      <c r="S382" t="s">
        <v>917</v>
      </c>
      <c r="T382" t="s">
        <v>918</v>
      </c>
      <c r="U382" t="s">
        <v>154</v>
      </c>
      <c r="X382">
        <v>26</v>
      </c>
      <c r="Y382" t="s">
        <v>62</v>
      </c>
      <c r="Z382" t="s">
        <v>62</v>
      </c>
      <c r="AA382" t="s">
        <v>62</v>
      </c>
      <c r="AB382" t="s">
        <v>812</v>
      </c>
      <c r="AC382" t="s">
        <v>2535</v>
      </c>
      <c r="AD382" t="s">
        <v>71</v>
      </c>
      <c r="AG382" t="s">
        <v>2232</v>
      </c>
    </row>
    <row r="383" spans="1:33">
      <c r="A383" t="s">
        <v>806</v>
      </c>
      <c r="B383" t="s">
        <v>32</v>
      </c>
      <c r="C383" t="s">
        <v>33</v>
      </c>
      <c r="D383" t="s">
        <v>34</v>
      </c>
      <c r="E383" t="s">
        <v>35</v>
      </c>
      <c r="F383" s="1">
        <v>0.03</v>
      </c>
      <c r="G383" t="s">
        <v>36</v>
      </c>
      <c r="H383">
        <v>30</v>
      </c>
      <c r="J383">
        <v>180</v>
      </c>
      <c r="K383">
        <v>604800</v>
      </c>
      <c r="L383" t="s">
        <v>37</v>
      </c>
      <c r="O383" t="s">
        <v>930</v>
      </c>
      <c r="P383" t="s">
        <v>931</v>
      </c>
      <c r="Q383" t="s">
        <v>40</v>
      </c>
      <c r="R383" t="s">
        <v>932</v>
      </c>
      <c r="S383" t="s">
        <v>933</v>
      </c>
      <c r="T383" t="s">
        <v>934</v>
      </c>
      <c r="U383" t="s">
        <v>208</v>
      </c>
      <c r="X383">
        <v>46</v>
      </c>
      <c r="Y383" t="s">
        <v>62</v>
      </c>
      <c r="Z383" t="s">
        <v>62</v>
      </c>
      <c r="AA383" t="s">
        <v>62</v>
      </c>
      <c r="AB383" t="s">
        <v>812</v>
      </c>
      <c r="AC383" t="s">
        <v>2535</v>
      </c>
      <c r="AD383" t="s">
        <v>71</v>
      </c>
      <c r="AG383" t="s">
        <v>2232</v>
      </c>
    </row>
    <row r="384" spans="1:33">
      <c r="A384" t="s">
        <v>806</v>
      </c>
      <c r="B384" t="s">
        <v>32</v>
      </c>
      <c r="C384" t="s">
        <v>33</v>
      </c>
      <c r="D384" t="s">
        <v>34</v>
      </c>
      <c r="E384" t="s">
        <v>35</v>
      </c>
      <c r="F384" s="1">
        <v>0.03</v>
      </c>
      <c r="G384" t="s">
        <v>36</v>
      </c>
      <c r="H384">
        <v>30</v>
      </c>
      <c r="J384">
        <v>180</v>
      </c>
      <c r="K384">
        <v>604800</v>
      </c>
      <c r="L384" t="s">
        <v>37</v>
      </c>
      <c r="O384" t="s">
        <v>807</v>
      </c>
      <c r="P384" t="s">
        <v>808</v>
      </c>
      <c r="Q384" t="s">
        <v>40</v>
      </c>
      <c r="R384" t="s">
        <v>809</v>
      </c>
      <c r="S384" t="s">
        <v>810</v>
      </c>
      <c r="T384" t="s">
        <v>811</v>
      </c>
      <c r="U384" t="s">
        <v>178</v>
      </c>
      <c r="X384">
        <v>28</v>
      </c>
      <c r="Y384" t="s">
        <v>125</v>
      </c>
      <c r="Z384" t="s">
        <v>125</v>
      </c>
      <c r="AA384" t="s">
        <v>125</v>
      </c>
      <c r="AB384" t="s">
        <v>812</v>
      </c>
      <c r="AC384" t="s">
        <v>2539</v>
      </c>
      <c r="AD384" t="s">
        <v>71</v>
      </c>
      <c r="AG384" t="s">
        <v>2232</v>
      </c>
    </row>
    <row r="385" spans="1:33">
      <c r="A385" t="s">
        <v>806</v>
      </c>
      <c r="B385" t="s">
        <v>32</v>
      </c>
      <c r="C385" t="s">
        <v>33</v>
      </c>
      <c r="D385" t="s">
        <v>34</v>
      </c>
      <c r="E385" t="s">
        <v>35</v>
      </c>
      <c r="F385" s="1">
        <v>0.03</v>
      </c>
      <c r="G385" t="s">
        <v>36</v>
      </c>
      <c r="H385">
        <v>30</v>
      </c>
      <c r="J385">
        <v>180</v>
      </c>
      <c r="K385">
        <v>604800</v>
      </c>
      <c r="L385" t="s">
        <v>37</v>
      </c>
      <c r="O385" t="s">
        <v>898</v>
      </c>
      <c r="P385" t="s">
        <v>86</v>
      </c>
      <c r="Q385" t="s">
        <v>40</v>
      </c>
      <c r="R385" t="s">
        <v>899</v>
      </c>
      <c r="S385" t="s">
        <v>900</v>
      </c>
      <c r="T385" t="s">
        <v>901</v>
      </c>
      <c r="U385" t="s">
        <v>202</v>
      </c>
      <c r="X385">
        <v>33</v>
      </c>
      <c r="Y385" t="s">
        <v>91</v>
      </c>
      <c r="Z385" t="s">
        <v>91</v>
      </c>
      <c r="AA385" t="s">
        <v>91</v>
      </c>
      <c r="AB385" t="s">
        <v>812</v>
      </c>
      <c r="AC385" t="s">
        <v>2535</v>
      </c>
      <c r="AD385" t="s">
        <v>71</v>
      </c>
      <c r="AG385" t="s">
        <v>2232</v>
      </c>
    </row>
    <row r="386" spans="1:33">
      <c r="A386" t="s">
        <v>806</v>
      </c>
      <c r="B386" t="s">
        <v>32</v>
      </c>
      <c r="C386" t="s">
        <v>33</v>
      </c>
      <c r="D386" t="s">
        <v>34</v>
      </c>
      <c r="E386" t="s">
        <v>35</v>
      </c>
      <c r="F386" s="1">
        <v>0.03</v>
      </c>
      <c r="G386" t="s">
        <v>36</v>
      </c>
      <c r="H386">
        <v>30</v>
      </c>
      <c r="J386">
        <v>180</v>
      </c>
      <c r="K386">
        <v>604800</v>
      </c>
      <c r="L386" t="s">
        <v>37</v>
      </c>
      <c r="O386" t="s">
        <v>867</v>
      </c>
      <c r="P386" t="s">
        <v>379</v>
      </c>
      <c r="Q386" t="s">
        <v>40</v>
      </c>
      <c r="R386" t="s">
        <v>868</v>
      </c>
      <c r="S386" t="s">
        <v>869</v>
      </c>
      <c r="T386" t="s">
        <v>870</v>
      </c>
      <c r="U386" t="s">
        <v>61</v>
      </c>
      <c r="X386">
        <v>33</v>
      </c>
      <c r="Y386" t="s">
        <v>362</v>
      </c>
      <c r="Z386" t="s">
        <v>362</v>
      </c>
      <c r="AA386" t="s">
        <v>362</v>
      </c>
      <c r="AB386" t="s">
        <v>812</v>
      </c>
      <c r="AC386" t="s">
        <v>2535</v>
      </c>
      <c r="AD386" t="s">
        <v>71</v>
      </c>
      <c r="AG386" t="s">
        <v>2232</v>
      </c>
    </row>
    <row r="387" spans="1:33">
      <c r="A387" t="s">
        <v>806</v>
      </c>
      <c r="B387" t="s">
        <v>32</v>
      </c>
      <c r="C387" t="s">
        <v>33</v>
      </c>
      <c r="D387" t="s">
        <v>34</v>
      </c>
      <c r="E387" t="s">
        <v>35</v>
      </c>
      <c r="F387" s="1">
        <v>0.03</v>
      </c>
      <c r="G387" t="s">
        <v>36</v>
      </c>
      <c r="H387">
        <v>30</v>
      </c>
      <c r="J387">
        <v>180</v>
      </c>
      <c r="K387">
        <v>604800</v>
      </c>
      <c r="L387" t="s">
        <v>37</v>
      </c>
      <c r="O387" t="s">
        <v>846</v>
      </c>
      <c r="P387" t="s">
        <v>108</v>
      </c>
      <c r="Q387" t="s">
        <v>40</v>
      </c>
      <c r="R387" t="s">
        <v>847</v>
      </c>
      <c r="S387" t="s">
        <v>848</v>
      </c>
      <c r="T387" t="s">
        <v>849</v>
      </c>
      <c r="U387" t="s">
        <v>850</v>
      </c>
      <c r="X387">
        <v>63</v>
      </c>
      <c r="Y387" t="s">
        <v>45</v>
      </c>
      <c r="Z387" t="s">
        <v>45</v>
      </c>
      <c r="AA387" t="s">
        <v>45</v>
      </c>
      <c r="AB387" t="s">
        <v>812</v>
      </c>
      <c r="AC387" t="s">
        <v>2540</v>
      </c>
      <c r="AD387" t="s">
        <v>71</v>
      </c>
      <c r="AG387" t="s">
        <v>2232</v>
      </c>
    </row>
    <row r="388" spans="1:33">
      <c r="A388" t="s">
        <v>806</v>
      </c>
      <c r="B388" t="s">
        <v>32</v>
      </c>
      <c r="C388" t="s">
        <v>33</v>
      </c>
      <c r="D388" t="s">
        <v>34</v>
      </c>
      <c r="E388" t="s">
        <v>35</v>
      </c>
      <c r="F388" s="1">
        <v>0.03</v>
      </c>
      <c r="G388" t="s">
        <v>36</v>
      </c>
      <c r="H388">
        <v>30</v>
      </c>
      <c r="J388">
        <v>180</v>
      </c>
      <c r="K388">
        <v>604800</v>
      </c>
      <c r="L388" t="s">
        <v>37</v>
      </c>
      <c r="O388" t="s">
        <v>862</v>
      </c>
      <c r="P388" t="s">
        <v>156</v>
      </c>
      <c r="Q388" t="s">
        <v>40</v>
      </c>
      <c r="R388" t="s">
        <v>863</v>
      </c>
      <c r="S388" t="s">
        <v>864</v>
      </c>
      <c r="T388" t="s">
        <v>865</v>
      </c>
      <c r="U388" t="s">
        <v>866</v>
      </c>
      <c r="X388">
        <v>24</v>
      </c>
      <c r="Y388" t="s">
        <v>125</v>
      </c>
      <c r="Z388" t="s">
        <v>125</v>
      </c>
      <c r="AA388" t="s">
        <v>125</v>
      </c>
      <c r="AB388" t="s">
        <v>812</v>
      </c>
      <c r="AC388" t="s">
        <v>2539</v>
      </c>
      <c r="AD388" t="s">
        <v>71</v>
      </c>
      <c r="AG388" t="s">
        <v>2232</v>
      </c>
    </row>
    <row r="389" spans="1:33">
      <c r="A389" t="s">
        <v>806</v>
      </c>
      <c r="B389" t="s">
        <v>32</v>
      </c>
      <c r="C389" t="s">
        <v>33</v>
      </c>
      <c r="D389" t="s">
        <v>34</v>
      </c>
      <c r="E389" t="s">
        <v>35</v>
      </c>
      <c r="F389" s="1">
        <v>0.03</v>
      </c>
      <c r="G389" t="s">
        <v>36</v>
      </c>
      <c r="H389">
        <v>30</v>
      </c>
      <c r="J389">
        <v>180</v>
      </c>
      <c r="K389">
        <v>604800</v>
      </c>
      <c r="L389" t="s">
        <v>37</v>
      </c>
      <c r="O389" t="s">
        <v>909</v>
      </c>
      <c r="P389" t="s">
        <v>301</v>
      </c>
      <c r="Q389" t="s">
        <v>40</v>
      </c>
      <c r="R389" t="s">
        <v>910</v>
      </c>
      <c r="S389" t="s">
        <v>911</v>
      </c>
      <c r="T389" t="s">
        <v>912</v>
      </c>
      <c r="U389" t="s">
        <v>142</v>
      </c>
      <c r="X389">
        <v>51</v>
      </c>
      <c r="Y389" t="s">
        <v>91</v>
      </c>
      <c r="Z389" t="s">
        <v>91</v>
      </c>
      <c r="AA389" t="s">
        <v>91</v>
      </c>
      <c r="AB389" t="s">
        <v>812</v>
      </c>
      <c r="AC389" t="s">
        <v>2541</v>
      </c>
      <c r="AD389" t="s">
        <v>71</v>
      </c>
      <c r="AG389" t="s">
        <v>2232</v>
      </c>
    </row>
    <row r="390" spans="1:33">
      <c r="A390" t="s">
        <v>806</v>
      </c>
      <c r="B390" t="s">
        <v>32</v>
      </c>
      <c r="C390" t="s">
        <v>33</v>
      </c>
      <c r="D390" t="s">
        <v>34</v>
      </c>
      <c r="E390" t="s">
        <v>35</v>
      </c>
      <c r="F390" s="1">
        <v>0.03</v>
      </c>
      <c r="G390" t="s">
        <v>36</v>
      </c>
      <c r="H390">
        <v>30</v>
      </c>
      <c r="J390">
        <v>180</v>
      </c>
      <c r="K390">
        <v>604800</v>
      </c>
      <c r="L390" t="s">
        <v>37</v>
      </c>
      <c r="O390" t="s">
        <v>894</v>
      </c>
      <c r="P390" t="s">
        <v>218</v>
      </c>
      <c r="Q390" t="s">
        <v>40</v>
      </c>
      <c r="R390" t="s">
        <v>895</v>
      </c>
      <c r="S390" t="s">
        <v>896</v>
      </c>
      <c r="T390" t="s">
        <v>897</v>
      </c>
      <c r="U390" t="s">
        <v>485</v>
      </c>
      <c r="X390">
        <v>22</v>
      </c>
      <c r="Y390" t="s">
        <v>209</v>
      </c>
      <c r="Z390" t="s">
        <v>209</v>
      </c>
      <c r="AA390" t="s">
        <v>209</v>
      </c>
      <c r="AB390" t="s">
        <v>812</v>
      </c>
      <c r="AC390" t="s">
        <v>2542</v>
      </c>
      <c r="AD390" t="s">
        <v>71</v>
      </c>
      <c r="AG390" t="s">
        <v>2232</v>
      </c>
    </row>
    <row r="391" spans="1:33">
      <c r="A391" t="s">
        <v>806</v>
      </c>
      <c r="B391" t="s">
        <v>32</v>
      </c>
      <c r="C391" t="s">
        <v>33</v>
      </c>
      <c r="D391" t="s">
        <v>34</v>
      </c>
      <c r="E391" t="s">
        <v>35</v>
      </c>
      <c r="F391" s="1">
        <v>0.03</v>
      </c>
      <c r="G391" t="s">
        <v>36</v>
      </c>
      <c r="H391">
        <v>30</v>
      </c>
      <c r="J391">
        <v>180</v>
      </c>
      <c r="K391">
        <v>604800</v>
      </c>
      <c r="L391" t="s">
        <v>37</v>
      </c>
      <c r="O391" t="s">
        <v>871</v>
      </c>
      <c r="P391" t="s">
        <v>294</v>
      </c>
      <c r="Q391" t="s">
        <v>40</v>
      </c>
      <c r="R391" t="s">
        <v>872</v>
      </c>
      <c r="S391" t="s">
        <v>873</v>
      </c>
      <c r="T391" t="s">
        <v>874</v>
      </c>
      <c r="U391" t="s">
        <v>367</v>
      </c>
      <c r="X391">
        <v>27</v>
      </c>
      <c r="Y391" t="s">
        <v>299</v>
      </c>
      <c r="Z391" t="s">
        <v>299</v>
      </c>
      <c r="AA391" t="s">
        <v>299</v>
      </c>
      <c r="AB391" t="s">
        <v>812</v>
      </c>
      <c r="AC391" t="s">
        <v>2535</v>
      </c>
      <c r="AD391" t="s">
        <v>71</v>
      </c>
      <c r="AG391" t="s">
        <v>2232</v>
      </c>
    </row>
    <row r="392" spans="1:33">
      <c r="A392" t="s">
        <v>235</v>
      </c>
      <c r="B392" t="s">
        <v>32</v>
      </c>
      <c r="C392" t="s">
        <v>33</v>
      </c>
      <c r="D392" t="s">
        <v>34</v>
      </c>
      <c r="E392" t="s">
        <v>35</v>
      </c>
      <c r="F392" s="1">
        <v>0.03</v>
      </c>
      <c r="G392" t="s">
        <v>36</v>
      </c>
      <c r="H392">
        <v>30</v>
      </c>
      <c r="J392">
        <v>180</v>
      </c>
      <c r="K392">
        <v>604800</v>
      </c>
      <c r="L392" t="s">
        <v>37</v>
      </c>
      <c r="O392" t="s">
        <v>390</v>
      </c>
      <c r="P392" t="s">
        <v>94</v>
      </c>
      <c r="Q392" t="s">
        <v>40</v>
      </c>
      <c r="R392" t="s">
        <v>391</v>
      </c>
      <c r="S392" t="s">
        <v>392</v>
      </c>
      <c r="T392" t="s">
        <v>393</v>
      </c>
      <c r="U392" t="s">
        <v>98</v>
      </c>
      <c r="X392">
        <v>29</v>
      </c>
      <c r="Y392" t="s">
        <v>45</v>
      </c>
      <c r="Z392" t="s">
        <v>45</v>
      </c>
      <c r="AA392" t="s">
        <v>45</v>
      </c>
      <c r="AB392" t="s">
        <v>241</v>
      </c>
      <c r="AC392" t="s">
        <v>55</v>
      </c>
      <c r="AD392" t="s">
        <v>480</v>
      </c>
      <c r="AG392" t="s">
        <v>1722</v>
      </c>
    </row>
    <row r="393" spans="1:33">
      <c r="A393" t="s">
        <v>235</v>
      </c>
      <c r="B393" t="s">
        <v>32</v>
      </c>
      <c r="C393" t="s">
        <v>33</v>
      </c>
      <c r="D393" t="s">
        <v>34</v>
      </c>
      <c r="E393" t="s">
        <v>35</v>
      </c>
      <c r="F393" s="1">
        <v>0.03</v>
      </c>
      <c r="G393" t="s">
        <v>36</v>
      </c>
      <c r="H393">
        <v>30</v>
      </c>
      <c r="J393">
        <v>180</v>
      </c>
      <c r="K393">
        <v>604800</v>
      </c>
      <c r="L393" t="s">
        <v>37</v>
      </c>
      <c r="O393" t="s">
        <v>247</v>
      </c>
      <c r="P393" t="s">
        <v>248</v>
      </c>
      <c r="Q393" t="s">
        <v>40</v>
      </c>
      <c r="R393" t="s">
        <v>249</v>
      </c>
      <c r="S393" t="s">
        <v>250</v>
      </c>
      <c r="T393" t="s">
        <v>251</v>
      </c>
      <c r="U393" t="s">
        <v>252</v>
      </c>
      <c r="X393">
        <v>57</v>
      </c>
      <c r="Y393" t="s">
        <v>62</v>
      </c>
      <c r="Z393" t="s">
        <v>62</v>
      </c>
      <c r="AA393" t="s">
        <v>62</v>
      </c>
      <c r="AB393" t="s">
        <v>241</v>
      </c>
      <c r="AC393" t="s">
        <v>92</v>
      </c>
      <c r="AD393" t="s">
        <v>480</v>
      </c>
      <c r="AG393" t="s">
        <v>1722</v>
      </c>
    </row>
    <row r="394" spans="1:33">
      <c r="A394" t="s">
        <v>235</v>
      </c>
      <c r="B394" t="s">
        <v>32</v>
      </c>
      <c r="C394" t="s">
        <v>33</v>
      </c>
      <c r="D394" t="s">
        <v>34</v>
      </c>
      <c r="E394" t="s">
        <v>35</v>
      </c>
      <c r="F394" s="1">
        <v>0.03</v>
      </c>
      <c r="G394" t="s">
        <v>36</v>
      </c>
      <c r="H394">
        <v>30</v>
      </c>
      <c r="J394">
        <v>180</v>
      </c>
      <c r="K394">
        <v>604800</v>
      </c>
      <c r="L394" t="s">
        <v>37</v>
      </c>
      <c r="O394" t="s">
        <v>368</v>
      </c>
      <c r="P394" t="s">
        <v>162</v>
      </c>
      <c r="Q394" t="s">
        <v>40</v>
      </c>
      <c r="R394" t="s">
        <v>369</v>
      </c>
      <c r="S394" t="s">
        <v>370</v>
      </c>
      <c r="T394" t="s">
        <v>371</v>
      </c>
      <c r="U394" t="s">
        <v>372</v>
      </c>
      <c r="X394">
        <v>14</v>
      </c>
      <c r="Y394" t="s">
        <v>45</v>
      </c>
      <c r="Z394" t="s">
        <v>45</v>
      </c>
      <c r="AA394" t="s">
        <v>45</v>
      </c>
      <c r="AB394" t="s">
        <v>241</v>
      </c>
      <c r="AC394" t="s">
        <v>55</v>
      </c>
      <c r="AD394" t="s">
        <v>63</v>
      </c>
      <c r="AG394" t="s">
        <v>1722</v>
      </c>
    </row>
    <row r="395" spans="1:33">
      <c r="A395" t="s">
        <v>235</v>
      </c>
      <c r="B395" t="s">
        <v>32</v>
      </c>
      <c r="C395" t="s">
        <v>33</v>
      </c>
      <c r="D395" t="s">
        <v>34</v>
      </c>
      <c r="E395" t="s">
        <v>35</v>
      </c>
      <c r="F395" s="1">
        <v>0.03</v>
      </c>
      <c r="G395" t="s">
        <v>36</v>
      </c>
      <c r="H395">
        <v>30</v>
      </c>
      <c r="J395">
        <v>180</v>
      </c>
      <c r="K395">
        <v>604800</v>
      </c>
      <c r="L395" t="s">
        <v>37</v>
      </c>
      <c r="O395" t="s">
        <v>315</v>
      </c>
      <c r="P395" t="s">
        <v>138</v>
      </c>
      <c r="Q395" t="s">
        <v>40</v>
      </c>
      <c r="R395" t="s">
        <v>316</v>
      </c>
      <c r="S395" t="s">
        <v>317</v>
      </c>
      <c r="T395" t="s">
        <v>318</v>
      </c>
      <c r="U395" t="s">
        <v>319</v>
      </c>
      <c r="X395">
        <v>57</v>
      </c>
      <c r="Y395" t="s">
        <v>45</v>
      </c>
      <c r="Z395" t="s">
        <v>45</v>
      </c>
      <c r="AA395" t="s">
        <v>45</v>
      </c>
      <c r="AB395" t="s">
        <v>241</v>
      </c>
      <c r="AC395" t="s">
        <v>320</v>
      </c>
      <c r="AD395" t="s">
        <v>63</v>
      </c>
      <c r="AG395" t="s">
        <v>1722</v>
      </c>
    </row>
    <row r="396" spans="1:33">
      <c r="A396" t="s">
        <v>235</v>
      </c>
      <c r="B396" t="s">
        <v>32</v>
      </c>
      <c r="C396" t="s">
        <v>33</v>
      </c>
      <c r="D396" t="s">
        <v>34</v>
      </c>
      <c r="E396" t="s">
        <v>35</v>
      </c>
      <c r="F396" s="1">
        <v>0.03</v>
      </c>
      <c r="G396" t="s">
        <v>36</v>
      </c>
      <c r="H396">
        <v>30</v>
      </c>
      <c r="J396">
        <v>180</v>
      </c>
      <c r="K396">
        <v>604800</v>
      </c>
      <c r="L396" t="s">
        <v>37</v>
      </c>
      <c r="O396" t="s">
        <v>287</v>
      </c>
      <c r="P396" t="s">
        <v>288</v>
      </c>
      <c r="Q396" t="s">
        <v>40</v>
      </c>
      <c r="R396" t="s">
        <v>289</v>
      </c>
      <c r="S396" t="s">
        <v>290</v>
      </c>
      <c r="T396" t="s">
        <v>291</v>
      </c>
      <c r="U396" t="s">
        <v>292</v>
      </c>
      <c r="X396">
        <v>17</v>
      </c>
      <c r="Y396" t="s">
        <v>62</v>
      </c>
      <c r="Z396" t="s">
        <v>62</v>
      </c>
      <c r="AA396" t="s">
        <v>62</v>
      </c>
      <c r="AB396" t="s">
        <v>241</v>
      </c>
      <c r="AC396" t="s">
        <v>55</v>
      </c>
      <c r="AD396" t="s">
        <v>2236</v>
      </c>
      <c r="AG396" t="s">
        <v>1722</v>
      </c>
    </row>
    <row r="397" spans="1:33">
      <c r="A397" t="s">
        <v>235</v>
      </c>
      <c r="B397" t="s">
        <v>32</v>
      </c>
      <c r="C397" t="s">
        <v>33</v>
      </c>
      <c r="D397" t="s">
        <v>34</v>
      </c>
      <c r="E397" t="s">
        <v>35</v>
      </c>
      <c r="F397" s="1">
        <v>0.03</v>
      </c>
      <c r="G397" t="s">
        <v>36</v>
      </c>
      <c r="H397">
        <v>30</v>
      </c>
      <c r="J397">
        <v>180</v>
      </c>
      <c r="K397">
        <v>604800</v>
      </c>
      <c r="L397" t="s">
        <v>37</v>
      </c>
      <c r="O397" t="s">
        <v>272</v>
      </c>
      <c r="P397" t="s">
        <v>101</v>
      </c>
      <c r="Q397" t="s">
        <v>40</v>
      </c>
      <c r="R397" t="s">
        <v>273</v>
      </c>
      <c r="S397" t="s">
        <v>274</v>
      </c>
      <c r="T397" t="s">
        <v>275</v>
      </c>
      <c r="U397" t="s">
        <v>105</v>
      </c>
      <c r="X397">
        <v>54</v>
      </c>
      <c r="Y397" t="s">
        <v>45</v>
      </c>
      <c r="Z397" t="s">
        <v>45</v>
      </c>
      <c r="AA397" t="s">
        <v>45</v>
      </c>
      <c r="AB397" t="s">
        <v>241</v>
      </c>
      <c r="AC397" t="s">
        <v>99</v>
      </c>
      <c r="AD397" t="s">
        <v>48</v>
      </c>
      <c r="AG397" t="s">
        <v>1722</v>
      </c>
    </row>
    <row r="398" spans="1:33">
      <c r="A398" t="s">
        <v>235</v>
      </c>
      <c r="B398" t="s">
        <v>32</v>
      </c>
      <c r="C398" t="s">
        <v>33</v>
      </c>
      <c r="D398" t="s">
        <v>34</v>
      </c>
      <c r="E398" t="s">
        <v>35</v>
      </c>
      <c r="F398" s="1">
        <v>0.03</v>
      </c>
      <c r="G398" t="s">
        <v>36</v>
      </c>
      <c r="H398">
        <v>30</v>
      </c>
      <c r="J398">
        <v>180</v>
      </c>
      <c r="K398">
        <v>604800</v>
      </c>
      <c r="L398" t="s">
        <v>37</v>
      </c>
      <c r="O398" t="s">
        <v>282</v>
      </c>
      <c r="P398" t="s">
        <v>211</v>
      </c>
      <c r="Q398" t="s">
        <v>40</v>
      </c>
      <c r="R398" t="s">
        <v>283</v>
      </c>
      <c r="S398" t="s">
        <v>284</v>
      </c>
      <c r="T398" t="s">
        <v>285</v>
      </c>
      <c r="U398" t="s">
        <v>286</v>
      </c>
      <c r="X398">
        <v>43</v>
      </c>
      <c r="Y398" t="s">
        <v>216</v>
      </c>
      <c r="Z398" t="s">
        <v>216</v>
      </c>
      <c r="AA398" t="s">
        <v>216</v>
      </c>
      <c r="AB398" t="s">
        <v>241</v>
      </c>
      <c r="AC398" t="s">
        <v>99</v>
      </c>
      <c r="AD398" t="s">
        <v>48</v>
      </c>
      <c r="AG398" t="s">
        <v>1722</v>
      </c>
    </row>
    <row r="399" spans="1:33">
      <c r="A399" t="s">
        <v>235</v>
      </c>
      <c r="B399" t="s">
        <v>32</v>
      </c>
      <c r="C399" t="s">
        <v>33</v>
      </c>
      <c r="D399" t="s">
        <v>34</v>
      </c>
      <c r="E399" t="s">
        <v>35</v>
      </c>
      <c r="F399" s="1">
        <v>0.03</v>
      </c>
      <c r="G399" t="s">
        <v>36</v>
      </c>
      <c r="H399">
        <v>30</v>
      </c>
      <c r="J399">
        <v>180</v>
      </c>
      <c r="K399">
        <v>604800</v>
      </c>
      <c r="L399" t="s">
        <v>37</v>
      </c>
      <c r="O399" t="s">
        <v>236</v>
      </c>
      <c r="P399" t="s">
        <v>50</v>
      </c>
      <c r="Q399" t="s">
        <v>40</v>
      </c>
      <c r="R399" t="s">
        <v>237</v>
      </c>
      <c r="S399" t="s">
        <v>238</v>
      </c>
      <c r="T399" t="s">
        <v>239</v>
      </c>
      <c r="U399" t="s">
        <v>240</v>
      </c>
      <c r="X399">
        <v>38</v>
      </c>
      <c r="Y399" t="s">
        <v>45</v>
      </c>
      <c r="Z399" t="s">
        <v>45</v>
      </c>
      <c r="AA399" t="s">
        <v>45</v>
      </c>
      <c r="AB399" t="s">
        <v>241</v>
      </c>
      <c r="AC399" t="s">
        <v>55</v>
      </c>
      <c r="AD399" t="s">
        <v>48</v>
      </c>
      <c r="AG399" t="s">
        <v>1722</v>
      </c>
    </row>
    <row r="400" spans="1:33">
      <c r="A400" t="s">
        <v>235</v>
      </c>
      <c r="B400" t="s">
        <v>32</v>
      </c>
      <c r="C400" t="s">
        <v>33</v>
      </c>
      <c r="D400" t="s">
        <v>34</v>
      </c>
      <c r="E400" t="s">
        <v>35</v>
      </c>
      <c r="F400" s="1">
        <v>0.03</v>
      </c>
      <c r="G400" t="s">
        <v>36</v>
      </c>
      <c r="H400">
        <v>30</v>
      </c>
      <c r="J400">
        <v>180</v>
      </c>
      <c r="K400">
        <v>604800</v>
      </c>
      <c r="L400" t="s">
        <v>37</v>
      </c>
      <c r="O400" t="s">
        <v>310</v>
      </c>
      <c r="P400" t="s">
        <v>39</v>
      </c>
      <c r="Q400" t="s">
        <v>40</v>
      </c>
      <c r="R400" t="s">
        <v>311</v>
      </c>
      <c r="S400" t="s">
        <v>312</v>
      </c>
      <c r="T400" t="s">
        <v>313</v>
      </c>
      <c r="U400" t="s">
        <v>261</v>
      </c>
      <c r="X400">
        <v>59</v>
      </c>
      <c r="Y400" t="s">
        <v>45</v>
      </c>
      <c r="Z400" t="s">
        <v>45</v>
      </c>
      <c r="AA400" t="s">
        <v>45</v>
      </c>
      <c r="AB400" t="s">
        <v>241</v>
      </c>
      <c r="AC400" t="s">
        <v>314</v>
      </c>
      <c r="AD400" t="s">
        <v>48</v>
      </c>
      <c r="AG400" t="s">
        <v>1722</v>
      </c>
    </row>
    <row r="401" spans="1:33">
      <c r="A401" t="s">
        <v>235</v>
      </c>
      <c r="B401" t="s">
        <v>32</v>
      </c>
      <c r="C401" t="s">
        <v>33</v>
      </c>
      <c r="D401" t="s">
        <v>34</v>
      </c>
      <c r="E401" t="s">
        <v>35</v>
      </c>
      <c r="F401" s="1">
        <v>0.03</v>
      </c>
      <c r="G401" t="s">
        <v>36</v>
      </c>
      <c r="H401">
        <v>30</v>
      </c>
      <c r="J401">
        <v>180</v>
      </c>
      <c r="K401">
        <v>604800</v>
      </c>
      <c r="L401" t="s">
        <v>37</v>
      </c>
      <c r="O401" t="s">
        <v>332</v>
      </c>
      <c r="P401" t="s">
        <v>333</v>
      </c>
      <c r="Q401" t="s">
        <v>40</v>
      </c>
      <c r="R401" t="s">
        <v>334</v>
      </c>
      <c r="S401" t="s">
        <v>335</v>
      </c>
      <c r="T401" t="s">
        <v>336</v>
      </c>
      <c r="U401" t="s">
        <v>319</v>
      </c>
      <c r="X401">
        <v>37</v>
      </c>
      <c r="Y401" t="s">
        <v>70</v>
      </c>
      <c r="Z401" t="s">
        <v>70</v>
      </c>
      <c r="AA401" t="s">
        <v>70</v>
      </c>
      <c r="AB401" t="s">
        <v>241</v>
      </c>
      <c r="AC401" t="s">
        <v>55</v>
      </c>
      <c r="AD401" t="s">
        <v>2239</v>
      </c>
      <c r="AG401" t="s">
        <v>1722</v>
      </c>
    </row>
    <row r="402" spans="1:33">
      <c r="A402" t="s">
        <v>235</v>
      </c>
      <c r="B402" t="s">
        <v>32</v>
      </c>
      <c r="C402" t="s">
        <v>33</v>
      </c>
      <c r="D402" t="s">
        <v>34</v>
      </c>
      <c r="E402" t="s">
        <v>35</v>
      </c>
      <c r="F402" s="1">
        <v>0.03</v>
      </c>
      <c r="G402" t="s">
        <v>36</v>
      </c>
      <c r="H402">
        <v>30</v>
      </c>
      <c r="J402">
        <v>180</v>
      </c>
      <c r="K402">
        <v>604800</v>
      </c>
      <c r="L402" t="s">
        <v>37</v>
      </c>
      <c r="O402" t="s">
        <v>346</v>
      </c>
      <c r="P402" t="s">
        <v>347</v>
      </c>
      <c r="Q402" t="s">
        <v>40</v>
      </c>
      <c r="R402" t="s">
        <v>348</v>
      </c>
      <c r="S402" t="s">
        <v>349</v>
      </c>
      <c r="T402" t="s">
        <v>350</v>
      </c>
      <c r="U402" t="s">
        <v>252</v>
      </c>
      <c r="X402">
        <v>103</v>
      </c>
      <c r="Y402" t="s">
        <v>62</v>
      </c>
      <c r="Z402" t="s">
        <v>62</v>
      </c>
      <c r="AA402" t="s">
        <v>62</v>
      </c>
      <c r="AB402" t="s">
        <v>241</v>
      </c>
      <c r="AC402" t="s">
        <v>99</v>
      </c>
      <c r="AD402" t="s">
        <v>71</v>
      </c>
      <c r="AG402" t="s">
        <v>1722</v>
      </c>
    </row>
    <row r="403" spans="1:33">
      <c r="A403" t="s">
        <v>235</v>
      </c>
      <c r="B403" t="s">
        <v>32</v>
      </c>
      <c r="C403" t="s">
        <v>33</v>
      </c>
      <c r="D403" t="s">
        <v>34</v>
      </c>
      <c r="E403" t="s">
        <v>35</v>
      </c>
      <c r="F403" s="1">
        <v>0.03</v>
      </c>
      <c r="G403" t="s">
        <v>36</v>
      </c>
      <c r="H403">
        <v>30</v>
      </c>
      <c r="J403">
        <v>180</v>
      </c>
      <c r="K403">
        <v>604800</v>
      </c>
      <c r="L403" t="s">
        <v>37</v>
      </c>
      <c r="O403" t="s">
        <v>321</v>
      </c>
      <c r="P403" t="s">
        <v>114</v>
      </c>
      <c r="Q403" t="s">
        <v>40</v>
      </c>
      <c r="R403" t="s">
        <v>322</v>
      </c>
      <c r="S403" t="s">
        <v>323</v>
      </c>
      <c r="T403" t="s">
        <v>324</v>
      </c>
      <c r="U403" t="s">
        <v>325</v>
      </c>
      <c r="X403">
        <v>22</v>
      </c>
      <c r="Y403" t="s">
        <v>45</v>
      </c>
      <c r="Z403" t="s">
        <v>45</v>
      </c>
      <c r="AA403" t="s">
        <v>45</v>
      </c>
      <c r="AB403" t="s">
        <v>241</v>
      </c>
      <c r="AC403" t="s">
        <v>55</v>
      </c>
      <c r="AD403" t="s">
        <v>71</v>
      </c>
      <c r="AG403" t="s">
        <v>1722</v>
      </c>
    </row>
    <row r="404" spans="1:33">
      <c r="A404" t="s">
        <v>235</v>
      </c>
      <c r="B404" t="s">
        <v>32</v>
      </c>
      <c r="C404" t="s">
        <v>33</v>
      </c>
      <c r="D404" t="s">
        <v>34</v>
      </c>
      <c r="E404" t="s">
        <v>35</v>
      </c>
      <c r="F404" s="1">
        <v>0.03</v>
      </c>
      <c r="G404" t="s">
        <v>36</v>
      </c>
      <c r="H404">
        <v>30</v>
      </c>
      <c r="J404">
        <v>180</v>
      </c>
      <c r="K404">
        <v>604800</v>
      </c>
      <c r="L404" t="s">
        <v>37</v>
      </c>
      <c r="O404" t="s">
        <v>351</v>
      </c>
      <c r="P404" t="s">
        <v>352</v>
      </c>
      <c r="Q404" t="s">
        <v>40</v>
      </c>
      <c r="R404" t="s">
        <v>353</v>
      </c>
      <c r="S404" t="s">
        <v>354</v>
      </c>
      <c r="T404" t="s">
        <v>355</v>
      </c>
      <c r="U404" t="s">
        <v>266</v>
      </c>
      <c r="X404">
        <v>55</v>
      </c>
      <c r="Y404" t="s">
        <v>62</v>
      </c>
      <c r="Z404" t="s">
        <v>62</v>
      </c>
      <c r="AA404" t="s">
        <v>62</v>
      </c>
      <c r="AB404" t="s">
        <v>241</v>
      </c>
      <c r="AC404" t="s">
        <v>55</v>
      </c>
      <c r="AD404" t="s">
        <v>71</v>
      </c>
      <c r="AG404" t="s">
        <v>1722</v>
      </c>
    </row>
    <row r="405" spans="1:33">
      <c r="A405" t="s">
        <v>235</v>
      </c>
      <c r="B405" t="s">
        <v>32</v>
      </c>
      <c r="C405" t="s">
        <v>33</v>
      </c>
      <c r="D405" t="s">
        <v>34</v>
      </c>
      <c r="E405" t="s">
        <v>35</v>
      </c>
      <c r="F405" s="1">
        <v>0.03</v>
      </c>
      <c r="G405" t="s">
        <v>36</v>
      </c>
      <c r="H405">
        <v>30</v>
      </c>
      <c r="J405">
        <v>180</v>
      </c>
      <c r="K405">
        <v>604800</v>
      </c>
      <c r="L405" t="s">
        <v>37</v>
      </c>
      <c r="O405" t="s">
        <v>384</v>
      </c>
      <c r="P405" t="s">
        <v>385</v>
      </c>
      <c r="Q405" t="s">
        <v>40</v>
      </c>
      <c r="R405" t="s">
        <v>386</v>
      </c>
      <c r="S405" t="s">
        <v>387</v>
      </c>
      <c r="T405" t="s">
        <v>388</v>
      </c>
      <c r="U405" t="s">
        <v>389</v>
      </c>
      <c r="X405">
        <v>57</v>
      </c>
      <c r="Y405" t="s">
        <v>62</v>
      </c>
      <c r="Z405" t="s">
        <v>62</v>
      </c>
      <c r="AA405" t="s">
        <v>62</v>
      </c>
      <c r="AB405" t="s">
        <v>241</v>
      </c>
      <c r="AC405" t="s">
        <v>55</v>
      </c>
      <c r="AD405" t="s">
        <v>71</v>
      </c>
      <c r="AG405" t="s">
        <v>1722</v>
      </c>
    </row>
    <row r="406" spans="1:33">
      <c r="A406" t="s">
        <v>235</v>
      </c>
      <c r="B406" t="s">
        <v>32</v>
      </c>
      <c r="C406" t="s">
        <v>33</v>
      </c>
      <c r="D406" t="s">
        <v>34</v>
      </c>
      <c r="E406" t="s">
        <v>35</v>
      </c>
      <c r="F406" s="1">
        <v>0.03</v>
      </c>
      <c r="G406" t="s">
        <v>36</v>
      </c>
      <c r="H406">
        <v>30</v>
      </c>
      <c r="J406">
        <v>180</v>
      </c>
      <c r="K406">
        <v>604800</v>
      </c>
      <c r="L406" t="s">
        <v>37</v>
      </c>
      <c r="O406" t="s">
        <v>276</v>
      </c>
      <c r="P406" t="s">
        <v>277</v>
      </c>
      <c r="Q406" t="s">
        <v>40</v>
      </c>
      <c r="R406" t="s">
        <v>278</v>
      </c>
      <c r="S406" t="s">
        <v>279</v>
      </c>
      <c r="T406" t="s">
        <v>280</v>
      </c>
      <c r="U406" t="s">
        <v>281</v>
      </c>
      <c r="X406">
        <v>25</v>
      </c>
      <c r="Y406" t="s">
        <v>125</v>
      </c>
      <c r="Z406" t="s">
        <v>125</v>
      </c>
      <c r="AA406" t="s">
        <v>125</v>
      </c>
      <c r="AB406" t="s">
        <v>241</v>
      </c>
      <c r="AC406" t="s">
        <v>55</v>
      </c>
      <c r="AD406" t="s">
        <v>71</v>
      </c>
      <c r="AG406" t="s">
        <v>1722</v>
      </c>
    </row>
    <row r="407" spans="1:33">
      <c r="A407" t="s">
        <v>235</v>
      </c>
      <c r="B407" t="s">
        <v>32</v>
      </c>
      <c r="C407" t="s">
        <v>33</v>
      </c>
      <c r="D407" t="s">
        <v>34</v>
      </c>
      <c r="E407" t="s">
        <v>35</v>
      </c>
      <c r="F407" s="1">
        <v>0.03</v>
      </c>
      <c r="G407" t="s">
        <v>36</v>
      </c>
      <c r="H407">
        <v>30</v>
      </c>
      <c r="J407">
        <v>180</v>
      </c>
      <c r="K407">
        <v>604800</v>
      </c>
      <c r="L407" t="s">
        <v>37</v>
      </c>
      <c r="O407" t="s">
        <v>253</v>
      </c>
      <c r="P407" t="s">
        <v>180</v>
      </c>
      <c r="Q407" t="s">
        <v>40</v>
      </c>
      <c r="R407" t="s">
        <v>254</v>
      </c>
      <c r="S407" t="s">
        <v>255</v>
      </c>
      <c r="T407" t="s">
        <v>256</v>
      </c>
      <c r="U407" t="s">
        <v>240</v>
      </c>
      <c r="X407">
        <v>31</v>
      </c>
      <c r="Y407" t="s">
        <v>45</v>
      </c>
      <c r="Z407" t="s">
        <v>45</v>
      </c>
      <c r="AA407" t="s">
        <v>45</v>
      </c>
      <c r="AB407" t="s">
        <v>241</v>
      </c>
      <c r="AC407" t="s">
        <v>55</v>
      </c>
      <c r="AD407" t="s">
        <v>71</v>
      </c>
      <c r="AG407" t="s">
        <v>1722</v>
      </c>
    </row>
    <row r="408" spans="1:33">
      <c r="A408" t="s">
        <v>235</v>
      </c>
      <c r="B408" t="s">
        <v>32</v>
      </c>
      <c r="C408" t="s">
        <v>33</v>
      </c>
      <c r="D408" t="s">
        <v>34</v>
      </c>
      <c r="E408" t="s">
        <v>35</v>
      </c>
      <c r="F408" s="1">
        <v>0.03</v>
      </c>
      <c r="G408" t="s">
        <v>36</v>
      </c>
      <c r="H408">
        <v>30</v>
      </c>
      <c r="J408">
        <v>180</v>
      </c>
      <c r="K408">
        <v>604800</v>
      </c>
      <c r="L408" t="s">
        <v>37</v>
      </c>
      <c r="O408" t="s">
        <v>342</v>
      </c>
      <c r="P408" t="s">
        <v>86</v>
      </c>
      <c r="Q408" t="s">
        <v>40</v>
      </c>
      <c r="R408" t="s">
        <v>343</v>
      </c>
      <c r="S408" t="s">
        <v>344</v>
      </c>
      <c r="T408" t="s">
        <v>345</v>
      </c>
      <c r="U408" t="s">
        <v>330</v>
      </c>
      <c r="X408">
        <v>23</v>
      </c>
      <c r="Y408" t="s">
        <v>91</v>
      </c>
      <c r="Z408" t="s">
        <v>91</v>
      </c>
      <c r="AA408" t="s">
        <v>91</v>
      </c>
      <c r="AB408" t="s">
        <v>241</v>
      </c>
      <c r="AC408" t="s">
        <v>55</v>
      </c>
      <c r="AD408" t="s">
        <v>71</v>
      </c>
      <c r="AG408" t="s">
        <v>1722</v>
      </c>
    </row>
    <row r="409" spans="1:33">
      <c r="A409" t="s">
        <v>235</v>
      </c>
      <c r="B409" t="s">
        <v>32</v>
      </c>
      <c r="C409" t="s">
        <v>33</v>
      </c>
      <c r="D409" t="s">
        <v>34</v>
      </c>
      <c r="E409" t="s">
        <v>35</v>
      </c>
      <c r="F409" s="1">
        <v>0.03</v>
      </c>
      <c r="G409" t="s">
        <v>36</v>
      </c>
      <c r="H409">
        <v>30</v>
      </c>
      <c r="J409">
        <v>180</v>
      </c>
      <c r="K409">
        <v>604800</v>
      </c>
      <c r="L409" t="s">
        <v>37</v>
      </c>
      <c r="O409" t="s">
        <v>378</v>
      </c>
      <c r="P409" t="s">
        <v>379</v>
      </c>
      <c r="Q409" t="s">
        <v>40</v>
      </c>
      <c r="R409" t="s">
        <v>380</v>
      </c>
      <c r="S409" t="s">
        <v>381</v>
      </c>
      <c r="T409" t="s">
        <v>382</v>
      </c>
      <c r="U409" t="s">
        <v>61</v>
      </c>
      <c r="X409">
        <v>38</v>
      </c>
      <c r="Y409" t="s">
        <v>362</v>
      </c>
      <c r="Z409" t="s">
        <v>362</v>
      </c>
      <c r="AA409" t="s">
        <v>362</v>
      </c>
      <c r="AB409" t="s">
        <v>241</v>
      </c>
      <c r="AC409" t="s">
        <v>383</v>
      </c>
      <c r="AD409" t="s">
        <v>71</v>
      </c>
      <c r="AG409" t="s">
        <v>1722</v>
      </c>
    </row>
    <row r="410" spans="1:33">
      <c r="A410" t="s">
        <v>235</v>
      </c>
      <c r="B410" t="s">
        <v>32</v>
      </c>
      <c r="C410" t="s">
        <v>33</v>
      </c>
      <c r="D410" t="s">
        <v>34</v>
      </c>
      <c r="E410" t="s">
        <v>35</v>
      </c>
      <c r="F410" s="1">
        <v>0.03</v>
      </c>
      <c r="G410" t="s">
        <v>36</v>
      </c>
      <c r="H410">
        <v>30</v>
      </c>
      <c r="J410">
        <v>180</v>
      </c>
      <c r="K410">
        <v>604800</v>
      </c>
      <c r="L410" t="s">
        <v>37</v>
      </c>
      <c r="O410" t="s">
        <v>306</v>
      </c>
      <c r="P410" t="s">
        <v>204</v>
      </c>
      <c r="Q410" t="s">
        <v>40</v>
      </c>
      <c r="R410" t="s">
        <v>307</v>
      </c>
      <c r="S410" t="s">
        <v>308</v>
      </c>
      <c r="T410" t="s">
        <v>309</v>
      </c>
      <c r="U410" t="s">
        <v>281</v>
      </c>
      <c r="X410">
        <v>24</v>
      </c>
      <c r="Y410" t="s">
        <v>209</v>
      </c>
      <c r="Z410" t="s">
        <v>209</v>
      </c>
      <c r="AA410" t="s">
        <v>209</v>
      </c>
      <c r="AB410" t="s">
        <v>241</v>
      </c>
      <c r="AC410" t="s">
        <v>55</v>
      </c>
      <c r="AD410" t="s">
        <v>71</v>
      </c>
      <c r="AG410" t="s">
        <v>1722</v>
      </c>
    </row>
    <row r="411" spans="1:33">
      <c r="A411" t="s">
        <v>235</v>
      </c>
      <c r="B411" t="s">
        <v>32</v>
      </c>
      <c r="C411" t="s">
        <v>33</v>
      </c>
      <c r="D411" t="s">
        <v>34</v>
      </c>
      <c r="E411" t="s">
        <v>35</v>
      </c>
      <c r="F411" s="1">
        <v>0.03</v>
      </c>
      <c r="G411" t="s">
        <v>36</v>
      </c>
      <c r="H411">
        <v>30</v>
      </c>
      <c r="J411">
        <v>180</v>
      </c>
      <c r="K411">
        <v>604800</v>
      </c>
      <c r="L411" t="s">
        <v>37</v>
      </c>
      <c r="O411" t="s">
        <v>337</v>
      </c>
      <c r="P411" t="s">
        <v>108</v>
      </c>
      <c r="Q411" t="s">
        <v>40</v>
      </c>
      <c r="R411" t="s">
        <v>338</v>
      </c>
      <c r="S411" t="s">
        <v>339</v>
      </c>
      <c r="T411" t="s">
        <v>340</v>
      </c>
      <c r="U411" t="s">
        <v>341</v>
      </c>
      <c r="X411">
        <v>35</v>
      </c>
      <c r="Y411" t="s">
        <v>45</v>
      </c>
      <c r="Z411" t="s">
        <v>45</v>
      </c>
      <c r="AA411" t="s">
        <v>45</v>
      </c>
      <c r="AB411" t="s">
        <v>241</v>
      </c>
      <c r="AC411" t="s">
        <v>55</v>
      </c>
      <c r="AD411" t="s">
        <v>71</v>
      </c>
      <c r="AG411" t="s">
        <v>1722</v>
      </c>
    </row>
    <row r="412" spans="1:33">
      <c r="A412" t="s">
        <v>235</v>
      </c>
      <c r="B412" t="s">
        <v>32</v>
      </c>
      <c r="C412" t="s">
        <v>33</v>
      </c>
      <c r="D412" t="s">
        <v>34</v>
      </c>
      <c r="E412" t="s">
        <v>35</v>
      </c>
      <c r="F412" s="1">
        <v>0.03</v>
      </c>
      <c r="G412" t="s">
        <v>36</v>
      </c>
      <c r="H412">
        <v>30</v>
      </c>
      <c r="J412">
        <v>180</v>
      </c>
      <c r="K412">
        <v>604800</v>
      </c>
      <c r="L412" t="s">
        <v>37</v>
      </c>
      <c r="O412" t="s">
        <v>267</v>
      </c>
      <c r="P412" t="s">
        <v>144</v>
      </c>
      <c r="Q412" t="s">
        <v>40</v>
      </c>
      <c r="R412" t="s">
        <v>268</v>
      </c>
      <c r="S412" t="s">
        <v>269</v>
      </c>
      <c r="T412" t="s">
        <v>270</v>
      </c>
      <c r="U412" t="s">
        <v>271</v>
      </c>
      <c r="X412">
        <v>22</v>
      </c>
      <c r="Y412" t="s">
        <v>45</v>
      </c>
      <c r="Z412" t="s">
        <v>45</v>
      </c>
      <c r="AA412" t="s">
        <v>45</v>
      </c>
      <c r="AB412" t="s">
        <v>241</v>
      </c>
      <c r="AC412" t="s">
        <v>55</v>
      </c>
      <c r="AD412" t="s">
        <v>71</v>
      </c>
      <c r="AG412" t="s">
        <v>1722</v>
      </c>
    </row>
    <row r="413" spans="1:33">
      <c r="A413" t="s">
        <v>235</v>
      </c>
      <c r="B413" t="s">
        <v>32</v>
      </c>
      <c r="C413" t="s">
        <v>33</v>
      </c>
      <c r="D413" t="s">
        <v>34</v>
      </c>
      <c r="E413" t="s">
        <v>35</v>
      </c>
      <c r="F413" s="1">
        <v>0.03</v>
      </c>
      <c r="G413" t="s">
        <v>36</v>
      </c>
      <c r="H413">
        <v>30</v>
      </c>
      <c r="J413">
        <v>180</v>
      </c>
      <c r="K413">
        <v>604800</v>
      </c>
      <c r="L413" t="s">
        <v>37</v>
      </c>
      <c r="O413" t="s">
        <v>300</v>
      </c>
      <c r="P413" t="s">
        <v>301</v>
      </c>
      <c r="Q413" t="s">
        <v>40</v>
      </c>
      <c r="R413" t="s">
        <v>302</v>
      </c>
      <c r="S413" t="s">
        <v>303</v>
      </c>
      <c r="T413" t="s">
        <v>304</v>
      </c>
      <c r="U413" t="s">
        <v>305</v>
      </c>
      <c r="X413">
        <v>16</v>
      </c>
      <c r="Y413" t="s">
        <v>91</v>
      </c>
      <c r="Z413" t="s">
        <v>91</v>
      </c>
      <c r="AA413" t="s">
        <v>91</v>
      </c>
      <c r="AB413" t="s">
        <v>241</v>
      </c>
      <c r="AC413" t="s">
        <v>55</v>
      </c>
      <c r="AD413" t="s">
        <v>71</v>
      </c>
      <c r="AG413" t="s">
        <v>1722</v>
      </c>
    </row>
    <row r="414" spans="1:33">
      <c r="A414" t="s">
        <v>235</v>
      </c>
      <c r="B414" t="s">
        <v>32</v>
      </c>
      <c r="C414" t="s">
        <v>33</v>
      </c>
      <c r="D414" t="s">
        <v>34</v>
      </c>
      <c r="E414" t="s">
        <v>35</v>
      </c>
      <c r="F414" s="1">
        <v>0.03</v>
      </c>
      <c r="G414" t="s">
        <v>36</v>
      </c>
      <c r="H414">
        <v>30</v>
      </c>
      <c r="J414">
        <v>180</v>
      </c>
      <c r="K414">
        <v>604800</v>
      </c>
      <c r="L414" t="s">
        <v>37</v>
      </c>
      <c r="O414" t="s">
        <v>363</v>
      </c>
      <c r="P414" t="s">
        <v>133</v>
      </c>
      <c r="Q414" t="s">
        <v>40</v>
      </c>
      <c r="R414" t="s">
        <v>364</v>
      </c>
      <c r="S414" t="s">
        <v>365</v>
      </c>
      <c r="T414" t="s">
        <v>366</v>
      </c>
      <c r="U414" t="s">
        <v>367</v>
      </c>
      <c r="X414">
        <v>17</v>
      </c>
      <c r="Y414" t="s">
        <v>45</v>
      </c>
      <c r="Z414" t="s">
        <v>45</v>
      </c>
      <c r="AA414" t="s">
        <v>45</v>
      </c>
      <c r="AB414" t="s">
        <v>241</v>
      </c>
      <c r="AC414" t="s">
        <v>55</v>
      </c>
      <c r="AD414" t="s">
        <v>71</v>
      </c>
      <c r="AG414" t="s">
        <v>1722</v>
      </c>
    </row>
    <row r="415" spans="1:33" ht="45">
      <c r="A415" t="s">
        <v>235</v>
      </c>
      <c r="B415" t="s">
        <v>32</v>
      </c>
      <c r="C415" t="s">
        <v>33</v>
      </c>
      <c r="D415" t="s">
        <v>34</v>
      </c>
      <c r="E415" t="s">
        <v>35</v>
      </c>
      <c r="F415" s="1">
        <v>0.03</v>
      </c>
      <c r="G415" t="s">
        <v>36</v>
      </c>
      <c r="H415">
        <v>30</v>
      </c>
      <c r="J415">
        <v>180</v>
      </c>
      <c r="K415">
        <v>604800</v>
      </c>
      <c r="L415" t="s">
        <v>37</v>
      </c>
      <c r="O415" t="s">
        <v>373</v>
      </c>
      <c r="P415" t="s">
        <v>198</v>
      </c>
      <c r="Q415" t="s">
        <v>40</v>
      </c>
      <c r="R415" t="s">
        <v>374</v>
      </c>
      <c r="S415" t="s">
        <v>375</v>
      </c>
      <c r="T415" t="s">
        <v>376</v>
      </c>
      <c r="U415" t="s">
        <v>292</v>
      </c>
      <c r="X415">
        <v>29</v>
      </c>
      <c r="Y415" t="s">
        <v>45</v>
      </c>
      <c r="Z415" t="s">
        <v>45</v>
      </c>
      <c r="AA415" t="s">
        <v>45</v>
      </c>
      <c r="AB415" t="s">
        <v>241</v>
      </c>
      <c r="AC415" s="2" t="s">
        <v>377</v>
      </c>
      <c r="AD415" t="s">
        <v>71</v>
      </c>
      <c r="AG415" t="s">
        <v>1722</v>
      </c>
    </row>
    <row r="416" spans="1:33">
      <c r="A416" t="s">
        <v>235</v>
      </c>
      <c r="B416" t="s">
        <v>32</v>
      </c>
      <c r="C416" t="s">
        <v>33</v>
      </c>
      <c r="D416" t="s">
        <v>34</v>
      </c>
      <c r="E416" t="s">
        <v>35</v>
      </c>
      <c r="F416" s="1">
        <v>0.03</v>
      </c>
      <c r="G416" t="s">
        <v>36</v>
      </c>
      <c r="H416">
        <v>30</v>
      </c>
      <c r="J416">
        <v>180</v>
      </c>
      <c r="K416">
        <v>604800</v>
      </c>
      <c r="L416" t="s">
        <v>37</v>
      </c>
      <c r="O416" t="s">
        <v>356</v>
      </c>
      <c r="P416" t="s">
        <v>357</v>
      </c>
      <c r="Q416" t="s">
        <v>40</v>
      </c>
      <c r="R416" t="s">
        <v>358</v>
      </c>
      <c r="S416" t="s">
        <v>359</v>
      </c>
      <c r="T416" t="s">
        <v>360</v>
      </c>
      <c r="U416" t="s">
        <v>361</v>
      </c>
      <c r="X416">
        <v>37</v>
      </c>
      <c r="Y416" t="s">
        <v>362</v>
      </c>
      <c r="Z416" t="s">
        <v>362</v>
      </c>
      <c r="AA416" t="s">
        <v>362</v>
      </c>
      <c r="AB416" t="s">
        <v>241</v>
      </c>
      <c r="AC416" t="s">
        <v>55</v>
      </c>
      <c r="AD416" t="s">
        <v>71</v>
      </c>
      <c r="AG416" t="s">
        <v>1722</v>
      </c>
    </row>
    <row r="417" spans="1:33">
      <c r="A417" t="s">
        <v>235</v>
      </c>
      <c r="B417" t="s">
        <v>32</v>
      </c>
      <c r="C417" t="s">
        <v>33</v>
      </c>
      <c r="D417" t="s">
        <v>34</v>
      </c>
      <c r="E417" t="s">
        <v>35</v>
      </c>
      <c r="F417" s="1">
        <v>0.03</v>
      </c>
      <c r="G417" t="s">
        <v>36</v>
      </c>
      <c r="H417">
        <v>30</v>
      </c>
      <c r="J417">
        <v>180</v>
      </c>
      <c r="K417">
        <v>604800</v>
      </c>
      <c r="L417" t="s">
        <v>37</v>
      </c>
      <c r="O417" t="s">
        <v>242</v>
      </c>
      <c r="P417" t="s">
        <v>231</v>
      </c>
      <c r="Q417" t="s">
        <v>40</v>
      </c>
      <c r="R417" t="s">
        <v>243</v>
      </c>
      <c r="S417" t="s">
        <v>244</v>
      </c>
      <c r="T417" t="s">
        <v>245</v>
      </c>
      <c r="U417" t="s">
        <v>246</v>
      </c>
      <c r="X417">
        <v>21</v>
      </c>
      <c r="Y417" t="s">
        <v>45</v>
      </c>
      <c r="Z417" t="s">
        <v>45</v>
      </c>
      <c r="AA417" t="s">
        <v>45</v>
      </c>
      <c r="AB417" t="s">
        <v>241</v>
      </c>
      <c r="AC417" t="s">
        <v>55</v>
      </c>
      <c r="AD417" t="s">
        <v>71</v>
      </c>
      <c r="AG417" t="s">
        <v>1722</v>
      </c>
    </row>
    <row r="418" spans="1:33">
      <c r="A418" t="s">
        <v>235</v>
      </c>
      <c r="B418" t="s">
        <v>32</v>
      </c>
      <c r="C418" t="s">
        <v>33</v>
      </c>
      <c r="D418" t="s">
        <v>34</v>
      </c>
      <c r="E418" t="s">
        <v>35</v>
      </c>
      <c r="F418" s="1">
        <v>0.03</v>
      </c>
      <c r="G418" t="s">
        <v>36</v>
      </c>
      <c r="H418">
        <v>30</v>
      </c>
      <c r="J418">
        <v>180</v>
      </c>
      <c r="K418">
        <v>604800</v>
      </c>
      <c r="L418" t="s">
        <v>37</v>
      </c>
      <c r="O418" t="s">
        <v>257</v>
      </c>
      <c r="P418" t="s">
        <v>168</v>
      </c>
      <c r="Q418" t="s">
        <v>40</v>
      </c>
      <c r="R418" t="s">
        <v>258</v>
      </c>
      <c r="S418" t="s">
        <v>259</v>
      </c>
      <c r="T418" t="s">
        <v>260</v>
      </c>
      <c r="U418" t="s">
        <v>261</v>
      </c>
      <c r="X418">
        <v>85</v>
      </c>
      <c r="Y418" t="s">
        <v>45</v>
      </c>
      <c r="Z418" t="s">
        <v>45</v>
      </c>
      <c r="AA418" t="s">
        <v>45</v>
      </c>
      <c r="AB418" t="s">
        <v>241</v>
      </c>
      <c r="AC418" t="s">
        <v>55</v>
      </c>
      <c r="AD418" t="s">
        <v>71</v>
      </c>
      <c r="AG418" t="s">
        <v>1722</v>
      </c>
    </row>
    <row r="419" spans="1:33">
      <c r="A419" t="s">
        <v>235</v>
      </c>
      <c r="B419" t="s">
        <v>32</v>
      </c>
      <c r="C419" t="s">
        <v>33</v>
      </c>
      <c r="D419" t="s">
        <v>34</v>
      </c>
      <c r="E419" t="s">
        <v>35</v>
      </c>
      <c r="F419" s="1">
        <v>0.03</v>
      </c>
      <c r="G419" t="s">
        <v>36</v>
      </c>
      <c r="H419">
        <v>30</v>
      </c>
      <c r="J419">
        <v>180</v>
      </c>
      <c r="K419">
        <v>604800</v>
      </c>
      <c r="L419" t="s">
        <v>37</v>
      </c>
      <c r="O419" t="s">
        <v>262</v>
      </c>
      <c r="P419" t="s">
        <v>218</v>
      </c>
      <c r="Q419" t="s">
        <v>40</v>
      </c>
      <c r="R419" t="s">
        <v>263</v>
      </c>
      <c r="S419" t="s">
        <v>264</v>
      </c>
      <c r="T419" t="s">
        <v>265</v>
      </c>
      <c r="U419" t="s">
        <v>266</v>
      </c>
      <c r="X419">
        <v>23</v>
      </c>
      <c r="Y419" t="s">
        <v>209</v>
      </c>
      <c r="Z419" t="s">
        <v>209</v>
      </c>
      <c r="AA419" t="s">
        <v>209</v>
      </c>
      <c r="AB419" t="s">
        <v>241</v>
      </c>
      <c r="AC419" t="s">
        <v>55</v>
      </c>
      <c r="AD419" t="s">
        <v>71</v>
      </c>
      <c r="AG419" t="s">
        <v>1722</v>
      </c>
    </row>
    <row r="420" spans="1:33">
      <c r="A420" t="s">
        <v>235</v>
      </c>
      <c r="B420" t="s">
        <v>32</v>
      </c>
      <c r="C420" t="s">
        <v>33</v>
      </c>
      <c r="D420" t="s">
        <v>34</v>
      </c>
      <c r="E420" t="s">
        <v>35</v>
      </c>
      <c r="F420" s="1">
        <v>0.03</v>
      </c>
      <c r="G420" t="s">
        <v>36</v>
      </c>
      <c r="H420">
        <v>30</v>
      </c>
      <c r="J420">
        <v>180</v>
      </c>
      <c r="K420">
        <v>604800</v>
      </c>
      <c r="L420" t="s">
        <v>37</v>
      </c>
      <c r="O420" t="s">
        <v>293</v>
      </c>
      <c r="P420" t="s">
        <v>294</v>
      </c>
      <c r="Q420" t="s">
        <v>40</v>
      </c>
      <c r="R420" t="s">
        <v>295</v>
      </c>
      <c r="S420" t="s">
        <v>296</v>
      </c>
      <c r="T420" t="s">
        <v>297</v>
      </c>
      <c r="U420" t="s">
        <v>298</v>
      </c>
      <c r="X420">
        <v>11</v>
      </c>
      <c r="Y420" t="s">
        <v>299</v>
      </c>
      <c r="Z420" t="s">
        <v>299</v>
      </c>
      <c r="AA420" t="s">
        <v>299</v>
      </c>
      <c r="AB420" t="s">
        <v>241</v>
      </c>
      <c r="AC420" t="s">
        <v>55</v>
      </c>
      <c r="AD420" t="s">
        <v>71</v>
      </c>
      <c r="AG420" t="s">
        <v>1722</v>
      </c>
    </row>
    <row r="421" spans="1:33">
      <c r="A421" t="s">
        <v>235</v>
      </c>
      <c r="B421" t="s">
        <v>32</v>
      </c>
      <c r="C421" t="s">
        <v>33</v>
      </c>
      <c r="D421" t="s">
        <v>34</v>
      </c>
      <c r="E421" t="s">
        <v>35</v>
      </c>
      <c r="F421" s="1">
        <v>0.03</v>
      </c>
      <c r="G421" t="s">
        <v>36</v>
      </c>
      <c r="H421">
        <v>30</v>
      </c>
      <c r="J421">
        <v>180</v>
      </c>
      <c r="K421">
        <v>604800</v>
      </c>
      <c r="L421" t="s">
        <v>37</v>
      </c>
      <c r="O421" t="s">
        <v>326</v>
      </c>
      <c r="P421" t="s">
        <v>192</v>
      </c>
      <c r="Q421" t="s">
        <v>40</v>
      </c>
      <c r="R421" t="s">
        <v>327</v>
      </c>
      <c r="S421" t="s">
        <v>328</v>
      </c>
      <c r="T421" t="s">
        <v>329</v>
      </c>
      <c r="U421" t="s">
        <v>330</v>
      </c>
      <c r="X421">
        <v>34</v>
      </c>
      <c r="Y421" t="s">
        <v>45</v>
      </c>
      <c r="Z421" t="s">
        <v>45</v>
      </c>
      <c r="AA421" t="s">
        <v>45</v>
      </c>
      <c r="AB421" t="s">
        <v>241</v>
      </c>
      <c r="AC421" t="s">
        <v>331</v>
      </c>
      <c r="AD421" t="s">
        <v>71</v>
      </c>
      <c r="AG421" t="s">
        <v>1722</v>
      </c>
    </row>
    <row r="422" spans="1:33">
      <c r="A422" s="3" t="s">
        <v>2241</v>
      </c>
      <c r="B422" s="3" t="s">
        <v>32</v>
      </c>
      <c r="C422" s="3" t="s">
        <v>33</v>
      </c>
      <c r="D422" s="3" t="s">
        <v>34</v>
      </c>
      <c r="E422" s="3" t="s">
        <v>35</v>
      </c>
      <c r="F422" s="4">
        <v>0.03</v>
      </c>
      <c r="G422" s="3" t="s">
        <v>2242</v>
      </c>
      <c r="H422" s="3">
        <v>30</v>
      </c>
      <c r="I422" s="3"/>
      <c r="J422" s="3">
        <v>180</v>
      </c>
      <c r="K422" s="3">
        <v>604800</v>
      </c>
      <c r="L422" s="3" t="s">
        <v>2243</v>
      </c>
      <c r="M422" s="3"/>
      <c r="N422" s="3"/>
      <c r="O422" s="3" t="s">
        <v>2265</v>
      </c>
      <c r="P422" s="3" t="s">
        <v>1864</v>
      </c>
      <c r="Q422" s="3" t="s">
        <v>40</v>
      </c>
      <c r="R422" s="3" t="s">
        <v>2266</v>
      </c>
      <c r="S422" s="3" t="s">
        <v>2267</v>
      </c>
      <c r="T422" s="3" t="s">
        <v>2268</v>
      </c>
      <c r="U422" s="3" t="s">
        <v>2269</v>
      </c>
      <c r="V422" s="3"/>
      <c r="W422" s="3"/>
      <c r="X422" s="3">
        <v>49</v>
      </c>
      <c r="Y422" s="3" t="s">
        <v>70</v>
      </c>
      <c r="Z422" s="3" t="s">
        <v>70</v>
      </c>
      <c r="AA422" s="3" t="s">
        <v>70</v>
      </c>
      <c r="AB422" s="3" t="s">
        <v>2249</v>
      </c>
      <c r="AC422" s="3" t="s">
        <v>55</v>
      </c>
      <c r="AD422" s="3" t="s">
        <v>2238</v>
      </c>
      <c r="AE422" s="3"/>
      <c r="AF422" s="3"/>
      <c r="AG422" t="s">
        <v>2528</v>
      </c>
    </row>
    <row r="423" spans="1:33">
      <c r="A423" s="3" t="s">
        <v>2389</v>
      </c>
      <c r="B423" s="3" t="s">
        <v>32</v>
      </c>
      <c r="C423" s="3" t="s">
        <v>33</v>
      </c>
      <c r="D423" s="3" t="s">
        <v>34</v>
      </c>
      <c r="E423" s="3" t="s">
        <v>35</v>
      </c>
      <c r="F423" s="4">
        <v>0.03</v>
      </c>
      <c r="G423" s="3" t="s">
        <v>2242</v>
      </c>
      <c r="H423" s="3">
        <v>31</v>
      </c>
      <c r="I423" s="3"/>
      <c r="J423" s="3">
        <v>180</v>
      </c>
      <c r="K423" s="3">
        <v>604800</v>
      </c>
      <c r="L423" s="3" t="s">
        <v>2390</v>
      </c>
      <c r="M423" s="3"/>
      <c r="N423" s="3"/>
      <c r="O423" s="3" t="s">
        <v>2481</v>
      </c>
      <c r="P423" s="3" t="s">
        <v>1864</v>
      </c>
      <c r="Q423" s="3" t="s">
        <v>40</v>
      </c>
      <c r="R423" s="3" t="s">
        <v>2482</v>
      </c>
      <c r="S423" s="3" t="s">
        <v>2483</v>
      </c>
      <c r="T423" s="3" t="s">
        <v>2484</v>
      </c>
      <c r="U423" s="3" t="s">
        <v>2269</v>
      </c>
      <c r="V423" s="3"/>
      <c r="W423" s="3"/>
      <c r="X423" s="3">
        <v>103</v>
      </c>
      <c r="Y423" s="3" t="s">
        <v>70</v>
      </c>
      <c r="Z423" s="3" t="s">
        <v>70</v>
      </c>
      <c r="AA423" s="3" t="s">
        <v>70</v>
      </c>
      <c r="AB423" s="3" t="s">
        <v>2396</v>
      </c>
      <c r="AC423" s="3" t="s">
        <v>55</v>
      </c>
      <c r="AD423" s="3" t="s">
        <v>2238</v>
      </c>
      <c r="AE423" s="3"/>
      <c r="AF423" s="3"/>
      <c r="AG423" t="s">
        <v>2529</v>
      </c>
    </row>
    <row r="424" spans="1:33">
      <c r="A424" s="3" t="s">
        <v>2389</v>
      </c>
      <c r="B424" s="3" t="s">
        <v>32</v>
      </c>
      <c r="C424" s="3" t="s">
        <v>33</v>
      </c>
      <c r="D424" s="3" t="s">
        <v>34</v>
      </c>
      <c r="E424" s="3" t="s">
        <v>35</v>
      </c>
      <c r="F424" s="4">
        <v>0.03</v>
      </c>
      <c r="G424" s="3" t="s">
        <v>2242</v>
      </c>
      <c r="H424" s="3">
        <v>31</v>
      </c>
      <c r="I424" s="3"/>
      <c r="J424" s="3">
        <v>180</v>
      </c>
      <c r="K424" s="3">
        <v>604800</v>
      </c>
      <c r="L424" s="3" t="s">
        <v>2390</v>
      </c>
      <c r="M424" s="3"/>
      <c r="N424" s="3"/>
      <c r="O424" s="3" t="s">
        <v>2510</v>
      </c>
      <c r="P424" s="3" t="s">
        <v>2011</v>
      </c>
      <c r="Q424" s="3" t="s">
        <v>40</v>
      </c>
      <c r="R424" s="3" t="s">
        <v>2511</v>
      </c>
      <c r="S424" s="3" t="s">
        <v>2512</v>
      </c>
      <c r="T424" s="3" t="s">
        <v>2513</v>
      </c>
      <c r="U424" s="3" t="s">
        <v>2308</v>
      </c>
      <c r="V424" s="3"/>
      <c r="W424" s="3"/>
      <c r="X424" s="3">
        <v>79</v>
      </c>
      <c r="Y424" s="3" t="s">
        <v>78</v>
      </c>
      <c r="Z424" s="3" t="s">
        <v>78</v>
      </c>
      <c r="AA424" s="3" t="s">
        <v>78</v>
      </c>
      <c r="AB424" s="3" t="s">
        <v>2396</v>
      </c>
      <c r="AC424" s="3" t="s">
        <v>99</v>
      </c>
      <c r="AD424" s="3" t="s">
        <v>1120</v>
      </c>
      <c r="AE424" s="3"/>
      <c r="AF424" s="3"/>
      <c r="AG424" t="s">
        <v>2529</v>
      </c>
    </row>
    <row r="425" spans="1:33">
      <c r="A425" s="3" t="s">
        <v>2241</v>
      </c>
      <c r="B425" s="3" t="s">
        <v>32</v>
      </c>
      <c r="C425" s="3" t="s">
        <v>33</v>
      </c>
      <c r="D425" s="3" t="s">
        <v>34</v>
      </c>
      <c r="E425" s="3" t="s">
        <v>35</v>
      </c>
      <c r="F425" s="4">
        <v>0.03</v>
      </c>
      <c r="G425" s="3" t="s">
        <v>2242</v>
      </c>
      <c r="H425" s="3">
        <v>30</v>
      </c>
      <c r="I425" s="3"/>
      <c r="J425" s="3">
        <v>180</v>
      </c>
      <c r="K425" s="3">
        <v>604800</v>
      </c>
      <c r="L425" s="3" t="s">
        <v>2243</v>
      </c>
      <c r="M425" s="3"/>
      <c r="N425" s="3"/>
      <c r="O425" s="3" t="s">
        <v>2338</v>
      </c>
      <c r="P425" s="3" t="s">
        <v>2339</v>
      </c>
      <c r="Q425" s="3" t="s">
        <v>40</v>
      </c>
      <c r="R425" s="3" t="s">
        <v>2340</v>
      </c>
      <c r="S425" s="3" t="s">
        <v>2341</v>
      </c>
      <c r="T425" s="3" t="s">
        <v>2342</v>
      </c>
      <c r="U425" s="3" t="s">
        <v>2264</v>
      </c>
      <c r="V425" s="3"/>
      <c r="W425" s="3"/>
      <c r="X425" s="3">
        <v>29</v>
      </c>
      <c r="Y425" s="3" t="s">
        <v>62</v>
      </c>
      <c r="Z425" s="3" t="s">
        <v>62</v>
      </c>
      <c r="AA425" s="3" t="s">
        <v>62</v>
      </c>
      <c r="AB425" s="3" t="s">
        <v>2249</v>
      </c>
      <c r="AC425" s="3" t="s">
        <v>55</v>
      </c>
      <c r="AD425" s="3" t="s">
        <v>631</v>
      </c>
      <c r="AE425" s="3"/>
      <c r="AF425" s="3"/>
      <c r="AG425" t="s">
        <v>2528</v>
      </c>
    </row>
    <row r="426" spans="1:33">
      <c r="A426" s="3" t="s">
        <v>2241</v>
      </c>
      <c r="B426" s="3" t="s">
        <v>32</v>
      </c>
      <c r="C426" s="3" t="s">
        <v>33</v>
      </c>
      <c r="D426" s="3" t="s">
        <v>34</v>
      </c>
      <c r="E426" s="3" t="s">
        <v>35</v>
      </c>
      <c r="F426" s="4">
        <v>0.03</v>
      </c>
      <c r="G426" s="3" t="s">
        <v>2242</v>
      </c>
      <c r="H426" s="3">
        <v>30</v>
      </c>
      <c r="I426" s="3"/>
      <c r="J426" s="3">
        <v>180</v>
      </c>
      <c r="K426" s="3">
        <v>604800</v>
      </c>
      <c r="L426" s="3" t="s">
        <v>2243</v>
      </c>
      <c r="M426" s="3"/>
      <c r="N426" s="3"/>
      <c r="O426" s="3" t="s">
        <v>2314</v>
      </c>
      <c r="P426" s="3" t="s">
        <v>1803</v>
      </c>
      <c r="Q426" s="3" t="s">
        <v>40</v>
      </c>
      <c r="R426" s="3" t="s">
        <v>2315</v>
      </c>
      <c r="S426" s="3" t="s">
        <v>2316</v>
      </c>
      <c r="T426" s="3" t="s">
        <v>2317</v>
      </c>
      <c r="U426" s="3" t="s">
        <v>2259</v>
      </c>
      <c r="V426" s="3"/>
      <c r="W426" s="3"/>
      <c r="X426" s="3">
        <v>67</v>
      </c>
      <c r="Y426" s="3" t="s">
        <v>78</v>
      </c>
      <c r="Z426" s="3" t="s">
        <v>78</v>
      </c>
      <c r="AA426" s="3" t="s">
        <v>78</v>
      </c>
      <c r="AB426" s="3" t="s">
        <v>2249</v>
      </c>
      <c r="AC426" s="3" t="s">
        <v>55</v>
      </c>
      <c r="AD426" s="3" t="s">
        <v>885</v>
      </c>
      <c r="AE426" s="3"/>
      <c r="AF426" s="3"/>
      <c r="AG426" t="s">
        <v>2528</v>
      </c>
    </row>
    <row r="427" spans="1:33">
      <c r="A427" s="3" t="s">
        <v>2389</v>
      </c>
      <c r="B427" s="3" t="s">
        <v>32</v>
      </c>
      <c r="C427" s="3" t="s">
        <v>33</v>
      </c>
      <c r="D427" s="3" t="s">
        <v>34</v>
      </c>
      <c r="E427" s="3" t="s">
        <v>35</v>
      </c>
      <c r="F427" s="4">
        <v>0.03</v>
      </c>
      <c r="G427" s="3" t="s">
        <v>2242</v>
      </c>
      <c r="H427" s="3">
        <v>31</v>
      </c>
      <c r="I427" s="3"/>
      <c r="J427" s="3">
        <v>180</v>
      </c>
      <c r="K427" s="3">
        <v>604800</v>
      </c>
      <c r="L427" s="3" t="s">
        <v>2390</v>
      </c>
      <c r="M427" s="3"/>
      <c r="N427" s="3"/>
      <c r="O427" s="3" t="s">
        <v>2437</v>
      </c>
      <c r="P427" s="3" t="s">
        <v>2438</v>
      </c>
      <c r="Q427" s="3" t="s">
        <v>40</v>
      </c>
      <c r="R427" s="3" t="s">
        <v>2439</v>
      </c>
      <c r="S427" s="3" t="s">
        <v>2440</v>
      </c>
      <c r="T427" s="3" t="s">
        <v>2441</v>
      </c>
      <c r="U427" s="3" t="s">
        <v>2358</v>
      </c>
      <c r="V427" s="3"/>
      <c r="W427" s="3"/>
      <c r="X427" s="3">
        <v>76</v>
      </c>
      <c r="Y427" s="3" t="s">
        <v>62</v>
      </c>
      <c r="Z427" s="3" t="s">
        <v>62</v>
      </c>
      <c r="AA427" s="3" t="s">
        <v>62</v>
      </c>
      <c r="AB427" s="3" t="s">
        <v>2396</v>
      </c>
      <c r="AC427" s="3" t="s">
        <v>99</v>
      </c>
      <c r="AD427" s="3" t="s">
        <v>71</v>
      </c>
      <c r="AE427" s="3"/>
      <c r="AF427" s="3"/>
      <c r="AG427" t="s">
        <v>2529</v>
      </c>
    </row>
    <row r="428" spans="1:33">
      <c r="A428" s="3" t="s">
        <v>2389</v>
      </c>
      <c r="B428" s="3" t="s">
        <v>32</v>
      </c>
      <c r="C428" s="3" t="s">
        <v>33</v>
      </c>
      <c r="D428" s="3" t="s">
        <v>34</v>
      </c>
      <c r="E428" s="3" t="s">
        <v>35</v>
      </c>
      <c r="F428" s="4">
        <v>0.03</v>
      </c>
      <c r="G428" s="3" t="s">
        <v>2242</v>
      </c>
      <c r="H428" s="3">
        <v>31</v>
      </c>
      <c r="I428" s="3"/>
      <c r="J428" s="3">
        <v>180</v>
      </c>
      <c r="K428" s="3">
        <v>604800</v>
      </c>
      <c r="L428" s="3" t="s">
        <v>2390</v>
      </c>
      <c r="M428" s="3"/>
      <c r="N428" s="3"/>
      <c r="O428" s="3" t="s">
        <v>2514</v>
      </c>
      <c r="P428" s="3" t="s">
        <v>2515</v>
      </c>
      <c r="Q428" s="3" t="s">
        <v>40</v>
      </c>
      <c r="R428" s="3" t="s">
        <v>2516</v>
      </c>
      <c r="S428" s="3" t="s">
        <v>2517</v>
      </c>
      <c r="T428" s="3" t="s">
        <v>2518</v>
      </c>
      <c r="U428" s="3" t="s">
        <v>2264</v>
      </c>
      <c r="V428" s="3"/>
      <c r="W428" s="3"/>
      <c r="X428" s="3">
        <v>78</v>
      </c>
      <c r="Y428" s="3" t="s">
        <v>62</v>
      </c>
      <c r="Z428" s="3" t="s">
        <v>62</v>
      </c>
      <c r="AA428" s="3" t="s">
        <v>62</v>
      </c>
      <c r="AB428" s="3" t="s">
        <v>2396</v>
      </c>
      <c r="AC428" s="3" t="s">
        <v>55</v>
      </c>
      <c r="AD428" s="3" t="s">
        <v>71</v>
      </c>
      <c r="AE428" s="3"/>
      <c r="AF428" s="3"/>
      <c r="AG428" t="s">
        <v>2529</v>
      </c>
    </row>
    <row r="429" spans="1:33">
      <c r="A429" s="3" t="s">
        <v>2389</v>
      </c>
      <c r="B429" s="3" t="s">
        <v>32</v>
      </c>
      <c r="C429" s="3" t="s">
        <v>33</v>
      </c>
      <c r="D429" s="3" t="s">
        <v>34</v>
      </c>
      <c r="E429" s="3" t="s">
        <v>35</v>
      </c>
      <c r="F429" s="4">
        <v>0.03</v>
      </c>
      <c r="G429" s="3" t="s">
        <v>2242</v>
      </c>
      <c r="H429" s="3">
        <v>31</v>
      </c>
      <c r="I429" s="3"/>
      <c r="J429" s="3">
        <v>180</v>
      </c>
      <c r="K429" s="3">
        <v>604800</v>
      </c>
      <c r="L429" s="3" t="s">
        <v>2390</v>
      </c>
      <c r="M429" s="3"/>
      <c r="N429" s="3"/>
      <c r="O429" s="3" t="s">
        <v>2505</v>
      </c>
      <c r="P429" s="3" t="s">
        <v>2506</v>
      </c>
      <c r="Q429" s="3" t="s">
        <v>40</v>
      </c>
      <c r="R429" s="3" t="s">
        <v>2507</v>
      </c>
      <c r="S429" s="3" t="s">
        <v>2508</v>
      </c>
      <c r="T429" s="3" t="s">
        <v>2509</v>
      </c>
      <c r="U429" s="3" t="s">
        <v>2323</v>
      </c>
      <c r="V429" s="3"/>
      <c r="W429" s="3"/>
      <c r="X429" s="3">
        <v>15</v>
      </c>
      <c r="Y429" s="3" t="s">
        <v>62</v>
      </c>
      <c r="Z429" s="3" t="s">
        <v>62</v>
      </c>
      <c r="AA429" s="3" t="s">
        <v>62</v>
      </c>
      <c r="AB429" s="3" t="s">
        <v>2396</v>
      </c>
      <c r="AC429" s="3" t="s">
        <v>99</v>
      </c>
      <c r="AD429" s="3" t="s">
        <v>71</v>
      </c>
      <c r="AE429" s="3"/>
      <c r="AF429" s="3"/>
      <c r="AG429" t="s">
        <v>2529</v>
      </c>
    </row>
    <row r="430" spans="1:33">
      <c r="A430" s="3" t="s">
        <v>2389</v>
      </c>
      <c r="B430" s="3" t="s">
        <v>32</v>
      </c>
      <c r="C430" s="3" t="s">
        <v>33</v>
      </c>
      <c r="D430" s="3" t="s">
        <v>34</v>
      </c>
      <c r="E430" s="3" t="s">
        <v>35</v>
      </c>
      <c r="F430" s="4">
        <v>0.03</v>
      </c>
      <c r="G430" s="3" t="s">
        <v>2242</v>
      </c>
      <c r="H430" s="3">
        <v>31</v>
      </c>
      <c r="I430" s="3"/>
      <c r="J430" s="3">
        <v>180</v>
      </c>
      <c r="K430" s="3">
        <v>604800</v>
      </c>
      <c r="L430" s="3" t="s">
        <v>2390</v>
      </c>
      <c r="M430" s="3"/>
      <c r="N430" s="3"/>
      <c r="O430" s="3" t="s">
        <v>2391</v>
      </c>
      <c r="P430" s="3" t="s">
        <v>2054</v>
      </c>
      <c r="Q430" s="3" t="s">
        <v>40</v>
      </c>
      <c r="R430" s="3" t="s">
        <v>2392</v>
      </c>
      <c r="S430" s="3" t="s">
        <v>2393</v>
      </c>
      <c r="T430" s="3" t="s">
        <v>2394</v>
      </c>
      <c r="U430" s="3" t="s">
        <v>2395</v>
      </c>
      <c r="V430" s="3"/>
      <c r="W430" s="3"/>
      <c r="X430" s="3">
        <v>47</v>
      </c>
      <c r="Y430" s="3" t="s">
        <v>125</v>
      </c>
      <c r="Z430" s="3" t="s">
        <v>125</v>
      </c>
      <c r="AA430" s="3" t="s">
        <v>125</v>
      </c>
      <c r="AB430" s="3" t="s">
        <v>2396</v>
      </c>
      <c r="AC430" s="3" t="s">
        <v>2397</v>
      </c>
      <c r="AD430" s="3" t="s">
        <v>71</v>
      </c>
      <c r="AE430" s="3"/>
      <c r="AF430" s="3"/>
      <c r="AG430" t="s">
        <v>2529</v>
      </c>
    </row>
    <row r="431" spans="1:33">
      <c r="A431" s="3" t="s">
        <v>2241</v>
      </c>
      <c r="B431" s="3" t="s">
        <v>32</v>
      </c>
      <c r="C431" s="3" t="s">
        <v>33</v>
      </c>
      <c r="D431" s="3" t="s">
        <v>34</v>
      </c>
      <c r="E431" s="3" t="s">
        <v>35</v>
      </c>
      <c r="F431" s="4">
        <v>0.03</v>
      </c>
      <c r="G431" s="3" t="s">
        <v>2242</v>
      </c>
      <c r="H431" s="3">
        <v>30</v>
      </c>
      <c r="I431" s="3"/>
      <c r="J431" s="3">
        <v>180</v>
      </c>
      <c r="K431" s="3">
        <v>604800</v>
      </c>
      <c r="L431" s="3" t="s">
        <v>2243</v>
      </c>
      <c r="M431" s="3"/>
      <c r="N431" s="3"/>
      <c r="O431" s="3" t="s">
        <v>2329</v>
      </c>
      <c r="P431" s="3" t="s">
        <v>1915</v>
      </c>
      <c r="Q431" s="3" t="s">
        <v>40</v>
      </c>
      <c r="R431" s="3" t="s">
        <v>2330</v>
      </c>
      <c r="S431" s="3" t="s">
        <v>2331</v>
      </c>
      <c r="T431" s="3" t="s">
        <v>2332</v>
      </c>
      <c r="U431" s="3" t="s">
        <v>2333</v>
      </c>
      <c r="V431" s="3"/>
      <c r="W431" s="3"/>
      <c r="X431" s="3">
        <v>22</v>
      </c>
      <c r="Y431" s="3" t="s">
        <v>70</v>
      </c>
      <c r="Z431" s="3" t="s">
        <v>70</v>
      </c>
      <c r="AA431" s="3" t="s">
        <v>70</v>
      </c>
      <c r="AB431" s="3" t="s">
        <v>2249</v>
      </c>
      <c r="AC431" s="3" t="s">
        <v>55</v>
      </c>
      <c r="AD431" s="3" t="s">
        <v>71</v>
      </c>
      <c r="AE431" s="3"/>
      <c r="AF431" s="3"/>
      <c r="AG431" t="s">
        <v>2528</v>
      </c>
    </row>
    <row r="432" spans="1:33">
      <c r="A432" s="3" t="s">
        <v>2389</v>
      </c>
      <c r="B432" s="3" t="s">
        <v>32</v>
      </c>
      <c r="C432" s="3" t="s">
        <v>33</v>
      </c>
      <c r="D432" s="3" t="s">
        <v>34</v>
      </c>
      <c r="E432" s="3" t="s">
        <v>35</v>
      </c>
      <c r="F432" s="4">
        <v>0.03</v>
      </c>
      <c r="G432" s="3" t="s">
        <v>2242</v>
      </c>
      <c r="H432" s="3">
        <v>31</v>
      </c>
      <c r="I432" s="3"/>
      <c r="J432" s="3">
        <v>180</v>
      </c>
      <c r="K432" s="3">
        <v>604800</v>
      </c>
      <c r="L432" s="3" t="s">
        <v>2390</v>
      </c>
      <c r="M432" s="3"/>
      <c r="N432" s="3"/>
      <c r="O432" s="3" t="s">
        <v>2467</v>
      </c>
      <c r="P432" s="3" t="s">
        <v>1915</v>
      </c>
      <c r="Q432" s="3" t="s">
        <v>40</v>
      </c>
      <c r="R432" s="3" t="s">
        <v>2468</v>
      </c>
      <c r="S432" s="3" t="s">
        <v>2469</v>
      </c>
      <c r="T432" s="3" t="s">
        <v>2470</v>
      </c>
      <c r="U432" s="3" t="s">
        <v>2248</v>
      </c>
      <c r="V432" s="3"/>
      <c r="W432" s="3"/>
      <c r="X432" s="3">
        <v>21</v>
      </c>
      <c r="Y432" s="3" t="s">
        <v>70</v>
      </c>
      <c r="Z432" s="3" t="s">
        <v>70</v>
      </c>
      <c r="AA432" s="3" t="s">
        <v>70</v>
      </c>
      <c r="AB432" s="3" t="s">
        <v>2396</v>
      </c>
      <c r="AC432" s="3" t="s">
        <v>99</v>
      </c>
      <c r="AD432" s="3" t="s">
        <v>71</v>
      </c>
      <c r="AE432" s="3"/>
      <c r="AF432" s="3"/>
      <c r="AG432" t="s">
        <v>2529</v>
      </c>
    </row>
    <row r="433" spans="1:33">
      <c r="A433" s="3" t="s">
        <v>2389</v>
      </c>
      <c r="B433" s="3" t="s">
        <v>32</v>
      </c>
      <c r="C433" s="3" t="s">
        <v>33</v>
      </c>
      <c r="D433" s="3" t="s">
        <v>34</v>
      </c>
      <c r="E433" s="3" t="s">
        <v>35</v>
      </c>
      <c r="F433" s="4">
        <v>0.03</v>
      </c>
      <c r="G433" s="3" t="s">
        <v>2242</v>
      </c>
      <c r="H433" s="3">
        <v>31</v>
      </c>
      <c r="I433" s="3"/>
      <c r="J433" s="3">
        <v>180</v>
      </c>
      <c r="K433" s="3">
        <v>604800</v>
      </c>
      <c r="L433" s="3" t="s">
        <v>2390</v>
      </c>
      <c r="M433" s="3"/>
      <c r="N433" s="3"/>
      <c r="O433" s="3" t="s">
        <v>2471</v>
      </c>
      <c r="P433" s="3" t="s">
        <v>2472</v>
      </c>
      <c r="Q433" s="3" t="s">
        <v>40</v>
      </c>
      <c r="R433" s="3" t="s">
        <v>2473</v>
      </c>
      <c r="S433" s="3" t="s">
        <v>2474</v>
      </c>
      <c r="T433" s="3" t="s">
        <v>2475</v>
      </c>
      <c r="U433" s="3" t="s">
        <v>2358</v>
      </c>
      <c r="V433" s="3"/>
      <c r="W433" s="3"/>
      <c r="X433" s="3">
        <v>63</v>
      </c>
      <c r="Y433" s="3" t="s">
        <v>62</v>
      </c>
      <c r="Z433" s="3" t="s">
        <v>62</v>
      </c>
      <c r="AA433" s="3" t="s">
        <v>62</v>
      </c>
      <c r="AB433" s="3" t="s">
        <v>2396</v>
      </c>
      <c r="AC433" s="3" t="s">
        <v>99</v>
      </c>
      <c r="AD433" s="3" t="s">
        <v>71</v>
      </c>
      <c r="AE433" s="3"/>
      <c r="AF433" s="3"/>
      <c r="AG433" t="s">
        <v>2529</v>
      </c>
    </row>
    <row r="434" spans="1:33">
      <c r="A434" s="3" t="s">
        <v>2241</v>
      </c>
      <c r="B434" s="3" t="s">
        <v>32</v>
      </c>
      <c r="C434" s="3" t="s">
        <v>33</v>
      </c>
      <c r="D434" s="3" t="s">
        <v>34</v>
      </c>
      <c r="E434" s="3" t="s">
        <v>35</v>
      </c>
      <c r="F434" s="4">
        <v>0.03</v>
      </c>
      <c r="G434" s="3" t="s">
        <v>2242</v>
      </c>
      <c r="H434" s="3">
        <v>30</v>
      </c>
      <c r="I434" s="3"/>
      <c r="J434" s="3">
        <v>180</v>
      </c>
      <c r="K434" s="3">
        <v>604800</v>
      </c>
      <c r="L434" s="3" t="s">
        <v>2243</v>
      </c>
      <c r="M434" s="3"/>
      <c r="N434" s="3"/>
      <c r="O434" s="3" t="s">
        <v>2353</v>
      </c>
      <c r="P434" s="3" t="s">
        <v>2354</v>
      </c>
      <c r="Q434" s="3" t="s">
        <v>40</v>
      </c>
      <c r="R434" s="3" t="s">
        <v>2355</v>
      </c>
      <c r="S434" s="3" t="s">
        <v>2356</v>
      </c>
      <c r="T434" s="3" t="s">
        <v>2357</v>
      </c>
      <c r="U434" s="3" t="s">
        <v>2358</v>
      </c>
      <c r="V434" s="3"/>
      <c r="W434" s="3"/>
      <c r="X434" s="3">
        <v>29</v>
      </c>
      <c r="Y434" s="3" t="s">
        <v>62</v>
      </c>
      <c r="Z434" s="3" t="s">
        <v>62</v>
      </c>
      <c r="AA434" s="3" t="s">
        <v>62</v>
      </c>
      <c r="AB434" s="3" t="s">
        <v>2249</v>
      </c>
      <c r="AC434" s="3" t="s">
        <v>55</v>
      </c>
      <c r="AD434" s="3" t="s">
        <v>71</v>
      </c>
      <c r="AE434" s="3"/>
      <c r="AF434" s="3"/>
      <c r="AG434" t="s">
        <v>2528</v>
      </c>
    </row>
    <row r="435" spans="1:33">
      <c r="A435" s="3" t="s">
        <v>2241</v>
      </c>
      <c r="B435" s="3" t="s">
        <v>32</v>
      </c>
      <c r="C435" s="3" t="s">
        <v>33</v>
      </c>
      <c r="D435" s="3" t="s">
        <v>34</v>
      </c>
      <c r="E435" s="3" t="s">
        <v>35</v>
      </c>
      <c r="F435" s="4">
        <v>0.03</v>
      </c>
      <c r="G435" s="3" t="s">
        <v>2242</v>
      </c>
      <c r="H435" s="3">
        <v>30</v>
      </c>
      <c r="I435" s="3"/>
      <c r="J435" s="3">
        <v>180</v>
      </c>
      <c r="K435" s="3">
        <v>604800</v>
      </c>
      <c r="L435" s="3" t="s">
        <v>2243</v>
      </c>
      <c r="M435" s="3"/>
      <c r="N435" s="3"/>
      <c r="O435" s="3" t="s">
        <v>2310</v>
      </c>
      <c r="P435" s="3" t="s">
        <v>204</v>
      </c>
      <c r="Q435" s="3" t="s">
        <v>40</v>
      </c>
      <c r="R435" s="3" t="s">
        <v>2311</v>
      </c>
      <c r="S435" s="3" t="s">
        <v>2312</v>
      </c>
      <c r="T435" s="3" t="s">
        <v>2313</v>
      </c>
      <c r="U435" s="3" t="s">
        <v>2275</v>
      </c>
      <c r="V435" s="3"/>
      <c r="W435" s="3"/>
      <c r="X435" s="3">
        <v>16</v>
      </c>
      <c r="Y435" s="3" t="s">
        <v>1953</v>
      </c>
      <c r="Z435" s="3" t="s">
        <v>1953</v>
      </c>
      <c r="AA435" s="3" t="s">
        <v>1953</v>
      </c>
      <c r="AB435" s="3" t="s">
        <v>2249</v>
      </c>
      <c r="AC435" s="3" t="s">
        <v>55</v>
      </c>
      <c r="AD435" s="3" t="s">
        <v>71</v>
      </c>
      <c r="AE435" s="3"/>
      <c r="AF435" s="3"/>
      <c r="AG435" t="s">
        <v>2528</v>
      </c>
    </row>
    <row r="436" spans="1:33">
      <c r="A436" s="3" t="s">
        <v>2389</v>
      </c>
      <c r="B436" s="3" t="s">
        <v>32</v>
      </c>
      <c r="C436" s="3" t="s">
        <v>33</v>
      </c>
      <c r="D436" s="3" t="s">
        <v>34</v>
      </c>
      <c r="E436" s="3" t="s">
        <v>35</v>
      </c>
      <c r="F436" s="4">
        <v>0.03</v>
      </c>
      <c r="G436" s="3" t="s">
        <v>2242</v>
      </c>
      <c r="H436" s="3">
        <v>31</v>
      </c>
      <c r="I436" s="3"/>
      <c r="J436" s="3">
        <v>180</v>
      </c>
      <c r="K436" s="3">
        <v>604800</v>
      </c>
      <c r="L436" s="3" t="s">
        <v>2390</v>
      </c>
      <c r="M436" s="3"/>
      <c r="N436" s="3"/>
      <c r="O436" s="3" t="s">
        <v>2419</v>
      </c>
      <c r="P436" s="3" t="s">
        <v>204</v>
      </c>
      <c r="Q436" s="3" t="s">
        <v>40</v>
      </c>
      <c r="R436" s="3" t="s">
        <v>2420</v>
      </c>
      <c r="S436" s="3" t="s">
        <v>2421</v>
      </c>
      <c r="T436" s="3" t="s">
        <v>2422</v>
      </c>
      <c r="U436" s="3" t="s">
        <v>2264</v>
      </c>
      <c r="V436" s="3"/>
      <c r="W436" s="3"/>
      <c r="X436" s="3">
        <v>33</v>
      </c>
      <c r="Y436" s="3" t="s">
        <v>1953</v>
      </c>
      <c r="Z436" s="3" t="s">
        <v>1953</v>
      </c>
      <c r="AA436" s="3" t="s">
        <v>1953</v>
      </c>
      <c r="AB436" s="3" t="s">
        <v>2396</v>
      </c>
      <c r="AC436" s="3" t="s">
        <v>2423</v>
      </c>
      <c r="AD436" s="3" t="s">
        <v>71</v>
      </c>
      <c r="AE436" s="3"/>
      <c r="AF436" s="3"/>
      <c r="AG436" t="s">
        <v>2529</v>
      </c>
    </row>
    <row r="437" spans="1:33">
      <c r="A437" s="3" t="s">
        <v>2241</v>
      </c>
      <c r="B437" s="3" t="s">
        <v>32</v>
      </c>
      <c r="C437" s="3" t="s">
        <v>33</v>
      </c>
      <c r="D437" s="3" t="s">
        <v>34</v>
      </c>
      <c r="E437" s="3" t="s">
        <v>35</v>
      </c>
      <c r="F437" s="4">
        <v>0.03</v>
      </c>
      <c r="G437" s="3" t="s">
        <v>2242</v>
      </c>
      <c r="H437" s="3">
        <v>30</v>
      </c>
      <c r="I437" s="3"/>
      <c r="J437" s="3">
        <v>180</v>
      </c>
      <c r="K437" s="3">
        <v>604800</v>
      </c>
      <c r="L437" s="3" t="s">
        <v>2243</v>
      </c>
      <c r="M437" s="3"/>
      <c r="N437" s="3"/>
      <c r="O437" s="3" t="s">
        <v>2282</v>
      </c>
      <c r="P437" s="3" t="s">
        <v>1791</v>
      </c>
      <c r="Q437" s="3" t="s">
        <v>40</v>
      </c>
      <c r="R437" s="3" t="s">
        <v>2283</v>
      </c>
      <c r="S437" s="3" t="s">
        <v>2284</v>
      </c>
      <c r="T437" s="3" t="s">
        <v>2285</v>
      </c>
      <c r="U437" s="3" t="s">
        <v>2281</v>
      </c>
      <c r="V437" s="3"/>
      <c r="W437" s="3"/>
      <c r="X437" s="3">
        <v>49</v>
      </c>
      <c r="Y437" s="3" t="s">
        <v>70</v>
      </c>
      <c r="Z437" s="3" t="s">
        <v>70</v>
      </c>
      <c r="AA437" s="3" t="s">
        <v>70</v>
      </c>
      <c r="AB437" s="3" t="s">
        <v>2249</v>
      </c>
      <c r="AC437" s="3" t="s">
        <v>913</v>
      </c>
      <c r="AD437" s="3" t="s">
        <v>71</v>
      </c>
      <c r="AE437" s="3"/>
      <c r="AF437" s="3"/>
      <c r="AG437" t="s">
        <v>2528</v>
      </c>
    </row>
    <row r="438" spans="1:33">
      <c r="A438" s="3" t="s">
        <v>2389</v>
      </c>
      <c r="B438" s="3" t="s">
        <v>32</v>
      </c>
      <c r="C438" s="3" t="s">
        <v>33</v>
      </c>
      <c r="D438" s="3" t="s">
        <v>34</v>
      </c>
      <c r="E438" s="3" t="s">
        <v>35</v>
      </c>
      <c r="F438" s="4">
        <v>0.03</v>
      </c>
      <c r="G438" s="3" t="s">
        <v>2242</v>
      </c>
      <c r="H438" s="3">
        <v>31</v>
      </c>
      <c r="I438" s="3"/>
      <c r="J438" s="3">
        <v>180</v>
      </c>
      <c r="K438" s="3">
        <v>604800</v>
      </c>
      <c r="L438" s="3" t="s">
        <v>2390</v>
      </c>
      <c r="M438" s="3"/>
      <c r="N438" s="3"/>
      <c r="O438" s="3" t="s">
        <v>2446</v>
      </c>
      <c r="P438" s="3" t="s">
        <v>1791</v>
      </c>
      <c r="Q438" s="3" t="s">
        <v>40</v>
      </c>
      <c r="R438" s="3" t="s">
        <v>2447</v>
      </c>
      <c r="S438" s="3" t="s">
        <v>2448</v>
      </c>
      <c r="T438" s="3" t="s">
        <v>2449</v>
      </c>
      <c r="U438" s="3" t="s">
        <v>2308</v>
      </c>
      <c r="V438" s="3"/>
      <c r="W438" s="3"/>
      <c r="X438" s="3">
        <v>63</v>
      </c>
      <c r="Y438" s="3" t="s">
        <v>70</v>
      </c>
      <c r="Z438" s="3" t="s">
        <v>70</v>
      </c>
      <c r="AA438" s="3" t="s">
        <v>70</v>
      </c>
      <c r="AB438" s="3" t="s">
        <v>2396</v>
      </c>
      <c r="AC438" s="3" t="s">
        <v>2450</v>
      </c>
      <c r="AD438" s="3" t="s">
        <v>71</v>
      </c>
      <c r="AE438" s="3"/>
      <c r="AF438" s="3"/>
      <c r="AG438" t="s">
        <v>2529</v>
      </c>
    </row>
    <row r="439" spans="1:33">
      <c r="A439" s="3" t="s">
        <v>2241</v>
      </c>
      <c r="B439" s="3" t="s">
        <v>32</v>
      </c>
      <c r="C439" s="3" t="s">
        <v>33</v>
      </c>
      <c r="D439" s="3" t="s">
        <v>34</v>
      </c>
      <c r="E439" s="3" t="s">
        <v>35</v>
      </c>
      <c r="F439" s="4">
        <v>0.03</v>
      </c>
      <c r="G439" s="3" t="s">
        <v>2242</v>
      </c>
      <c r="H439" s="3">
        <v>30</v>
      </c>
      <c r="I439" s="3"/>
      <c r="J439" s="3">
        <v>180</v>
      </c>
      <c r="K439" s="3">
        <v>604800</v>
      </c>
      <c r="L439" s="3" t="s">
        <v>2243</v>
      </c>
      <c r="M439" s="3"/>
      <c r="N439" s="3"/>
      <c r="O439" s="3" t="s">
        <v>2260</v>
      </c>
      <c r="P439" s="3" t="s">
        <v>1997</v>
      </c>
      <c r="Q439" s="3" t="s">
        <v>40</v>
      </c>
      <c r="R439" s="3" t="s">
        <v>2261</v>
      </c>
      <c r="S439" s="3" t="s">
        <v>2262</v>
      </c>
      <c r="T439" s="3" t="s">
        <v>2263</v>
      </c>
      <c r="U439" s="3" t="s">
        <v>2264</v>
      </c>
      <c r="V439" s="3"/>
      <c r="W439" s="3"/>
      <c r="X439" s="3">
        <v>108</v>
      </c>
      <c r="Y439" s="3" t="s">
        <v>125</v>
      </c>
      <c r="Z439" s="3" t="s">
        <v>125</v>
      </c>
      <c r="AA439" s="3" t="s">
        <v>125</v>
      </c>
      <c r="AB439" s="3" t="s">
        <v>2249</v>
      </c>
      <c r="AC439" s="3" t="s">
        <v>55</v>
      </c>
      <c r="AD439" s="3" t="s">
        <v>71</v>
      </c>
      <c r="AE439" s="3"/>
      <c r="AF439" s="3"/>
      <c r="AG439" t="s">
        <v>2528</v>
      </c>
    </row>
    <row r="440" spans="1:33">
      <c r="A440" s="3" t="s">
        <v>2389</v>
      </c>
      <c r="B440" s="3" t="s">
        <v>32</v>
      </c>
      <c r="C440" s="3" t="s">
        <v>33</v>
      </c>
      <c r="D440" s="3" t="s">
        <v>34</v>
      </c>
      <c r="E440" s="3" t="s">
        <v>35</v>
      </c>
      <c r="F440" s="4">
        <v>0.03</v>
      </c>
      <c r="G440" s="3" t="s">
        <v>2242</v>
      </c>
      <c r="H440" s="3">
        <v>31</v>
      </c>
      <c r="I440" s="3"/>
      <c r="J440" s="3">
        <v>180</v>
      </c>
      <c r="K440" s="3">
        <v>604800</v>
      </c>
      <c r="L440" s="3" t="s">
        <v>2390</v>
      </c>
      <c r="M440" s="3"/>
      <c r="N440" s="3"/>
      <c r="O440" s="3" t="s">
        <v>2442</v>
      </c>
      <c r="P440" s="3" t="s">
        <v>1997</v>
      </c>
      <c r="Q440" s="3" t="s">
        <v>40</v>
      </c>
      <c r="R440" s="3" t="s">
        <v>2443</v>
      </c>
      <c r="S440" s="3" t="s">
        <v>2444</v>
      </c>
      <c r="T440" s="3" t="s">
        <v>2445</v>
      </c>
      <c r="U440" s="3" t="s">
        <v>2259</v>
      </c>
      <c r="V440" s="3"/>
      <c r="W440" s="3"/>
      <c r="X440" s="3">
        <v>84</v>
      </c>
      <c r="Y440" s="3" t="s">
        <v>125</v>
      </c>
      <c r="Z440" s="3" t="s">
        <v>125</v>
      </c>
      <c r="AA440" s="3" t="s">
        <v>125</v>
      </c>
      <c r="AB440" s="3" t="s">
        <v>2396</v>
      </c>
      <c r="AC440" s="3" t="s">
        <v>99</v>
      </c>
      <c r="AD440" s="3" t="s">
        <v>71</v>
      </c>
      <c r="AE440" s="3"/>
      <c r="AF440" s="3"/>
      <c r="AG440" t="s">
        <v>2529</v>
      </c>
    </row>
    <row r="441" spans="1:33">
      <c r="A441" s="3" t="s">
        <v>2241</v>
      </c>
      <c r="B441" s="3" t="s">
        <v>32</v>
      </c>
      <c r="C441" s="3" t="s">
        <v>33</v>
      </c>
      <c r="D441" s="3" t="s">
        <v>34</v>
      </c>
      <c r="E441" s="3" t="s">
        <v>35</v>
      </c>
      <c r="F441" s="4">
        <v>0.03</v>
      </c>
      <c r="G441" s="3" t="s">
        <v>2242</v>
      </c>
      <c r="H441" s="3">
        <v>30</v>
      </c>
      <c r="I441" s="3"/>
      <c r="J441" s="3">
        <v>180</v>
      </c>
      <c r="K441" s="3">
        <v>604800</v>
      </c>
      <c r="L441" s="3" t="s">
        <v>2243</v>
      </c>
      <c r="M441" s="3"/>
      <c r="N441" s="3"/>
      <c r="O441" s="3" t="s">
        <v>2349</v>
      </c>
      <c r="P441" s="3" t="s">
        <v>1971</v>
      </c>
      <c r="Q441" s="3" t="s">
        <v>40</v>
      </c>
      <c r="R441" s="3" t="s">
        <v>2350</v>
      </c>
      <c r="S441" s="3" t="s">
        <v>2351</v>
      </c>
      <c r="T441" s="3" t="s">
        <v>2352</v>
      </c>
      <c r="U441" s="3" t="s">
        <v>2308</v>
      </c>
      <c r="V441" s="3"/>
      <c r="W441" s="3"/>
      <c r="X441" s="3">
        <v>17</v>
      </c>
      <c r="Y441" s="3" t="s">
        <v>362</v>
      </c>
      <c r="Z441" s="3" t="s">
        <v>362</v>
      </c>
      <c r="AA441" s="3" t="s">
        <v>362</v>
      </c>
      <c r="AB441" s="3" t="s">
        <v>2249</v>
      </c>
      <c r="AC441" s="3" t="s">
        <v>55</v>
      </c>
      <c r="AD441" s="3" t="s">
        <v>71</v>
      </c>
      <c r="AE441" s="3"/>
      <c r="AF441" s="3"/>
      <c r="AG441" t="s">
        <v>2528</v>
      </c>
    </row>
    <row r="442" spans="1:33">
      <c r="A442" s="3" t="s">
        <v>2389</v>
      </c>
      <c r="B442" s="3" t="s">
        <v>32</v>
      </c>
      <c r="C442" s="3" t="s">
        <v>33</v>
      </c>
      <c r="D442" s="3" t="s">
        <v>34</v>
      </c>
      <c r="E442" s="3" t="s">
        <v>35</v>
      </c>
      <c r="F442" s="4">
        <v>0.03</v>
      </c>
      <c r="G442" s="3" t="s">
        <v>2242</v>
      </c>
      <c r="H442" s="3">
        <v>31</v>
      </c>
      <c r="I442" s="3"/>
      <c r="J442" s="3">
        <v>180</v>
      </c>
      <c r="K442" s="3">
        <v>604800</v>
      </c>
      <c r="L442" s="3" t="s">
        <v>2390</v>
      </c>
      <c r="M442" s="3"/>
      <c r="N442" s="3"/>
      <c r="O442" s="3" t="s">
        <v>2411</v>
      </c>
      <c r="P442" s="3" t="s">
        <v>1971</v>
      </c>
      <c r="Q442" s="3" t="s">
        <v>40</v>
      </c>
      <c r="R442" s="3" t="s">
        <v>2412</v>
      </c>
      <c r="S442" s="3" t="s">
        <v>2413</v>
      </c>
      <c r="T442" s="3" t="s">
        <v>2414</v>
      </c>
      <c r="U442" s="3" t="s">
        <v>2275</v>
      </c>
      <c r="V442" s="3"/>
      <c r="W442" s="3"/>
      <c r="X442" s="3">
        <v>19</v>
      </c>
      <c r="Y442" s="3" t="s">
        <v>362</v>
      </c>
      <c r="Z442" s="3" t="s">
        <v>362</v>
      </c>
      <c r="AA442" s="3" t="s">
        <v>362</v>
      </c>
      <c r="AB442" s="3" t="s">
        <v>2396</v>
      </c>
      <c r="AC442" s="3" t="s">
        <v>99</v>
      </c>
      <c r="AD442" s="3" t="s">
        <v>71</v>
      </c>
      <c r="AE442" s="3"/>
      <c r="AF442" s="3"/>
      <c r="AG442" t="s">
        <v>2529</v>
      </c>
    </row>
    <row r="443" spans="1:33">
      <c r="A443" s="3" t="s">
        <v>2241</v>
      </c>
      <c r="B443" s="3" t="s">
        <v>32</v>
      </c>
      <c r="C443" s="3" t="s">
        <v>33</v>
      </c>
      <c r="D443" s="3" t="s">
        <v>34</v>
      </c>
      <c r="E443" s="3" t="s">
        <v>35</v>
      </c>
      <c r="F443" s="4">
        <v>0.03</v>
      </c>
      <c r="G443" s="3" t="s">
        <v>2242</v>
      </c>
      <c r="H443" s="3">
        <v>30</v>
      </c>
      <c r="I443" s="3"/>
      <c r="J443" s="3">
        <v>180</v>
      </c>
      <c r="K443" s="3">
        <v>604800</v>
      </c>
      <c r="L443" s="3" t="s">
        <v>2243</v>
      </c>
      <c r="M443" s="3"/>
      <c r="N443" s="3"/>
      <c r="O443" s="3" t="s">
        <v>2324</v>
      </c>
      <c r="P443" s="3" t="s">
        <v>2325</v>
      </c>
      <c r="Q443" s="3" t="s">
        <v>40</v>
      </c>
      <c r="R443" s="3" t="s">
        <v>2326</v>
      </c>
      <c r="S443" s="3" t="s">
        <v>2327</v>
      </c>
      <c r="T443" s="3" t="s">
        <v>2328</v>
      </c>
      <c r="U443" s="3" t="s">
        <v>2264</v>
      </c>
      <c r="V443" s="3"/>
      <c r="W443" s="3"/>
      <c r="X443" s="3">
        <v>122</v>
      </c>
      <c r="Y443" s="3" t="s">
        <v>62</v>
      </c>
      <c r="Z443" s="3" t="s">
        <v>62</v>
      </c>
      <c r="AA443" s="3" t="s">
        <v>62</v>
      </c>
      <c r="AB443" s="3" t="s">
        <v>2249</v>
      </c>
      <c r="AC443" s="3" t="s">
        <v>55</v>
      </c>
      <c r="AD443" s="3" t="s">
        <v>71</v>
      </c>
      <c r="AE443" s="3"/>
      <c r="AF443" s="3"/>
      <c r="AG443" t="s">
        <v>2528</v>
      </c>
    </row>
    <row r="444" spans="1:33">
      <c r="A444" s="3" t="s">
        <v>2241</v>
      </c>
      <c r="B444" s="3" t="s">
        <v>32</v>
      </c>
      <c r="C444" s="3" t="s">
        <v>33</v>
      </c>
      <c r="D444" s="3" t="s">
        <v>34</v>
      </c>
      <c r="E444" s="3" t="s">
        <v>35</v>
      </c>
      <c r="F444" s="4">
        <v>0.03</v>
      </c>
      <c r="G444" s="3" t="s">
        <v>2242</v>
      </c>
      <c r="H444" s="3">
        <v>30</v>
      </c>
      <c r="I444" s="3"/>
      <c r="J444" s="3">
        <v>180</v>
      </c>
      <c r="K444" s="3">
        <v>604800</v>
      </c>
      <c r="L444" s="3" t="s">
        <v>2243</v>
      </c>
      <c r="M444" s="3"/>
      <c r="N444" s="3"/>
      <c r="O444" s="3" t="s">
        <v>2270</v>
      </c>
      <c r="P444" s="3" t="s">
        <v>2271</v>
      </c>
      <c r="Q444" s="3" t="s">
        <v>40</v>
      </c>
      <c r="R444" s="3" t="s">
        <v>2272</v>
      </c>
      <c r="S444" s="3" t="s">
        <v>2273</v>
      </c>
      <c r="T444" s="3" t="s">
        <v>2274</v>
      </c>
      <c r="U444" s="3" t="s">
        <v>2275</v>
      </c>
      <c r="V444" s="3"/>
      <c r="W444" s="3"/>
      <c r="X444" s="3">
        <v>26</v>
      </c>
      <c r="Y444" s="3" t="s">
        <v>78</v>
      </c>
      <c r="Z444" s="3" t="s">
        <v>78</v>
      </c>
      <c r="AA444" s="3" t="s">
        <v>78</v>
      </c>
      <c r="AB444" s="3" t="s">
        <v>2249</v>
      </c>
      <c r="AC444" s="3" t="s">
        <v>55</v>
      </c>
      <c r="AD444" s="3" t="s">
        <v>71</v>
      </c>
      <c r="AE444" s="3"/>
      <c r="AF444" s="3"/>
      <c r="AG444" t="s">
        <v>2528</v>
      </c>
    </row>
    <row r="445" spans="1:33">
      <c r="A445" s="3" t="s">
        <v>2389</v>
      </c>
      <c r="B445" s="3" t="s">
        <v>32</v>
      </c>
      <c r="C445" s="3" t="s">
        <v>33</v>
      </c>
      <c r="D445" s="3" t="s">
        <v>34</v>
      </c>
      <c r="E445" s="3" t="s">
        <v>35</v>
      </c>
      <c r="F445" s="4">
        <v>0.03</v>
      </c>
      <c r="G445" s="3" t="s">
        <v>2242</v>
      </c>
      <c r="H445" s="3">
        <v>31</v>
      </c>
      <c r="I445" s="3"/>
      <c r="J445" s="3">
        <v>180</v>
      </c>
      <c r="K445" s="3">
        <v>604800</v>
      </c>
      <c r="L445" s="3" t="s">
        <v>2390</v>
      </c>
      <c r="M445" s="3"/>
      <c r="N445" s="3"/>
      <c r="O445" s="3" t="s">
        <v>2403</v>
      </c>
      <c r="P445" s="3" t="s">
        <v>2271</v>
      </c>
      <c r="Q445" s="3" t="s">
        <v>40</v>
      </c>
      <c r="R445" s="3" t="s">
        <v>2404</v>
      </c>
      <c r="S445" s="3" t="s">
        <v>2405</v>
      </c>
      <c r="T445" s="3" t="s">
        <v>2406</v>
      </c>
      <c r="U445" s="3" t="s">
        <v>2308</v>
      </c>
      <c r="V445" s="3"/>
      <c r="W445" s="3"/>
      <c r="X445" s="3">
        <v>20</v>
      </c>
      <c r="Y445" s="3" t="s">
        <v>78</v>
      </c>
      <c r="Z445" s="3" t="s">
        <v>78</v>
      </c>
      <c r="AA445" s="3" t="s">
        <v>78</v>
      </c>
      <c r="AB445" s="3" t="s">
        <v>2396</v>
      </c>
      <c r="AC445" s="3" t="s">
        <v>55</v>
      </c>
      <c r="AD445" s="3" t="s">
        <v>71</v>
      </c>
      <c r="AE445" s="3"/>
      <c r="AF445" s="3"/>
      <c r="AG445" t="s">
        <v>2529</v>
      </c>
    </row>
    <row r="446" spans="1:33">
      <c r="A446" s="3" t="s">
        <v>2241</v>
      </c>
      <c r="B446" s="3" t="s">
        <v>32</v>
      </c>
      <c r="C446" s="3" t="s">
        <v>33</v>
      </c>
      <c r="D446" s="3" t="s">
        <v>34</v>
      </c>
      <c r="E446" s="3" t="s">
        <v>35</v>
      </c>
      <c r="F446" s="4">
        <v>0.03</v>
      </c>
      <c r="G446" s="3" t="s">
        <v>2242</v>
      </c>
      <c r="H446" s="3">
        <v>30</v>
      </c>
      <c r="I446" s="3"/>
      <c r="J446" s="3">
        <v>180</v>
      </c>
      <c r="K446" s="3">
        <v>604800</v>
      </c>
      <c r="L446" s="3" t="s">
        <v>2243</v>
      </c>
      <c r="M446" s="3"/>
      <c r="N446" s="3"/>
      <c r="O446" s="3" t="s">
        <v>2250</v>
      </c>
      <c r="P446" s="3" t="s">
        <v>2045</v>
      </c>
      <c r="Q446" s="3" t="s">
        <v>40</v>
      </c>
      <c r="R446" s="3" t="s">
        <v>2251</v>
      </c>
      <c r="S446" s="3" t="s">
        <v>2252</v>
      </c>
      <c r="T446" s="3" t="s">
        <v>2253</v>
      </c>
      <c r="U446" s="3" t="s">
        <v>2254</v>
      </c>
      <c r="V446" s="3"/>
      <c r="W446" s="3"/>
      <c r="X446" s="3">
        <v>35</v>
      </c>
      <c r="Y446" s="3" t="s">
        <v>125</v>
      </c>
      <c r="Z446" s="3" t="s">
        <v>125</v>
      </c>
      <c r="AA446" s="3" t="s">
        <v>125</v>
      </c>
      <c r="AB446" s="3" t="s">
        <v>2249</v>
      </c>
      <c r="AC446" s="3" t="s">
        <v>1986</v>
      </c>
      <c r="AD446" s="3" t="s">
        <v>71</v>
      </c>
      <c r="AE446" s="3"/>
      <c r="AF446" s="3"/>
      <c r="AG446" t="s">
        <v>2528</v>
      </c>
    </row>
    <row r="447" spans="1:33">
      <c r="A447" s="3" t="s">
        <v>2389</v>
      </c>
      <c r="B447" s="3" t="s">
        <v>32</v>
      </c>
      <c r="C447" s="3" t="s">
        <v>33</v>
      </c>
      <c r="D447" s="3" t="s">
        <v>34</v>
      </c>
      <c r="E447" s="3" t="s">
        <v>35</v>
      </c>
      <c r="F447" s="4">
        <v>0.03</v>
      </c>
      <c r="G447" s="3" t="s">
        <v>2242</v>
      </c>
      <c r="H447" s="3">
        <v>31</v>
      </c>
      <c r="I447" s="3"/>
      <c r="J447" s="3">
        <v>180</v>
      </c>
      <c r="K447" s="3">
        <v>604800</v>
      </c>
      <c r="L447" s="3" t="s">
        <v>2390</v>
      </c>
      <c r="M447" s="3"/>
      <c r="N447" s="3"/>
      <c r="O447" s="3" t="s">
        <v>2429</v>
      </c>
      <c r="P447" s="3" t="s">
        <v>2045</v>
      </c>
      <c r="Q447" s="3" t="s">
        <v>40</v>
      </c>
      <c r="R447" s="3" t="s">
        <v>2430</v>
      </c>
      <c r="S447" s="3" t="s">
        <v>2431</v>
      </c>
      <c r="T447" s="3" t="s">
        <v>2432</v>
      </c>
      <c r="U447" s="3" t="s">
        <v>2254</v>
      </c>
      <c r="V447" s="3"/>
      <c r="W447" s="3"/>
      <c r="X447" s="3">
        <v>35</v>
      </c>
      <c r="Y447" s="3" t="s">
        <v>125</v>
      </c>
      <c r="Z447" s="3" t="s">
        <v>125</v>
      </c>
      <c r="AA447" s="3" t="s">
        <v>125</v>
      </c>
      <c r="AB447" s="3" t="s">
        <v>2396</v>
      </c>
      <c r="AC447" s="3" t="s">
        <v>1986</v>
      </c>
      <c r="AD447" s="3" t="s">
        <v>71</v>
      </c>
      <c r="AE447" s="3"/>
      <c r="AF447" s="3"/>
      <c r="AG447" t="s">
        <v>2529</v>
      </c>
    </row>
    <row r="448" spans="1:33">
      <c r="A448" s="3" t="s">
        <v>2241</v>
      </c>
      <c r="B448" s="3" t="s">
        <v>32</v>
      </c>
      <c r="C448" s="3" t="s">
        <v>33</v>
      </c>
      <c r="D448" s="3" t="s">
        <v>34</v>
      </c>
      <c r="E448" s="3" t="s">
        <v>35</v>
      </c>
      <c r="F448" s="4">
        <v>0.03</v>
      </c>
      <c r="G448" s="3" t="s">
        <v>2242</v>
      </c>
      <c r="H448" s="3">
        <v>30</v>
      </c>
      <c r="I448" s="3"/>
      <c r="J448" s="3">
        <v>180</v>
      </c>
      <c r="K448" s="3">
        <v>604800</v>
      </c>
      <c r="L448" s="3" t="s">
        <v>2243</v>
      </c>
      <c r="M448" s="3"/>
      <c r="N448" s="3"/>
      <c r="O448" s="3" t="s">
        <v>2359</v>
      </c>
      <c r="P448" s="3" t="s">
        <v>2074</v>
      </c>
      <c r="Q448" s="3" t="s">
        <v>40</v>
      </c>
      <c r="R448" s="3" t="s">
        <v>2360</v>
      </c>
      <c r="S448" s="3" t="s">
        <v>2361</v>
      </c>
      <c r="T448" s="3" t="s">
        <v>2362</v>
      </c>
      <c r="U448" s="3" t="s">
        <v>2275</v>
      </c>
      <c r="V448" s="3"/>
      <c r="W448" s="3"/>
      <c r="X448" s="3">
        <v>25</v>
      </c>
      <c r="Y448" s="3" t="s">
        <v>125</v>
      </c>
      <c r="Z448" s="3" t="s">
        <v>125</v>
      </c>
      <c r="AA448" s="3" t="s">
        <v>125</v>
      </c>
      <c r="AB448" s="3" t="s">
        <v>2249</v>
      </c>
      <c r="AC448" s="3" t="s">
        <v>851</v>
      </c>
      <c r="AD448" s="3" t="s">
        <v>71</v>
      </c>
      <c r="AE448" s="3"/>
      <c r="AF448" s="3"/>
      <c r="AG448" t="s">
        <v>2528</v>
      </c>
    </row>
    <row r="449" spans="1:33">
      <c r="A449" s="3" t="s">
        <v>2389</v>
      </c>
      <c r="B449" s="3" t="s">
        <v>32</v>
      </c>
      <c r="C449" s="3" t="s">
        <v>33</v>
      </c>
      <c r="D449" s="3" t="s">
        <v>34</v>
      </c>
      <c r="E449" s="3" t="s">
        <v>35</v>
      </c>
      <c r="F449" s="4">
        <v>0.03</v>
      </c>
      <c r="G449" s="3" t="s">
        <v>2242</v>
      </c>
      <c r="H449" s="3">
        <v>31</v>
      </c>
      <c r="I449" s="3"/>
      <c r="J449" s="3">
        <v>180</v>
      </c>
      <c r="K449" s="3">
        <v>604800</v>
      </c>
      <c r="L449" s="3" t="s">
        <v>2390</v>
      </c>
      <c r="M449" s="3"/>
      <c r="N449" s="3"/>
      <c r="O449" s="3" t="s">
        <v>2451</v>
      </c>
      <c r="P449" s="3" t="s">
        <v>2074</v>
      </c>
      <c r="Q449" s="3" t="s">
        <v>40</v>
      </c>
      <c r="R449" s="3" t="s">
        <v>2452</v>
      </c>
      <c r="S449" s="3" t="s">
        <v>2453</v>
      </c>
      <c r="T449" s="3" t="s">
        <v>2454</v>
      </c>
      <c r="U449" s="3" t="s">
        <v>2275</v>
      </c>
      <c r="V449" s="3"/>
      <c r="W449" s="3"/>
      <c r="X449" s="3">
        <v>35</v>
      </c>
      <c r="Y449" s="3" t="s">
        <v>125</v>
      </c>
      <c r="Z449" s="3" t="s">
        <v>125</v>
      </c>
      <c r="AA449" s="3" t="s">
        <v>125</v>
      </c>
      <c r="AB449" s="3" t="s">
        <v>2396</v>
      </c>
      <c r="AC449" s="3" t="s">
        <v>99</v>
      </c>
      <c r="AD449" s="3" t="s">
        <v>71</v>
      </c>
      <c r="AE449" s="3"/>
      <c r="AF449" s="3"/>
      <c r="AG449" t="s">
        <v>2529</v>
      </c>
    </row>
    <row r="450" spans="1:33">
      <c r="A450" s="3" t="s">
        <v>2241</v>
      </c>
      <c r="B450" s="3" t="s">
        <v>32</v>
      </c>
      <c r="C450" s="3" t="s">
        <v>33</v>
      </c>
      <c r="D450" s="3" t="s">
        <v>34</v>
      </c>
      <c r="E450" s="3" t="s">
        <v>35</v>
      </c>
      <c r="F450" s="4">
        <v>0.03</v>
      </c>
      <c r="G450" s="3" t="s">
        <v>2242</v>
      </c>
      <c r="H450" s="3">
        <v>30</v>
      </c>
      <c r="I450" s="3"/>
      <c r="J450" s="3">
        <v>180</v>
      </c>
      <c r="K450" s="3">
        <v>604800</v>
      </c>
      <c r="L450" s="3" t="s">
        <v>2243</v>
      </c>
      <c r="M450" s="3"/>
      <c r="N450" s="3"/>
      <c r="O450" s="3" t="s">
        <v>2318</v>
      </c>
      <c r="P450" s="3" t="s">
        <v>2319</v>
      </c>
      <c r="Q450" s="3" t="s">
        <v>40</v>
      </c>
      <c r="R450" s="3" t="s">
        <v>2320</v>
      </c>
      <c r="S450" s="3" t="s">
        <v>2321</v>
      </c>
      <c r="T450" s="3" t="s">
        <v>2322</v>
      </c>
      <c r="U450" s="3" t="s">
        <v>2323</v>
      </c>
      <c r="V450" s="3"/>
      <c r="W450" s="3"/>
      <c r="X450" s="3">
        <v>54</v>
      </c>
      <c r="Y450" s="3" t="s">
        <v>62</v>
      </c>
      <c r="Z450" s="3" t="s">
        <v>62</v>
      </c>
      <c r="AA450" s="3" t="s">
        <v>62</v>
      </c>
      <c r="AB450" s="3" t="s">
        <v>2249</v>
      </c>
      <c r="AC450" s="3" t="s">
        <v>55</v>
      </c>
      <c r="AD450" s="3" t="s">
        <v>71</v>
      </c>
      <c r="AE450" s="3"/>
      <c r="AF450" s="3"/>
      <c r="AG450" t="s">
        <v>2528</v>
      </c>
    </row>
    <row r="451" spans="1:33">
      <c r="A451" s="3" t="s">
        <v>2389</v>
      </c>
      <c r="B451" s="3" t="s">
        <v>32</v>
      </c>
      <c r="C451" s="3" t="s">
        <v>33</v>
      </c>
      <c r="D451" s="3" t="s">
        <v>34</v>
      </c>
      <c r="E451" s="3" t="s">
        <v>35</v>
      </c>
      <c r="F451" s="4">
        <v>0.03</v>
      </c>
      <c r="G451" s="3" t="s">
        <v>2242</v>
      </c>
      <c r="H451" s="3">
        <v>31</v>
      </c>
      <c r="I451" s="3"/>
      <c r="J451" s="3">
        <v>180</v>
      </c>
      <c r="K451" s="3">
        <v>604800</v>
      </c>
      <c r="L451" s="3" t="s">
        <v>2390</v>
      </c>
      <c r="M451" s="3"/>
      <c r="N451" s="3"/>
      <c r="O451" s="3" t="s">
        <v>2463</v>
      </c>
      <c r="P451" s="3" t="s">
        <v>1797</v>
      </c>
      <c r="Q451" s="3" t="s">
        <v>40</v>
      </c>
      <c r="R451" s="3" t="s">
        <v>2464</v>
      </c>
      <c r="S451" s="3" t="s">
        <v>2465</v>
      </c>
      <c r="T451" s="3" t="s">
        <v>2466</v>
      </c>
      <c r="U451" s="3" t="s">
        <v>2308</v>
      </c>
      <c r="V451" s="3"/>
      <c r="W451" s="3"/>
      <c r="X451" s="3">
        <v>82</v>
      </c>
      <c r="Y451" s="3" t="s">
        <v>78</v>
      </c>
      <c r="Z451" s="3" t="s">
        <v>78</v>
      </c>
      <c r="AA451" s="3" t="s">
        <v>78</v>
      </c>
      <c r="AB451" s="3" t="s">
        <v>2396</v>
      </c>
      <c r="AC451" s="3" t="s">
        <v>55</v>
      </c>
      <c r="AD451" s="3" t="s">
        <v>71</v>
      </c>
      <c r="AE451" s="3"/>
      <c r="AF451" s="3"/>
      <c r="AG451" t="s">
        <v>2529</v>
      </c>
    </row>
    <row r="452" spans="1:33">
      <c r="A452" t="s">
        <v>1463</v>
      </c>
      <c r="B452" t="s">
        <v>32</v>
      </c>
      <c r="C452" t="s">
        <v>33</v>
      </c>
      <c r="D452" t="s">
        <v>34</v>
      </c>
      <c r="E452" t="s">
        <v>35</v>
      </c>
      <c r="F452" s="1">
        <v>0.03</v>
      </c>
      <c r="G452" t="s">
        <v>36</v>
      </c>
      <c r="H452">
        <v>30</v>
      </c>
      <c r="J452">
        <v>180</v>
      </c>
      <c r="K452">
        <v>604800</v>
      </c>
      <c r="L452" t="s">
        <v>37</v>
      </c>
      <c r="O452" t="s">
        <v>1563</v>
      </c>
      <c r="P452" t="s">
        <v>825</v>
      </c>
      <c r="Q452" t="s">
        <v>40</v>
      </c>
      <c r="R452" t="s">
        <v>1564</v>
      </c>
      <c r="S452" t="s">
        <v>1565</v>
      </c>
      <c r="T452" t="s">
        <v>1566</v>
      </c>
      <c r="U452" t="s">
        <v>252</v>
      </c>
      <c r="X452">
        <v>25</v>
      </c>
      <c r="Y452" t="s">
        <v>362</v>
      </c>
      <c r="Z452" t="s">
        <v>362</v>
      </c>
      <c r="AA452" t="s">
        <v>362</v>
      </c>
      <c r="AB452" t="s">
        <v>1468</v>
      </c>
      <c r="AC452" t="s">
        <v>1567</v>
      </c>
      <c r="AD452" t="s">
        <v>480</v>
      </c>
      <c r="AG452" t="s">
        <v>1731</v>
      </c>
    </row>
    <row r="453" spans="1:33">
      <c r="A453" t="s">
        <v>1463</v>
      </c>
      <c r="B453" t="s">
        <v>32</v>
      </c>
      <c r="C453" t="s">
        <v>33</v>
      </c>
      <c r="D453" t="s">
        <v>34</v>
      </c>
      <c r="E453" t="s">
        <v>35</v>
      </c>
      <c r="F453" s="1">
        <v>0.03</v>
      </c>
      <c r="G453" t="s">
        <v>36</v>
      </c>
      <c r="H453">
        <v>30</v>
      </c>
      <c r="J453">
        <v>180</v>
      </c>
      <c r="K453">
        <v>604800</v>
      </c>
      <c r="L453" t="s">
        <v>37</v>
      </c>
      <c r="O453" t="s">
        <v>1472</v>
      </c>
      <c r="P453" t="s">
        <v>94</v>
      </c>
      <c r="Q453" t="s">
        <v>40</v>
      </c>
      <c r="R453" t="s">
        <v>1473</v>
      </c>
      <c r="S453" t="s">
        <v>1474</v>
      </c>
      <c r="T453" t="s">
        <v>1475</v>
      </c>
      <c r="U453" t="s">
        <v>746</v>
      </c>
      <c r="X453">
        <v>75</v>
      </c>
      <c r="Y453" t="s">
        <v>45</v>
      </c>
      <c r="Z453" t="s">
        <v>45</v>
      </c>
      <c r="AA453" t="s">
        <v>45</v>
      </c>
      <c r="AB453" t="s">
        <v>1468</v>
      </c>
      <c r="AC453" t="s">
        <v>1476</v>
      </c>
      <c r="AD453" t="s">
        <v>480</v>
      </c>
      <c r="AG453" t="s">
        <v>1731</v>
      </c>
    </row>
    <row r="454" spans="1:33">
      <c r="A454" t="s">
        <v>1463</v>
      </c>
      <c r="B454" t="s">
        <v>32</v>
      </c>
      <c r="C454" t="s">
        <v>33</v>
      </c>
      <c r="D454" t="s">
        <v>34</v>
      </c>
      <c r="E454" t="s">
        <v>35</v>
      </c>
      <c r="F454" s="1">
        <v>0.03</v>
      </c>
      <c r="G454" t="s">
        <v>36</v>
      </c>
      <c r="H454">
        <v>30</v>
      </c>
      <c r="J454">
        <v>180</v>
      </c>
      <c r="K454">
        <v>604800</v>
      </c>
      <c r="L454" t="s">
        <v>37</v>
      </c>
      <c r="O454" t="s">
        <v>1558</v>
      </c>
      <c r="P454" t="s">
        <v>138</v>
      </c>
      <c r="Q454" t="s">
        <v>40</v>
      </c>
      <c r="R454" t="s">
        <v>1559</v>
      </c>
      <c r="S454" t="s">
        <v>1560</v>
      </c>
      <c r="T454" t="s">
        <v>1561</v>
      </c>
      <c r="U454" t="s">
        <v>319</v>
      </c>
      <c r="X454">
        <v>39</v>
      </c>
      <c r="Y454" t="s">
        <v>45</v>
      </c>
      <c r="Z454" t="s">
        <v>45</v>
      </c>
      <c r="AA454" t="s">
        <v>45</v>
      </c>
      <c r="AB454" t="s">
        <v>1468</v>
      </c>
      <c r="AC454" t="s">
        <v>1562</v>
      </c>
      <c r="AD454" t="s">
        <v>63</v>
      </c>
      <c r="AG454" t="s">
        <v>1731</v>
      </c>
    </row>
    <row r="455" spans="1:33">
      <c r="A455" t="s">
        <v>1463</v>
      </c>
      <c r="B455" t="s">
        <v>32</v>
      </c>
      <c r="C455" t="s">
        <v>33</v>
      </c>
      <c r="D455" t="s">
        <v>34</v>
      </c>
      <c r="E455" t="s">
        <v>35</v>
      </c>
      <c r="F455" s="1">
        <v>0.03</v>
      </c>
      <c r="G455" t="s">
        <v>36</v>
      </c>
      <c r="H455">
        <v>30</v>
      </c>
      <c r="J455">
        <v>180</v>
      </c>
      <c r="K455">
        <v>604800</v>
      </c>
      <c r="L455" t="s">
        <v>37</v>
      </c>
      <c r="O455" t="s">
        <v>1572</v>
      </c>
      <c r="P455" t="s">
        <v>39</v>
      </c>
      <c r="Q455" t="s">
        <v>40</v>
      </c>
      <c r="R455" t="s">
        <v>1573</v>
      </c>
      <c r="S455" t="s">
        <v>1574</v>
      </c>
      <c r="T455" t="s">
        <v>1575</v>
      </c>
      <c r="U455" t="s">
        <v>746</v>
      </c>
      <c r="X455">
        <v>52</v>
      </c>
      <c r="Y455" t="s">
        <v>45</v>
      </c>
      <c r="Z455" t="s">
        <v>45</v>
      </c>
      <c r="AA455" t="s">
        <v>45</v>
      </c>
      <c r="AB455" t="s">
        <v>1468</v>
      </c>
      <c r="AC455" t="s">
        <v>99</v>
      </c>
      <c r="AD455" t="s">
        <v>48</v>
      </c>
      <c r="AG455" t="s">
        <v>1731</v>
      </c>
    </row>
    <row r="456" spans="1:33">
      <c r="A456" t="s">
        <v>1463</v>
      </c>
      <c r="B456" t="s">
        <v>32</v>
      </c>
      <c r="C456" t="s">
        <v>33</v>
      </c>
      <c r="D456" t="s">
        <v>34</v>
      </c>
      <c r="E456" t="s">
        <v>35</v>
      </c>
      <c r="F456" s="1">
        <v>0.03</v>
      </c>
      <c r="G456" t="s">
        <v>36</v>
      </c>
      <c r="H456">
        <v>30</v>
      </c>
      <c r="J456">
        <v>180</v>
      </c>
      <c r="K456">
        <v>604800</v>
      </c>
      <c r="L456" t="s">
        <v>37</v>
      </c>
      <c r="O456" t="s">
        <v>1588</v>
      </c>
      <c r="P456" t="s">
        <v>101</v>
      </c>
      <c r="Q456" t="s">
        <v>40</v>
      </c>
      <c r="R456" t="s">
        <v>1589</v>
      </c>
      <c r="S456" t="s">
        <v>1590</v>
      </c>
      <c r="T456" t="s">
        <v>1591</v>
      </c>
      <c r="U456" t="s">
        <v>105</v>
      </c>
      <c r="X456">
        <v>19</v>
      </c>
      <c r="Y456" t="s">
        <v>45</v>
      </c>
      <c r="Z456" t="s">
        <v>45</v>
      </c>
      <c r="AA456" t="s">
        <v>45</v>
      </c>
      <c r="AB456" t="s">
        <v>1468</v>
      </c>
      <c r="AC456" t="s">
        <v>99</v>
      </c>
      <c r="AD456" t="s">
        <v>48</v>
      </c>
      <c r="AG456" t="s">
        <v>1731</v>
      </c>
    </row>
    <row r="457" spans="1:33">
      <c r="A457" t="s">
        <v>1463</v>
      </c>
      <c r="B457" t="s">
        <v>32</v>
      </c>
      <c r="C457" t="s">
        <v>33</v>
      </c>
      <c r="D457" t="s">
        <v>34</v>
      </c>
      <c r="E457" t="s">
        <v>35</v>
      </c>
      <c r="F457" s="1">
        <v>0.03</v>
      </c>
      <c r="G457" t="s">
        <v>36</v>
      </c>
      <c r="H457">
        <v>30</v>
      </c>
      <c r="J457">
        <v>180</v>
      </c>
      <c r="K457">
        <v>604800</v>
      </c>
      <c r="L457" t="s">
        <v>37</v>
      </c>
      <c r="O457" t="s">
        <v>1469</v>
      </c>
      <c r="P457" t="s">
        <v>50</v>
      </c>
      <c r="Q457" t="s">
        <v>40</v>
      </c>
      <c r="R457" t="s">
        <v>1470</v>
      </c>
      <c r="S457" t="s">
        <v>1172</v>
      </c>
      <c r="T457" t="s">
        <v>1471</v>
      </c>
      <c r="U457" t="s">
        <v>90</v>
      </c>
      <c r="X457">
        <v>23</v>
      </c>
      <c r="Y457" t="s">
        <v>45</v>
      </c>
      <c r="Z457" t="s">
        <v>45</v>
      </c>
      <c r="AA457" t="s">
        <v>45</v>
      </c>
      <c r="AB457" t="s">
        <v>1468</v>
      </c>
      <c r="AC457" t="s">
        <v>967</v>
      </c>
      <c r="AD457" t="s">
        <v>48</v>
      </c>
      <c r="AG457" t="s">
        <v>1731</v>
      </c>
    </row>
    <row r="458" spans="1:33">
      <c r="A458" t="s">
        <v>1463</v>
      </c>
      <c r="B458" t="s">
        <v>32</v>
      </c>
      <c r="C458" t="s">
        <v>33</v>
      </c>
      <c r="D458" t="s">
        <v>34</v>
      </c>
      <c r="E458" t="s">
        <v>35</v>
      </c>
      <c r="F458" s="1">
        <v>0.03</v>
      </c>
      <c r="G458" t="s">
        <v>36</v>
      </c>
      <c r="H458">
        <v>30</v>
      </c>
      <c r="J458">
        <v>180</v>
      </c>
      <c r="K458">
        <v>604800</v>
      </c>
      <c r="L458" t="s">
        <v>37</v>
      </c>
      <c r="O458" t="s">
        <v>1550</v>
      </c>
      <c r="P458" t="s">
        <v>211</v>
      </c>
      <c r="Q458" t="s">
        <v>40</v>
      </c>
      <c r="R458" t="s">
        <v>1551</v>
      </c>
      <c r="S458" t="s">
        <v>1552</v>
      </c>
      <c r="T458" t="s">
        <v>1553</v>
      </c>
      <c r="U458" t="s">
        <v>105</v>
      </c>
      <c r="X458">
        <v>63</v>
      </c>
      <c r="Y458" t="s">
        <v>216</v>
      </c>
      <c r="Z458" t="s">
        <v>216</v>
      </c>
      <c r="AA458" t="s">
        <v>216</v>
      </c>
      <c r="AB458" t="s">
        <v>1468</v>
      </c>
      <c r="AC458" t="s">
        <v>967</v>
      </c>
      <c r="AD458" t="s">
        <v>48</v>
      </c>
      <c r="AG458" t="s">
        <v>1731</v>
      </c>
    </row>
    <row r="459" spans="1:33">
      <c r="A459" t="s">
        <v>1463</v>
      </c>
      <c r="B459" t="s">
        <v>32</v>
      </c>
      <c r="C459" t="s">
        <v>33</v>
      </c>
      <c r="D459" t="s">
        <v>34</v>
      </c>
      <c r="E459" t="s">
        <v>35</v>
      </c>
      <c r="F459" s="1">
        <v>0.03</v>
      </c>
      <c r="G459" t="s">
        <v>36</v>
      </c>
      <c r="H459">
        <v>30</v>
      </c>
      <c r="J459">
        <v>180</v>
      </c>
      <c r="K459">
        <v>604800</v>
      </c>
      <c r="L459" t="s">
        <v>37</v>
      </c>
      <c r="O459" t="s">
        <v>1531</v>
      </c>
      <c r="P459" t="s">
        <v>333</v>
      </c>
      <c r="Q459" t="s">
        <v>40</v>
      </c>
      <c r="R459" t="s">
        <v>1532</v>
      </c>
      <c r="S459" t="s">
        <v>1533</v>
      </c>
      <c r="T459" t="s">
        <v>1534</v>
      </c>
      <c r="U459" t="s">
        <v>389</v>
      </c>
      <c r="X459">
        <v>156</v>
      </c>
      <c r="Y459" t="s">
        <v>70</v>
      </c>
      <c r="Z459" t="s">
        <v>70</v>
      </c>
      <c r="AA459" t="s">
        <v>70</v>
      </c>
      <c r="AB459" t="s">
        <v>1468</v>
      </c>
      <c r="AC459" t="s">
        <v>967</v>
      </c>
      <c r="AD459" t="s">
        <v>2239</v>
      </c>
      <c r="AG459" t="s">
        <v>1731</v>
      </c>
    </row>
    <row r="460" spans="1:33">
      <c r="A460" t="s">
        <v>1463</v>
      </c>
      <c r="B460" t="s">
        <v>32</v>
      </c>
      <c r="C460" t="s">
        <v>33</v>
      </c>
      <c r="D460" t="s">
        <v>34</v>
      </c>
      <c r="E460" t="s">
        <v>35</v>
      </c>
      <c r="F460" s="1">
        <v>0.03</v>
      </c>
      <c r="G460" t="s">
        <v>36</v>
      </c>
      <c r="H460">
        <v>30</v>
      </c>
      <c r="J460">
        <v>180</v>
      </c>
      <c r="K460">
        <v>604800</v>
      </c>
      <c r="L460" t="s">
        <v>37</v>
      </c>
      <c r="O460" t="s">
        <v>1535</v>
      </c>
      <c r="P460" t="s">
        <v>108</v>
      </c>
      <c r="Q460" t="s">
        <v>40</v>
      </c>
      <c r="R460" t="s">
        <v>1536</v>
      </c>
      <c r="S460" t="s">
        <v>1537</v>
      </c>
      <c r="T460" t="s">
        <v>1538</v>
      </c>
      <c r="U460" t="s">
        <v>1058</v>
      </c>
      <c r="X460">
        <v>31</v>
      </c>
      <c r="Y460" t="s">
        <v>45</v>
      </c>
      <c r="Z460" t="s">
        <v>45</v>
      </c>
      <c r="AA460" t="s">
        <v>45</v>
      </c>
      <c r="AB460" t="s">
        <v>1468</v>
      </c>
      <c r="AC460" t="s">
        <v>99</v>
      </c>
      <c r="AD460" t="s">
        <v>71</v>
      </c>
      <c r="AG460" t="s">
        <v>1731</v>
      </c>
    </row>
    <row r="461" spans="1:33">
      <c r="A461" t="s">
        <v>1463</v>
      </c>
      <c r="B461" t="s">
        <v>32</v>
      </c>
      <c r="C461" t="s">
        <v>33</v>
      </c>
      <c r="D461" t="s">
        <v>34</v>
      </c>
      <c r="E461" t="s">
        <v>35</v>
      </c>
      <c r="F461" s="1">
        <v>0.03</v>
      </c>
      <c r="G461" t="s">
        <v>36</v>
      </c>
      <c r="H461">
        <v>30</v>
      </c>
      <c r="J461">
        <v>180</v>
      </c>
      <c r="K461">
        <v>604800</v>
      </c>
      <c r="L461" t="s">
        <v>37</v>
      </c>
      <c r="O461" t="s">
        <v>1508</v>
      </c>
      <c r="P461" t="s">
        <v>114</v>
      </c>
      <c r="Q461" t="s">
        <v>40</v>
      </c>
      <c r="R461" t="s">
        <v>116</v>
      </c>
      <c r="S461" t="s">
        <v>1509</v>
      </c>
      <c r="T461" t="s">
        <v>1510</v>
      </c>
      <c r="U461" t="s">
        <v>172</v>
      </c>
      <c r="X461">
        <v>24</v>
      </c>
      <c r="Y461" t="s">
        <v>45</v>
      </c>
      <c r="Z461" t="s">
        <v>45</v>
      </c>
      <c r="AA461" t="s">
        <v>45</v>
      </c>
      <c r="AB461" t="s">
        <v>1468</v>
      </c>
      <c r="AC461" t="s">
        <v>1507</v>
      </c>
      <c r="AD461" t="s">
        <v>71</v>
      </c>
      <c r="AG461" t="s">
        <v>1731</v>
      </c>
    </row>
    <row r="462" spans="1:33">
      <c r="A462" t="s">
        <v>1463</v>
      </c>
      <c r="B462" t="s">
        <v>32</v>
      </c>
      <c r="C462" t="s">
        <v>33</v>
      </c>
      <c r="D462" t="s">
        <v>34</v>
      </c>
      <c r="E462" t="s">
        <v>35</v>
      </c>
      <c r="F462" s="1">
        <v>0.03</v>
      </c>
      <c r="G462" t="s">
        <v>36</v>
      </c>
      <c r="H462">
        <v>30</v>
      </c>
      <c r="J462">
        <v>180</v>
      </c>
      <c r="K462">
        <v>604800</v>
      </c>
      <c r="L462" t="s">
        <v>37</v>
      </c>
      <c r="O462" t="s">
        <v>1482</v>
      </c>
      <c r="P462" t="s">
        <v>738</v>
      </c>
      <c r="Q462" t="s">
        <v>40</v>
      </c>
      <c r="R462" t="s">
        <v>1483</v>
      </c>
      <c r="S462" t="s">
        <v>1484</v>
      </c>
      <c r="T462" t="s">
        <v>1485</v>
      </c>
      <c r="U462" t="s">
        <v>581</v>
      </c>
      <c r="X462">
        <v>26</v>
      </c>
      <c r="Y462" t="s">
        <v>362</v>
      </c>
      <c r="Z462" t="s">
        <v>362</v>
      </c>
      <c r="AA462" t="s">
        <v>362</v>
      </c>
      <c r="AB462" t="s">
        <v>1468</v>
      </c>
      <c r="AC462" t="s">
        <v>1486</v>
      </c>
      <c r="AD462" t="s">
        <v>71</v>
      </c>
      <c r="AG462" t="s">
        <v>1731</v>
      </c>
    </row>
    <row r="463" spans="1:33">
      <c r="A463" t="s">
        <v>1463</v>
      </c>
      <c r="B463" t="s">
        <v>32</v>
      </c>
      <c r="C463" t="s">
        <v>33</v>
      </c>
      <c r="D463" t="s">
        <v>34</v>
      </c>
      <c r="E463" t="s">
        <v>35</v>
      </c>
      <c r="F463" s="1">
        <v>0.03</v>
      </c>
      <c r="G463" t="s">
        <v>36</v>
      </c>
      <c r="H463">
        <v>30</v>
      </c>
      <c r="J463">
        <v>180</v>
      </c>
      <c r="K463">
        <v>604800</v>
      </c>
      <c r="L463" t="s">
        <v>37</v>
      </c>
      <c r="O463" t="s">
        <v>1487</v>
      </c>
      <c r="P463" t="s">
        <v>1488</v>
      </c>
      <c r="Q463" t="s">
        <v>40</v>
      </c>
      <c r="R463" t="s">
        <v>1489</v>
      </c>
      <c r="S463" t="s">
        <v>1490</v>
      </c>
      <c r="T463" t="s">
        <v>1491</v>
      </c>
      <c r="U463" t="s">
        <v>178</v>
      </c>
      <c r="X463">
        <v>46</v>
      </c>
      <c r="Y463" t="s">
        <v>62</v>
      </c>
      <c r="Z463" t="s">
        <v>62</v>
      </c>
      <c r="AA463" t="s">
        <v>62</v>
      </c>
      <c r="AB463" t="s">
        <v>1468</v>
      </c>
      <c r="AC463" t="s">
        <v>967</v>
      </c>
      <c r="AD463" t="s">
        <v>71</v>
      </c>
      <c r="AG463" t="s">
        <v>1731</v>
      </c>
    </row>
    <row r="464" spans="1:33">
      <c r="A464" t="s">
        <v>1463</v>
      </c>
      <c r="B464" t="s">
        <v>32</v>
      </c>
      <c r="C464" t="s">
        <v>33</v>
      </c>
      <c r="D464" t="s">
        <v>34</v>
      </c>
      <c r="E464" t="s">
        <v>35</v>
      </c>
      <c r="F464" s="1">
        <v>0.03</v>
      </c>
      <c r="G464" t="s">
        <v>36</v>
      </c>
      <c r="H464">
        <v>30</v>
      </c>
      <c r="J464">
        <v>180</v>
      </c>
      <c r="K464">
        <v>604800</v>
      </c>
      <c r="L464" t="s">
        <v>37</v>
      </c>
      <c r="O464" t="s">
        <v>1568</v>
      </c>
      <c r="P464" t="s">
        <v>150</v>
      </c>
      <c r="Q464" t="s">
        <v>40</v>
      </c>
      <c r="R464" t="s">
        <v>1569</v>
      </c>
      <c r="S464" t="s">
        <v>1570</v>
      </c>
      <c r="T464" t="s">
        <v>1571</v>
      </c>
      <c r="U464" t="s">
        <v>281</v>
      </c>
      <c r="X464">
        <v>66</v>
      </c>
      <c r="Y464" t="s">
        <v>78</v>
      </c>
      <c r="Z464" t="s">
        <v>78</v>
      </c>
      <c r="AA464" t="s">
        <v>78</v>
      </c>
      <c r="AB464" t="s">
        <v>1468</v>
      </c>
      <c r="AC464" t="s">
        <v>967</v>
      </c>
      <c r="AD464" t="s">
        <v>71</v>
      </c>
      <c r="AG464" t="s">
        <v>1731</v>
      </c>
    </row>
    <row r="465" spans="1:33">
      <c r="A465" t="s">
        <v>1463</v>
      </c>
      <c r="B465" t="s">
        <v>32</v>
      </c>
      <c r="C465" t="s">
        <v>33</v>
      </c>
      <c r="D465" t="s">
        <v>34</v>
      </c>
      <c r="E465" t="s">
        <v>35</v>
      </c>
      <c r="F465" s="1">
        <v>0.03</v>
      </c>
      <c r="G465" t="s">
        <v>36</v>
      </c>
      <c r="H465">
        <v>30</v>
      </c>
      <c r="J465">
        <v>180</v>
      </c>
      <c r="K465">
        <v>604800</v>
      </c>
      <c r="L465" t="s">
        <v>37</v>
      </c>
      <c r="O465" t="s">
        <v>1492</v>
      </c>
      <c r="P465" t="s">
        <v>180</v>
      </c>
      <c r="Q465" t="s">
        <v>40</v>
      </c>
      <c r="R465" t="s">
        <v>1493</v>
      </c>
      <c r="S465" t="s">
        <v>1494</v>
      </c>
      <c r="T465" t="s">
        <v>1495</v>
      </c>
      <c r="U465" t="s">
        <v>570</v>
      </c>
      <c r="X465">
        <v>24</v>
      </c>
      <c r="Y465" t="s">
        <v>45</v>
      </c>
      <c r="Z465" t="s">
        <v>45</v>
      </c>
      <c r="AA465" t="s">
        <v>45</v>
      </c>
      <c r="AB465" t="s">
        <v>1468</v>
      </c>
      <c r="AC465" t="s">
        <v>967</v>
      </c>
      <c r="AD465" t="s">
        <v>71</v>
      </c>
      <c r="AG465" t="s">
        <v>1731</v>
      </c>
    </row>
    <row r="466" spans="1:33">
      <c r="A466" t="s">
        <v>1463</v>
      </c>
      <c r="B466" t="s">
        <v>32</v>
      </c>
      <c r="C466" t="s">
        <v>33</v>
      </c>
      <c r="D466" t="s">
        <v>34</v>
      </c>
      <c r="E466" t="s">
        <v>35</v>
      </c>
      <c r="F466" s="1">
        <v>0.03</v>
      </c>
      <c r="G466" t="s">
        <v>36</v>
      </c>
      <c r="H466">
        <v>30</v>
      </c>
      <c r="J466">
        <v>180</v>
      </c>
      <c r="K466">
        <v>604800</v>
      </c>
      <c r="L466" t="s">
        <v>37</v>
      </c>
      <c r="O466" t="s">
        <v>1527</v>
      </c>
      <c r="P466" t="s">
        <v>808</v>
      </c>
      <c r="Q466" t="s">
        <v>40</v>
      </c>
      <c r="R466" t="s">
        <v>1528</v>
      </c>
      <c r="S466" t="s">
        <v>1529</v>
      </c>
      <c r="T466" t="s">
        <v>1530</v>
      </c>
      <c r="U466" t="s">
        <v>330</v>
      </c>
      <c r="X466">
        <v>20</v>
      </c>
      <c r="Y466" t="s">
        <v>125</v>
      </c>
      <c r="Z466" t="s">
        <v>125</v>
      </c>
      <c r="AA466" t="s">
        <v>125</v>
      </c>
      <c r="AB466" t="s">
        <v>1468</v>
      </c>
      <c r="AC466" t="s">
        <v>967</v>
      </c>
      <c r="AD466" t="s">
        <v>71</v>
      </c>
      <c r="AG466" t="s">
        <v>1731</v>
      </c>
    </row>
    <row r="467" spans="1:33">
      <c r="A467" t="s">
        <v>1463</v>
      </c>
      <c r="B467" t="s">
        <v>32</v>
      </c>
      <c r="C467" t="s">
        <v>33</v>
      </c>
      <c r="D467" t="s">
        <v>34</v>
      </c>
      <c r="E467" t="s">
        <v>35</v>
      </c>
      <c r="F467" s="1">
        <v>0.03</v>
      </c>
      <c r="G467" t="s">
        <v>36</v>
      </c>
      <c r="H467">
        <v>30</v>
      </c>
      <c r="J467">
        <v>180</v>
      </c>
      <c r="K467">
        <v>604800</v>
      </c>
      <c r="L467" t="s">
        <v>37</v>
      </c>
      <c r="O467" t="s">
        <v>1543</v>
      </c>
      <c r="P467" t="s">
        <v>1544</v>
      </c>
      <c r="Q467" t="s">
        <v>40</v>
      </c>
      <c r="R467" t="s">
        <v>1545</v>
      </c>
      <c r="S467" t="s">
        <v>1546</v>
      </c>
      <c r="T467" t="s">
        <v>1547</v>
      </c>
      <c r="U467" t="s">
        <v>1548</v>
      </c>
      <c r="X467">
        <v>51</v>
      </c>
      <c r="Y467" t="s">
        <v>78</v>
      </c>
      <c r="Z467" t="s">
        <v>78</v>
      </c>
      <c r="AA467" t="s">
        <v>78</v>
      </c>
      <c r="AB467" t="s">
        <v>1468</v>
      </c>
      <c r="AC467" t="s">
        <v>1549</v>
      </c>
      <c r="AD467" t="s">
        <v>71</v>
      </c>
      <c r="AG467" t="s">
        <v>1731</v>
      </c>
    </row>
    <row r="468" spans="1:33">
      <c r="A468" t="s">
        <v>1463</v>
      </c>
      <c r="B468" t="s">
        <v>32</v>
      </c>
      <c r="C468" t="s">
        <v>33</v>
      </c>
      <c r="D468" t="s">
        <v>34</v>
      </c>
      <c r="E468" t="s">
        <v>35</v>
      </c>
      <c r="F468" s="1">
        <v>0.03</v>
      </c>
      <c r="G468" t="s">
        <v>36</v>
      </c>
      <c r="H468">
        <v>30</v>
      </c>
      <c r="J468">
        <v>180</v>
      </c>
      <c r="K468">
        <v>604800</v>
      </c>
      <c r="L468" t="s">
        <v>37</v>
      </c>
      <c r="O468" t="s">
        <v>1576</v>
      </c>
      <c r="P468" t="s">
        <v>379</v>
      </c>
      <c r="Q468" t="s">
        <v>40</v>
      </c>
      <c r="R468" t="s">
        <v>1577</v>
      </c>
      <c r="S468" t="s">
        <v>1578</v>
      </c>
      <c r="T468" t="s">
        <v>1579</v>
      </c>
      <c r="U468" t="s">
        <v>61</v>
      </c>
      <c r="X468">
        <v>97</v>
      </c>
      <c r="Y468" t="s">
        <v>362</v>
      </c>
      <c r="Z468" t="s">
        <v>362</v>
      </c>
      <c r="AA468" t="s">
        <v>362</v>
      </c>
      <c r="AB468" t="s">
        <v>1468</v>
      </c>
      <c r="AC468" t="s">
        <v>967</v>
      </c>
      <c r="AD468" t="s">
        <v>71</v>
      </c>
      <c r="AG468" t="s">
        <v>1731</v>
      </c>
    </row>
    <row r="469" spans="1:33">
      <c r="A469" t="s">
        <v>1463</v>
      </c>
      <c r="B469" t="s">
        <v>32</v>
      </c>
      <c r="C469" t="s">
        <v>33</v>
      </c>
      <c r="D469" t="s">
        <v>34</v>
      </c>
      <c r="E469" t="s">
        <v>35</v>
      </c>
      <c r="F469" s="1">
        <v>0.03</v>
      </c>
      <c r="G469" t="s">
        <v>36</v>
      </c>
      <c r="H469">
        <v>30</v>
      </c>
      <c r="J469">
        <v>180</v>
      </c>
      <c r="K469">
        <v>604800</v>
      </c>
      <c r="L469" t="s">
        <v>37</v>
      </c>
      <c r="O469" t="s">
        <v>1519</v>
      </c>
      <c r="P469" t="s">
        <v>753</v>
      </c>
      <c r="Q469" t="s">
        <v>40</v>
      </c>
      <c r="R469" t="s">
        <v>1520</v>
      </c>
      <c r="S469" t="s">
        <v>1521</v>
      </c>
      <c r="T469" t="s">
        <v>1522</v>
      </c>
      <c r="U469" t="s">
        <v>202</v>
      </c>
      <c r="X469">
        <v>31</v>
      </c>
      <c r="Y469" t="s">
        <v>125</v>
      </c>
      <c r="Z469" t="s">
        <v>125</v>
      </c>
      <c r="AA469" t="s">
        <v>125</v>
      </c>
      <c r="AB469" t="s">
        <v>1468</v>
      </c>
      <c r="AC469" t="s">
        <v>972</v>
      </c>
      <c r="AD469" t="s">
        <v>71</v>
      </c>
      <c r="AG469" t="s">
        <v>1731</v>
      </c>
    </row>
    <row r="470" spans="1:33">
      <c r="A470" t="s">
        <v>1463</v>
      </c>
      <c r="B470" t="s">
        <v>32</v>
      </c>
      <c r="C470" t="s">
        <v>33</v>
      </c>
      <c r="D470" t="s">
        <v>34</v>
      </c>
      <c r="E470" t="s">
        <v>35</v>
      </c>
      <c r="F470" s="1">
        <v>0.03</v>
      </c>
      <c r="G470" t="s">
        <v>36</v>
      </c>
      <c r="H470">
        <v>30</v>
      </c>
      <c r="J470">
        <v>180</v>
      </c>
      <c r="K470">
        <v>604800</v>
      </c>
      <c r="L470" t="s">
        <v>37</v>
      </c>
      <c r="O470" t="s">
        <v>1554</v>
      </c>
      <c r="P470" t="s">
        <v>65</v>
      </c>
      <c r="Q470" t="s">
        <v>40</v>
      </c>
      <c r="R470" t="s">
        <v>1555</v>
      </c>
      <c r="S470" t="s">
        <v>1556</v>
      </c>
      <c r="T470" t="s">
        <v>1557</v>
      </c>
      <c r="U470" t="s">
        <v>286</v>
      </c>
      <c r="X470">
        <v>93</v>
      </c>
      <c r="Y470" t="s">
        <v>70</v>
      </c>
      <c r="Z470" t="s">
        <v>70</v>
      </c>
      <c r="AA470" t="s">
        <v>70</v>
      </c>
      <c r="AB470" t="s">
        <v>1468</v>
      </c>
      <c r="AC470" t="s">
        <v>967</v>
      </c>
      <c r="AD470" t="s">
        <v>71</v>
      </c>
      <c r="AG470" t="s">
        <v>1731</v>
      </c>
    </row>
    <row r="471" spans="1:33">
      <c r="A471" t="s">
        <v>1463</v>
      </c>
      <c r="B471" t="s">
        <v>32</v>
      </c>
      <c r="C471" t="s">
        <v>33</v>
      </c>
      <c r="D471" t="s">
        <v>34</v>
      </c>
      <c r="E471" t="s">
        <v>35</v>
      </c>
      <c r="F471" s="1">
        <v>0.03</v>
      </c>
      <c r="G471" t="s">
        <v>36</v>
      </c>
      <c r="H471">
        <v>30</v>
      </c>
      <c r="J471">
        <v>180</v>
      </c>
      <c r="K471">
        <v>604800</v>
      </c>
      <c r="L471" t="s">
        <v>37</v>
      </c>
      <c r="O471" t="s">
        <v>1523</v>
      </c>
      <c r="P471" t="s">
        <v>204</v>
      </c>
      <c r="Q471" t="s">
        <v>40</v>
      </c>
      <c r="R471" t="s">
        <v>1524</v>
      </c>
      <c r="S471" t="s">
        <v>1525</v>
      </c>
      <c r="T471" t="s">
        <v>1526</v>
      </c>
      <c r="U471" t="s">
        <v>305</v>
      </c>
      <c r="X471">
        <v>25</v>
      </c>
      <c r="Y471" t="s">
        <v>209</v>
      </c>
      <c r="Z471" t="s">
        <v>209</v>
      </c>
      <c r="AA471" t="s">
        <v>209</v>
      </c>
      <c r="AB471" t="s">
        <v>1468</v>
      </c>
      <c r="AC471" t="s">
        <v>967</v>
      </c>
      <c r="AD471" t="s">
        <v>71</v>
      </c>
      <c r="AG471" t="s">
        <v>1731</v>
      </c>
    </row>
    <row r="472" spans="1:33">
      <c r="A472" t="s">
        <v>1463</v>
      </c>
      <c r="B472" t="s">
        <v>32</v>
      </c>
      <c r="C472" t="s">
        <v>33</v>
      </c>
      <c r="D472" t="s">
        <v>34</v>
      </c>
      <c r="E472" t="s">
        <v>35</v>
      </c>
      <c r="F472" s="1">
        <v>0.03</v>
      </c>
      <c r="G472" t="s">
        <v>36</v>
      </c>
      <c r="H472">
        <v>30</v>
      </c>
      <c r="J472">
        <v>180</v>
      </c>
      <c r="K472">
        <v>604800</v>
      </c>
      <c r="L472" t="s">
        <v>37</v>
      </c>
      <c r="O472" t="s">
        <v>1477</v>
      </c>
      <c r="P472" t="s">
        <v>192</v>
      </c>
      <c r="Q472" t="s">
        <v>40</v>
      </c>
      <c r="R472" t="s">
        <v>1478</v>
      </c>
      <c r="S472" t="s">
        <v>1479</v>
      </c>
      <c r="T472" t="s">
        <v>1480</v>
      </c>
      <c r="U472" t="s">
        <v>436</v>
      </c>
      <c r="X472">
        <v>77</v>
      </c>
      <c r="Y472" t="s">
        <v>45</v>
      </c>
      <c r="Z472" t="s">
        <v>45</v>
      </c>
      <c r="AA472" t="s">
        <v>45</v>
      </c>
      <c r="AB472" t="s">
        <v>1468</v>
      </c>
      <c r="AC472" t="s">
        <v>1481</v>
      </c>
      <c r="AD472" t="s">
        <v>71</v>
      </c>
      <c r="AG472" t="s">
        <v>1731</v>
      </c>
    </row>
    <row r="473" spans="1:33">
      <c r="A473" t="s">
        <v>1463</v>
      </c>
      <c r="B473" t="s">
        <v>32</v>
      </c>
      <c r="C473" t="s">
        <v>33</v>
      </c>
      <c r="D473" t="s">
        <v>34</v>
      </c>
      <c r="E473" t="s">
        <v>35</v>
      </c>
      <c r="F473" s="1">
        <v>0.03</v>
      </c>
      <c r="G473" t="s">
        <v>36</v>
      </c>
      <c r="H473">
        <v>30</v>
      </c>
      <c r="J473">
        <v>180</v>
      </c>
      <c r="K473">
        <v>604800</v>
      </c>
      <c r="L473" t="s">
        <v>37</v>
      </c>
      <c r="O473" t="s">
        <v>1511</v>
      </c>
      <c r="P473" t="s">
        <v>144</v>
      </c>
      <c r="Q473" t="s">
        <v>40</v>
      </c>
      <c r="R473" t="s">
        <v>1512</v>
      </c>
      <c r="S473" t="s">
        <v>1007</v>
      </c>
      <c r="T473" t="s">
        <v>1513</v>
      </c>
      <c r="U473" t="s">
        <v>298</v>
      </c>
      <c r="X473">
        <v>136</v>
      </c>
      <c r="Y473" t="s">
        <v>45</v>
      </c>
      <c r="Z473" t="s">
        <v>45</v>
      </c>
      <c r="AA473" t="s">
        <v>45</v>
      </c>
      <c r="AB473" t="s">
        <v>1468</v>
      </c>
      <c r="AC473" t="s">
        <v>1514</v>
      </c>
      <c r="AD473" t="s">
        <v>71</v>
      </c>
      <c r="AG473" t="s">
        <v>1731</v>
      </c>
    </row>
    <row r="474" spans="1:33">
      <c r="A474" t="s">
        <v>1463</v>
      </c>
      <c r="B474" t="s">
        <v>32</v>
      </c>
      <c r="C474" t="s">
        <v>33</v>
      </c>
      <c r="D474" t="s">
        <v>34</v>
      </c>
      <c r="E474" t="s">
        <v>35</v>
      </c>
      <c r="F474" s="1">
        <v>0.03</v>
      </c>
      <c r="G474" t="s">
        <v>36</v>
      </c>
      <c r="H474">
        <v>30</v>
      </c>
      <c r="J474">
        <v>180</v>
      </c>
      <c r="K474">
        <v>604800</v>
      </c>
      <c r="L474" t="s">
        <v>37</v>
      </c>
      <c r="O474" t="s">
        <v>1515</v>
      </c>
      <c r="P474" t="s">
        <v>1381</v>
      </c>
      <c r="Q474" t="s">
        <v>40</v>
      </c>
      <c r="R474" t="s">
        <v>1516</v>
      </c>
      <c r="S474" t="s">
        <v>1517</v>
      </c>
      <c r="T474" t="s">
        <v>1518</v>
      </c>
      <c r="U474" t="s">
        <v>866</v>
      </c>
      <c r="X474">
        <v>47</v>
      </c>
      <c r="Y474" t="s">
        <v>78</v>
      </c>
      <c r="Z474" t="s">
        <v>78</v>
      </c>
      <c r="AA474" t="s">
        <v>78</v>
      </c>
      <c r="AB474" t="s">
        <v>1468</v>
      </c>
      <c r="AC474" t="s">
        <v>967</v>
      </c>
      <c r="AD474" t="s">
        <v>71</v>
      </c>
      <c r="AG474" t="s">
        <v>1731</v>
      </c>
    </row>
    <row r="475" spans="1:33">
      <c r="A475" t="s">
        <v>1463</v>
      </c>
      <c r="B475" t="s">
        <v>32</v>
      </c>
      <c r="C475" t="s">
        <v>33</v>
      </c>
      <c r="D475" t="s">
        <v>34</v>
      </c>
      <c r="E475" t="s">
        <v>35</v>
      </c>
      <c r="F475" s="1">
        <v>0.03</v>
      </c>
      <c r="G475" t="s">
        <v>36</v>
      </c>
      <c r="H475">
        <v>30</v>
      </c>
      <c r="J475">
        <v>180</v>
      </c>
      <c r="K475">
        <v>604800</v>
      </c>
      <c r="L475" t="s">
        <v>37</v>
      </c>
      <c r="O475" t="s">
        <v>1539</v>
      </c>
      <c r="P475" t="s">
        <v>301</v>
      </c>
      <c r="Q475" t="s">
        <v>40</v>
      </c>
      <c r="R475" t="s">
        <v>1540</v>
      </c>
      <c r="S475" t="s">
        <v>1541</v>
      </c>
      <c r="T475" t="s">
        <v>1542</v>
      </c>
      <c r="U475" t="s">
        <v>389</v>
      </c>
      <c r="X475">
        <v>34</v>
      </c>
      <c r="Y475" t="s">
        <v>91</v>
      </c>
      <c r="Z475" t="s">
        <v>91</v>
      </c>
      <c r="AA475" t="s">
        <v>91</v>
      </c>
      <c r="AB475" t="s">
        <v>1468</v>
      </c>
      <c r="AC475" t="s">
        <v>757</v>
      </c>
      <c r="AD475" t="s">
        <v>71</v>
      </c>
      <c r="AG475" t="s">
        <v>1731</v>
      </c>
    </row>
    <row r="476" spans="1:33">
      <c r="A476" t="s">
        <v>1463</v>
      </c>
      <c r="B476" t="s">
        <v>32</v>
      </c>
      <c r="C476" t="s">
        <v>33</v>
      </c>
      <c r="D476" t="s">
        <v>34</v>
      </c>
      <c r="E476" t="s">
        <v>35</v>
      </c>
      <c r="F476" s="1">
        <v>0.03</v>
      </c>
      <c r="G476" t="s">
        <v>36</v>
      </c>
      <c r="H476">
        <v>30</v>
      </c>
      <c r="J476">
        <v>180</v>
      </c>
      <c r="K476">
        <v>604800</v>
      </c>
      <c r="L476" t="s">
        <v>37</v>
      </c>
      <c r="O476" t="s">
        <v>1503</v>
      </c>
      <c r="P476" t="s">
        <v>133</v>
      </c>
      <c r="Q476" t="s">
        <v>40</v>
      </c>
      <c r="R476" t="s">
        <v>1504</v>
      </c>
      <c r="S476" t="s">
        <v>1505</v>
      </c>
      <c r="T476" t="s">
        <v>1506</v>
      </c>
      <c r="U476" t="s">
        <v>148</v>
      </c>
      <c r="X476">
        <v>23</v>
      </c>
      <c r="Y476" t="s">
        <v>45</v>
      </c>
      <c r="Z476" t="s">
        <v>45</v>
      </c>
      <c r="AA476" t="s">
        <v>45</v>
      </c>
      <c r="AB476" t="s">
        <v>1468</v>
      </c>
      <c r="AC476" t="s">
        <v>1507</v>
      </c>
      <c r="AD476" t="s">
        <v>71</v>
      </c>
      <c r="AG476" t="s">
        <v>1731</v>
      </c>
    </row>
    <row r="477" spans="1:33">
      <c r="A477" t="s">
        <v>1463</v>
      </c>
      <c r="B477" t="s">
        <v>32</v>
      </c>
      <c r="C477" t="s">
        <v>33</v>
      </c>
      <c r="D477" t="s">
        <v>34</v>
      </c>
      <c r="E477" t="s">
        <v>35</v>
      </c>
      <c r="F477" s="1">
        <v>0.03</v>
      </c>
      <c r="G477" t="s">
        <v>36</v>
      </c>
      <c r="H477">
        <v>30</v>
      </c>
      <c r="J477">
        <v>180</v>
      </c>
      <c r="K477">
        <v>604800</v>
      </c>
      <c r="L477" t="s">
        <v>37</v>
      </c>
      <c r="O477" t="s">
        <v>1500</v>
      </c>
      <c r="P477" t="s">
        <v>198</v>
      </c>
      <c r="Q477" t="s">
        <v>40</v>
      </c>
      <c r="R477" t="s">
        <v>1299</v>
      </c>
      <c r="S477" t="s">
        <v>1501</v>
      </c>
      <c r="T477" t="s">
        <v>1502</v>
      </c>
      <c r="U477" t="s">
        <v>142</v>
      </c>
      <c r="X477">
        <v>14</v>
      </c>
      <c r="Y477" t="s">
        <v>45</v>
      </c>
      <c r="Z477" t="s">
        <v>45</v>
      </c>
      <c r="AA477" t="s">
        <v>45</v>
      </c>
      <c r="AB477" t="s">
        <v>1468</v>
      </c>
      <c r="AC477" t="s">
        <v>967</v>
      </c>
      <c r="AD477" t="s">
        <v>71</v>
      </c>
      <c r="AG477" t="s">
        <v>1731</v>
      </c>
    </row>
    <row r="478" spans="1:33">
      <c r="A478" t="s">
        <v>1463</v>
      </c>
      <c r="B478" t="s">
        <v>32</v>
      </c>
      <c r="C478" t="s">
        <v>33</v>
      </c>
      <c r="D478" t="s">
        <v>34</v>
      </c>
      <c r="E478" t="s">
        <v>35</v>
      </c>
      <c r="F478" s="1">
        <v>0.03</v>
      </c>
      <c r="G478" t="s">
        <v>36</v>
      </c>
      <c r="H478">
        <v>30</v>
      </c>
      <c r="J478">
        <v>180</v>
      </c>
      <c r="K478">
        <v>604800</v>
      </c>
      <c r="L478" t="s">
        <v>37</v>
      </c>
      <c r="O478" t="s">
        <v>1464</v>
      </c>
      <c r="P478" t="s">
        <v>231</v>
      </c>
      <c r="Q478" t="s">
        <v>40</v>
      </c>
      <c r="R478" t="s">
        <v>1465</v>
      </c>
      <c r="S478" t="s">
        <v>1466</v>
      </c>
      <c r="T478" t="s">
        <v>1467</v>
      </c>
      <c r="U478" t="s">
        <v>228</v>
      </c>
      <c r="X478">
        <v>10</v>
      </c>
      <c r="Y478" t="s">
        <v>45</v>
      </c>
      <c r="Z478" t="s">
        <v>45</v>
      </c>
      <c r="AA478" t="s">
        <v>45</v>
      </c>
      <c r="AB478" t="s">
        <v>1468</v>
      </c>
      <c r="AC478" t="s">
        <v>967</v>
      </c>
      <c r="AD478" t="s">
        <v>71</v>
      </c>
      <c r="AG478" t="s">
        <v>1731</v>
      </c>
    </row>
    <row r="479" spans="1:33">
      <c r="A479" t="s">
        <v>1463</v>
      </c>
      <c r="B479" t="s">
        <v>32</v>
      </c>
      <c r="C479" t="s">
        <v>33</v>
      </c>
      <c r="D479" t="s">
        <v>34</v>
      </c>
      <c r="E479" t="s">
        <v>35</v>
      </c>
      <c r="F479" s="1">
        <v>0.03</v>
      </c>
      <c r="G479" t="s">
        <v>36</v>
      </c>
      <c r="H479">
        <v>30</v>
      </c>
      <c r="J479">
        <v>180</v>
      </c>
      <c r="K479">
        <v>604800</v>
      </c>
      <c r="L479" t="s">
        <v>37</v>
      </c>
      <c r="O479" t="s">
        <v>1584</v>
      </c>
      <c r="P479" t="s">
        <v>168</v>
      </c>
      <c r="Q479" t="s">
        <v>40</v>
      </c>
      <c r="R479" t="s">
        <v>1585</v>
      </c>
      <c r="S479" t="s">
        <v>1586</v>
      </c>
      <c r="T479" t="s">
        <v>1587</v>
      </c>
      <c r="U479" t="s">
        <v>261</v>
      </c>
      <c r="X479">
        <v>41</v>
      </c>
      <c r="Y479" t="s">
        <v>45</v>
      </c>
      <c r="Z479" t="s">
        <v>45</v>
      </c>
      <c r="AA479" t="s">
        <v>45</v>
      </c>
      <c r="AB479" t="s">
        <v>1468</v>
      </c>
      <c r="AC479" t="s">
        <v>967</v>
      </c>
      <c r="AD479" t="s">
        <v>71</v>
      </c>
      <c r="AG479" t="s">
        <v>1731</v>
      </c>
    </row>
    <row r="480" spans="1:33">
      <c r="A480" t="s">
        <v>1463</v>
      </c>
      <c r="B480" t="s">
        <v>32</v>
      </c>
      <c r="C480" t="s">
        <v>33</v>
      </c>
      <c r="D480" t="s">
        <v>34</v>
      </c>
      <c r="E480" t="s">
        <v>35</v>
      </c>
      <c r="F480" s="1">
        <v>0.03</v>
      </c>
      <c r="G480" t="s">
        <v>36</v>
      </c>
      <c r="H480">
        <v>30</v>
      </c>
      <c r="J480">
        <v>180</v>
      </c>
      <c r="K480">
        <v>604800</v>
      </c>
      <c r="L480" t="s">
        <v>37</v>
      </c>
      <c r="O480" t="s">
        <v>1580</v>
      </c>
      <c r="P480" t="s">
        <v>218</v>
      </c>
      <c r="Q480" t="s">
        <v>40</v>
      </c>
      <c r="R480" t="s">
        <v>1581</v>
      </c>
      <c r="S480" t="s">
        <v>1582</v>
      </c>
      <c r="T480" t="s">
        <v>1583</v>
      </c>
      <c r="U480" t="s">
        <v>266</v>
      </c>
      <c r="X480">
        <v>24</v>
      </c>
      <c r="Y480" t="s">
        <v>209</v>
      </c>
      <c r="Z480" t="s">
        <v>209</v>
      </c>
      <c r="AA480" t="s">
        <v>209</v>
      </c>
      <c r="AB480" t="s">
        <v>1468</v>
      </c>
      <c r="AC480" t="s">
        <v>967</v>
      </c>
      <c r="AD480" t="s">
        <v>71</v>
      </c>
      <c r="AG480" t="s">
        <v>1731</v>
      </c>
    </row>
    <row r="481" spans="1:33">
      <c r="A481" t="s">
        <v>1463</v>
      </c>
      <c r="B481" t="s">
        <v>32</v>
      </c>
      <c r="C481" t="s">
        <v>33</v>
      </c>
      <c r="D481" t="s">
        <v>34</v>
      </c>
      <c r="E481" t="s">
        <v>35</v>
      </c>
      <c r="F481" s="1">
        <v>0.03</v>
      </c>
      <c r="G481" t="s">
        <v>36</v>
      </c>
      <c r="H481">
        <v>30</v>
      </c>
      <c r="J481">
        <v>180</v>
      </c>
      <c r="K481">
        <v>604800</v>
      </c>
      <c r="L481" t="s">
        <v>37</v>
      </c>
      <c r="O481" t="s">
        <v>1496</v>
      </c>
      <c r="P481" t="s">
        <v>162</v>
      </c>
      <c r="Q481" t="s">
        <v>40</v>
      </c>
      <c r="R481" t="s">
        <v>1497</v>
      </c>
      <c r="S481" t="s">
        <v>1498</v>
      </c>
      <c r="T481" t="s">
        <v>1499</v>
      </c>
      <c r="U481" t="s">
        <v>372</v>
      </c>
      <c r="X481">
        <v>15</v>
      </c>
      <c r="Y481" t="s">
        <v>45</v>
      </c>
      <c r="Z481" t="s">
        <v>45</v>
      </c>
      <c r="AA481" t="s">
        <v>45</v>
      </c>
      <c r="AB481" t="s">
        <v>1468</v>
      </c>
      <c r="AC481" t="s">
        <v>967</v>
      </c>
      <c r="AD481" t="s">
        <v>71</v>
      </c>
      <c r="AG481" t="s">
        <v>1731</v>
      </c>
    </row>
    <row r="482" spans="1:33">
      <c r="A482" t="s">
        <v>944</v>
      </c>
      <c r="B482" t="s">
        <v>32</v>
      </c>
      <c r="C482" t="s">
        <v>33</v>
      </c>
      <c r="D482" t="s">
        <v>34</v>
      </c>
      <c r="E482" t="s">
        <v>35</v>
      </c>
      <c r="F482" s="1">
        <v>0.03</v>
      </c>
      <c r="G482" t="s">
        <v>36</v>
      </c>
      <c r="H482">
        <v>30</v>
      </c>
      <c r="J482">
        <v>180</v>
      </c>
      <c r="K482">
        <v>604800</v>
      </c>
      <c r="L482" t="s">
        <v>37</v>
      </c>
      <c r="O482" t="s">
        <v>1075</v>
      </c>
      <c r="P482" t="s">
        <v>791</v>
      </c>
      <c r="Q482" t="s">
        <v>40</v>
      </c>
      <c r="R482" t="s">
        <v>1076</v>
      </c>
      <c r="S482" t="s">
        <v>1077</v>
      </c>
      <c r="T482" t="s">
        <v>1078</v>
      </c>
      <c r="U482" t="s">
        <v>550</v>
      </c>
      <c r="X482">
        <v>16</v>
      </c>
      <c r="Y482" t="s">
        <v>125</v>
      </c>
      <c r="Z482" t="s">
        <v>125</v>
      </c>
      <c r="AA482" t="s">
        <v>125</v>
      </c>
      <c r="AB482" t="s">
        <v>951</v>
      </c>
      <c r="AC482" t="s">
        <v>967</v>
      </c>
      <c r="AD482" t="s">
        <v>795</v>
      </c>
      <c r="AG482" t="s">
        <v>1727</v>
      </c>
    </row>
    <row r="483" spans="1:33">
      <c r="A483" t="s">
        <v>944</v>
      </c>
      <c r="B483" t="s">
        <v>32</v>
      </c>
      <c r="C483" t="s">
        <v>33</v>
      </c>
      <c r="D483" t="s">
        <v>34</v>
      </c>
      <c r="E483" t="s">
        <v>35</v>
      </c>
      <c r="F483" s="1">
        <v>0.03</v>
      </c>
      <c r="G483" t="s">
        <v>36</v>
      </c>
      <c r="H483">
        <v>30</v>
      </c>
      <c r="J483">
        <v>180</v>
      </c>
      <c r="K483">
        <v>604800</v>
      </c>
      <c r="L483" t="s">
        <v>37</v>
      </c>
      <c r="O483" t="s">
        <v>968</v>
      </c>
      <c r="P483" t="s">
        <v>138</v>
      </c>
      <c r="Q483" t="s">
        <v>40</v>
      </c>
      <c r="R483" t="s">
        <v>969</v>
      </c>
      <c r="S483" t="s">
        <v>970</v>
      </c>
      <c r="T483" t="s">
        <v>971</v>
      </c>
      <c r="U483" t="s">
        <v>246</v>
      </c>
      <c r="X483">
        <v>53</v>
      </c>
      <c r="Y483" t="s">
        <v>45</v>
      </c>
      <c r="Z483" t="s">
        <v>45</v>
      </c>
      <c r="AA483" t="s">
        <v>45</v>
      </c>
      <c r="AB483" t="s">
        <v>951</v>
      </c>
      <c r="AC483" t="s">
        <v>972</v>
      </c>
      <c r="AD483" t="s">
        <v>63</v>
      </c>
      <c r="AG483" t="s">
        <v>1727</v>
      </c>
    </row>
    <row r="484" spans="1:33">
      <c r="A484" t="s">
        <v>944</v>
      </c>
      <c r="B484" t="s">
        <v>32</v>
      </c>
      <c r="C484" t="s">
        <v>33</v>
      </c>
      <c r="D484" t="s">
        <v>34</v>
      </c>
      <c r="E484" t="s">
        <v>35</v>
      </c>
      <c r="F484" s="1">
        <v>0.03</v>
      </c>
      <c r="G484" t="s">
        <v>36</v>
      </c>
      <c r="H484">
        <v>30</v>
      </c>
      <c r="J484">
        <v>180</v>
      </c>
      <c r="K484">
        <v>604800</v>
      </c>
      <c r="L484" t="s">
        <v>37</v>
      </c>
      <c r="O484" t="s">
        <v>1002</v>
      </c>
      <c r="P484" t="s">
        <v>162</v>
      </c>
      <c r="Q484" t="s">
        <v>40</v>
      </c>
      <c r="R484" t="s">
        <v>1003</v>
      </c>
      <c r="S484" t="s">
        <v>1004</v>
      </c>
      <c r="T484" t="s">
        <v>1005</v>
      </c>
      <c r="U484" t="s">
        <v>166</v>
      </c>
      <c r="X484">
        <v>27</v>
      </c>
      <c r="Y484" t="s">
        <v>45</v>
      </c>
      <c r="Z484" t="s">
        <v>45</v>
      </c>
      <c r="AA484" t="s">
        <v>45</v>
      </c>
      <c r="AB484" t="s">
        <v>951</v>
      </c>
      <c r="AC484" t="s">
        <v>972</v>
      </c>
      <c r="AD484" t="s">
        <v>63</v>
      </c>
      <c r="AG484" t="s">
        <v>1727</v>
      </c>
    </row>
    <row r="485" spans="1:33">
      <c r="A485" t="s">
        <v>944</v>
      </c>
      <c r="B485" t="s">
        <v>32</v>
      </c>
      <c r="C485" t="s">
        <v>33</v>
      </c>
      <c r="D485" t="s">
        <v>34</v>
      </c>
      <c r="E485" t="s">
        <v>35</v>
      </c>
      <c r="F485" s="1">
        <v>0.03</v>
      </c>
      <c r="G485" t="s">
        <v>36</v>
      </c>
      <c r="H485">
        <v>30</v>
      </c>
      <c r="J485">
        <v>180</v>
      </c>
      <c r="K485">
        <v>604800</v>
      </c>
      <c r="L485" t="s">
        <v>37</v>
      </c>
      <c r="O485" t="s">
        <v>953</v>
      </c>
      <c r="P485" t="s">
        <v>94</v>
      </c>
      <c r="Q485" t="s">
        <v>40</v>
      </c>
      <c r="R485" t="s">
        <v>954</v>
      </c>
      <c r="S485" t="s">
        <v>955</v>
      </c>
      <c r="T485" t="s">
        <v>956</v>
      </c>
      <c r="U485" t="s">
        <v>957</v>
      </c>
      <c r="X485">
        <v>34</v>
      </c>
      <c r="Y485" t="s">
        <v>45</v>
      </c>
      <c r="Z485" t="s">
        <v>45</v>
      </c>
      <c r="AA485" t="s">
        <v>45</v>
      </c>
      <c r="AB485" t="s">
        <v>951</v>
      </c>
      <c r="AC485" t="s">
        <v>99</v>
      </c>
      <c r="AD485" t="s">
        <v>480</v>
      </c>
      <c r="AG485" t="s">
        <v>1727</v>
      </c>
    </row>
    <row r="486" spans="1:33">
      <c r="A486" t="s">
        <v>944</v>
      </c>
      <c r="B486" t="s">
        <v>32</v>
      </c>
      <c r="C486" t="s">
        <v>33</v>
      </c>
      <c r="D486" t="s">
        <v>34</v>
      </c>
      <c r="E486" t="s">
        <v>35</v>
      </c>
      <c r="F486" s="1">
        <v>0.03</v>
      </c>
      <c r="G486" t="s">
        <v>36</v>
      </c>
      <c r="H486">
        <v>30</v>
      </c>
      <c r="J486">
        <v>180</v>
      </c>
      <c r="K486">
        <v>604800</v>
      </c>
      <c r="L486" t="s">
        <v>37</v>
      </c>
      <c r="O486" t="s">
        <v>1054</v>
      </c>
      <c r="P486" t="s">
        <v>825</v>
      </c>
      <c r="Q486" t="s">
        <v>40</v>
      </c>
      <c r="R486" t="s">
        <v>1055</v>
      </c>
      <c r="S486" t="s">
        <v>1056</v>
      </c>
      <c r="T486" t="s">
        <v>1057</v>
      </c>
      <c r="U486" t="s">
        <v>1058</v>
      </c>
      <c r="X486">
        <v>23</v>
      </c>
      <c r="Y486" t="s">
        <v>362</v>
      </c>
      <c r="Z486" t="s">
        <v>362</v>
      </c>
      <c r="AA486" t="s">
        <v>362</v>
      </c>
      <c r="AB486" t="s">
        <v>951</v>
      </c>
      <c r="AC486" t="s">
        <v>1059</v>
      </c>
      <c r="AD486" t="s">
        <v>480</v>
      </c>
      <c r="AG486" t="s">
        <v>1727</v>
      </c>
    </row>
    <row r="487" spans="1:33">
      <c r="A487" t="s">
        <v>944</v>
      </c>
      <c r="B487" t="s">
        <v>32</v>
      </c>
      <c r="C487" t="s">
        <v>33</v>
      </c>
      <c r="D487" t="s">
        <v>34</v>
      </c>
      <c r="E487" t="s">
        <v>35</v>
      </c>
      <c r="F487" s="1">
        <v>0.03</v>
      </c>
      <c r="G487" t="s">
        <v>36</v>
      </c>
      <c r="H487">
        <v>30</v>
      </c>
      <c r="J487">
        <v>180</v>
      </c>
      <c r="K487">
        <v>604800</v>
      </c>
      <c r="L487" t="s">
        <v>37</v>
      </c>
      <c r="O487" t="s">
        <v>1010</v>
      </c>
      <c r="P487" t="s">
        <v>396</v>
      </c>
      <c r="Q487" t="s">
        <v>40</v>
      </c>
      <c r="R487" t="s">
        <v>1011</v>
      </c>
      <c r="S487" t="s">
        <v>1012</v>
      </c>
      <c r="T487" t="s">
        <v>1013</v>
      </c>
      <c r="U487" t="s">
        <v>451</v>
      </c>
      <c r="X487">
        <v>55</v>
      </c>
      <c r="Y487" t="s">
        <v>70</v>
      </c>
      <c r="Z487" t="s">
        <v>70</v>
      </c>
      <c r="AA487" t="s">
        <v>70</v>
      </c>
      <c r="AB487" t="s">
        <v>951</v>
      </c>
      <c r="AC487" t="s">
        <v>967</v>
      </c>
      <c r="AD487" t="s">
        <v>480</v>
      </c>
      <c r="AG487" t="s">
        <v>1727</v>
      </c>
    </row>
    <row r="488" spans="1:33">
      <c r="A488" t="s">
        <v>944</v>
      </c>
      <c r="B488" t="s">
        <v>32</v>
      </c>
      <c r="C488" t="s">
        <v>33</v>
      </c>
      <c r="D488" t="s">
        <v>34</v>
      </c>
      <c r="E488" t="s">
        <v>35</v>
      </c>
      <c r="F488" s="1">
        <v>0.03</v>
      </c>
      <c r="G488" t="s">
        <v>36</v>
      </c>
      <c r="H488">
        <v>30</v>
      </c>
      <c r="J488">
        <v>180</v>
      </c>
      <c r="K488">
        <v>604800</v>
      </c>
      <c r="L488" t="s">
        <v>37</v>
      </c>
      <c r="O488" t="s">
        <v>998</v>
      </c>
      <c r="P488" t="s">
        <v>101</v>
      </c>
      <c r="Q488" t="s">
        <v>40</v>
      </c>
      <c r="R488" t="s">
        <v>999</v>
      </c>
      <c r="S488" t="s">
        <v>1000</v>
      </c>
      <c r="T488" t="s">
        <v>1001</v>
      </c>
      <c r="U488" t="s">
        <v>215</v>
      </c>
      <c r="X488">
        <v>26</v>
      </c>
      <c r="Y488" t="s">
        <v>45</v>
      </c>
      <c r="Z488" t="s">
        <v>45</v>
      </c>
      <c r="AA488" t="s">
        <v>45</v>
      </c>
      <c r="AB488" t="s">
        <v>951</v>
      </c>
      <c r="AC488" t="s">
        <v>99</v>
      </c>
      <c r="AD488" t="s">
        <v>106</v>
      </c>
      <c r="AG488" t="s">
        <v>1727</v>
      </c>
    </row>
    <row r="489" spans="1:33">
      <c r="A489" t="s">
        <v>944</v>
      </c>
      <c r="B489" t="s">
        <v>32</v>
      </c>
      <c r="C489" t="s">
        <v>33</v>
      </c>
      <c r="D489" t="s">
        <v>34</v>
      </c>
      <c r="E489" t="s">
        <v>35</v>
      </c>
      <c r="F489" s="1">
        <v>0.03</v>
      </c>
      <c r="G489" t="s">
        <v>36</v>
      </c>
      <c r="H489">
        <v>30</v>
      </c>
      <c r="J489">
        <v>180</v>
      </c>
      <c r="K489">
        <v>604800</v>
      </c>
      <c r="L489" t="s">
        <v>37</v>
      </c>
      <c r="O489" t="s">
        <v>1072</v>
      </c>
      <c r="P489" t="s">
        <v>50</v>
      </c>
      <c r="Q489" t="s">
        <v>40</v>
      </c>
      <c r="R489" t="s">
        <v>568</v>
      </c>
      <c r="S489" t="s">
        <v>1073</v>
      </c>
      <c r="T489" t="s">
        <v>1074</v>
      </c>
      <c r="U489" t="s">
        <v>246</v>
      </c>
      <c r="X489">
        <v>40</v>
      </c>
      <c r="Y489" t="s">
        <v>45</v>
      </c>
      <c r="Z489" t="s">
        <v>45</v>
      </c>
      <c r="AA489" t="s">
        <v>45</v>
      </c>
      <c r="AB489" t="s">
        <v>951</v>
      </c>
      <c r="AC489" t="s">
        <v>99</v>
      </c>
      <c r="AD489" t="s">
        <v>48</v>
      </c>
      <c r="AG489" t="s">
        <v>1727</v>
      </c>
    </row>
    <row r="490" spans="1:33">
      <c r="A490" t="s">
        <v>944</v>
      </c>
      <c r="B490" t="s">
        <v>32</v>
      </c>
      <c r="C490" t="s">
        <v>33</v>
      </c>
      <c r="D490" t="s">
        <v>34</v>
      </c>
      <c r="E490" t="s">
        <v>35</v>
      </c>
      <c r="F490" s="1">
        <v>0.03</v>
      </c>
      <c r="G490" t="s">
        <v>36</v>
      </c>
      <c r="H490">
        <v>30</v>
      </c>
      <c r="J490">
        <v>180</v>
      </c>
      <c r="K490">
        <v>604800</v>
      </c>
      <c r="L490" t="s">
        <v>37</v>
      </c>
      <c r="O490" t="s">
        <v>1018</v>
      </c>
      <c r="P490" t="s">
        <v>211</v>
      </c>
      <c r="Q490" t="s">
        <v>40</v>
      </c>
      <c r="R490" t="s">
        <v>1019</v>
      </c>
      <c r="S490" t="s">
        <v>1020</v>
      </c>
      <c r="T490" t="s">
        <v>1021</v>
      </c>
      <c r="U490" t="s">
        <v>69</v>
      </c>
      <c r="X490">
        <v>129</v>
      </c>
      <c r="Y490" t="s">
        <v>216</v>
      </c>
      <c r="Z490" t="s">
        <v>216</v>
      </c>
      <c r="AA490" t="s">
        <v>216</v>
      </c>
      <c r="AB490" t="s">
        <v>951</v>
      </c>
      <c r="AC490" t="s">
        <v>99</v>
      </c>
      <c r="AD490" t="s">
        <v>48</v>
      </c>
      <c r="AG490" t="s">
        <v>1727</v>
      </c>
    </row>
    <row r="491" spans="1:33">
      <c r="A491" t="s">
        <v>944</v>
      </c>
      <c r="B491" t="s">
        <v>32</v>
      </c>
      <c r="C491" t="s">
        <v>33</v>
      </c>
      <c r="D491" t="s">
        <v>34</v>
      </c>
      <c r="E491" t="s">
        <v>35</v>
      </c>
      <c r="F491" s="1">
        <v>0.03</v>
      </c>
      <c r="G491" t="s">
        <v>36</v>
      </c>
      <c r="H491">
        <v>30</v>
      </c>
      <c r="J491">
        <v>180</v>
      </c>
      <c r="K491">
        <v>604800</v>
      </c>
      <c r="L491" t="s">
        <v>37</v>
      </c>
      <c r="O491" t="s">
        <v>1028</v>
      </c>
      <c r="P491" t="s">
        <v>39</v>
      </c>
      <c r="Q491" t="s">
        <v>40</v>
      </c>
      <c r="R491" t="s">
        <v>1029</v>
      </c>
      <c r="S491" t="s">
        <v>1030</v>
      </c>
      <c r="T491" t="s">
        <v>1031</v>
      </c>
      <c r="U491" t="s">
        <v>1032</v>
      </c>
      <c r="X491">
        <v>37</v>
      </c>
      <c r="Y491" t="s">
        <v>45</v>
      </c>
      <c r="Z491" t="s">
        <v>45</v>
      </c>
      <c r="AA491" t="s">
        <v>45</v>
      </c>
      <c r="AB491" t="s">
        <v>951</v>
      </c>
      <c r="AC491" t="s">
        <v>55</v>
      </c>
      <c r="AD491" t="s">
        <v>48</v>
      </c>
      <c r="AG491" t="s">
        <v>1727</v>
      </c>
    </row>
    <row r="492" spans="1:33">
      <c r="A492" t="s">
        <v>944</v>
      </c>
      <c r="B492" t="s">
        <v>32</v>
      </c>
      <c r="C492" t="s">
        <v>33</v>
      </c>
      <c r="D492" t="s">
        <v>34</v>
      </c>
      <c r="E492" t="s">
        <v>35</v>
      </c>
      <c r="F492" s="1">
        <v>0.03</v>
      </c>
      <c r="G492" t="s">
        <v>36</v>
      </c>
      <c r="H492">
        <v>30</v>
      </c>
      <c r="J492">
        <v>180</v>
      </c>
      <c r="K492">
        <v>604800</v>
      </c>
      <c r="L492" t="s">
        <v>37</v>
      </c>
      <c r="O492" t="s">
        <v>945</v>
      </c>
      <c r="P492" t="s">
        <v>946</v>
      </c>
      <c r="Q492" t="s">
        <v>40</v>
      </c>
      <c r="R492" t="s">
        <v>947</v>
      </c>
      <c r="S492" t="s">
        <v>948</v>
      </c>
      <c r="T492" t="s">
        <v>949</v>
      </c>
      <c r="U492" t="s">
        <v>950</v>
      </c>
      <c r="X492">
        <v>31</v>
      </c>
      <c r="Y492" t="s">
        <v>62</v>
      </c>
      <c r="Z492" t="s">
        <v>62</v>
      </c>
      <c r="AA492" t="s">
        <v>62</v>
      </c>
      <c r="AB492" t="s">
        <v>951</v>
      </c>
      <c r="AC492" t="s">
        <v>952</v>
      </c>
      <c r="AD492" t="s">
        <v>106</v>
      </c>
      <c r="AG492" t="s">
        <v>1727</v>
      </c>
    </row>
    <row r="493" spans="1:33">
      <c r="A493" t="s">
        <v>944</v>
      </c>
      <c r="B493" t="s">
        <v>32</v>
      </c>
      <c r="C493" t="s">
        <v>33</v>
      </c>
      <c r="D493" t="s">
        <v>34</v>
      </c>
      <c r="E493" t="s">
        <v>35</v>
      </c>
      <c r="F493" s="1">
        <v>0.03</v>
      </c>
      <c r="G493" t="s">
        <v>36</v>
      </c>
      <c r="H493">
        <v>30</v>
      </c>
      <c r="J493">
        <v>180</v>
      </c>
      <c r="K493">
        <v>604800</v>
      </c>
      <c r="L493" t="s">
        <v>37</v>
      </c>
      <c r="O493" t="s">
        <v>1033</v>
      </c>
      <c r="P493" t="s">
        <v>180</v>
      </c>
      <c r="Q493" t="s">
        <v>40</v>
      </c>
      <c r="R493" t="s">
        <v>1034</v>
      </c>
      <c r="S493" t="s">
        <v>1035</v>
      </c>
      <c r="T493" t="s">
        <v>1036</v>
      </c>
      <c r="U493" t="s">
        <v>305</v>
      </c>
      <c r="X493">
        <v>21</v>
      </c>
      <c r="Y493" t="s">
        <v>45</v>
      </c>
      <c r="Z493" t="s">
        <v>45</v>
      </c>
      <c r="AA493" t="s">
        <v>45</v>
      </c>
      <c r="AB493" t="s">
        <v>951</v>
      </c>
      <c r="AC493" t="s">
        <v>99</v>
      </c>
      <c r="AD493" t="s">
        <v>71</v>
      </c>
      <c r="AG493" t="s">
        <v>1727</v>
      </c>
    </row>
    <row r="494" spans="1:33">
      <c r="A494" t="s">
        <v>944</v>
      </c>
      <c r="B494" t="s">
        <v>32</v>
      </c>
      <c r="C494" t="s">
        <v>33</v>
      </c>
      <c r="D494" t="s">
        <v>34</v>
      </c>
      <c r="E494" t="s">
        <v>35</v>
      </c>
      <c r="F494" s="1">
        <v>0.03</v>
      </c>
      <c r="G494" t="s">
        <v>36</v>
      </c>
      <c r="H494">
        <v>30</v>
      </c>
      <c r="J494">
        <v>180</v>
      </c>
      <c r="K494">
        <v>604800</v>
      </c>
      <c r="L494" t="s">
        <v>37</v>
      </c>
      <c r="O494" t="s">
        <v>1045</v>
      </c>
      <c r="P494" t="s">
        <v>192</v>
      </c>
      <c r="Q494" t="s">
        <v>40</v>
      </c>
      <c r="R494" t="s">
        <v>1046</v>
      </c>
      <c r="S494" t="s">
        <v>1047</v>
      </c>
      <c r="T494" t="s">
        <v>1048</v>
      </c>
      <c r="U494" t="s">
        <v>292</v>
      </c>
      <c r="X494">
        <v>25</v>
      </c>
      <c r="Y494" t="s">
        <v>45</v>
      </c>
      <c r="Z494" t="s">
        <v>45</v>
      </c>
      <c r="AA494" t="s">
        <v>45</v>
      </c>
      <c r="AB494" t="s">
        <v>951</v>
      </c>
      <c r="AC494" t="s">
        <v>1049</v>
      </c>
      <c r="AD494" t="s">
        <v>71</v>
      </c>
      <c r="AG494" t="s">
        <v>1727</v>
      </c>
    </row>
    <row r="495" spans="1:33">
      <c r="A495" t="s">
        <v>944</v>
      </c>
      <c r="B495" t="s">
        <v>32</v>
      </c>
      <c r="C495" t="s">
        <v>33</v>
      </c>
      <c r="D495" t="s">
        <v>34</v>
      </c>
      <c r="E495" t="s">
        <v>35</v>
      </c>
      <c r="F495" s="1">
        <v>0.03</v>
      </c>
      <c r="G495" t="s">
        <v>36</v>
      </c>
      <c r="H495">
        <v>30</v>
      </c>
      <c r="J495">
        <v>180</v>
      </c>
      <c r="K495">
        <v>604800</v>
      </c>
      <c r="L495" t="s">
        <v>37</v>
      </c>
      <c r="O495" t="s">
        <v>977</v>
      </c>
      <c r="P495" t="s">
        <v>333</v>
      </c>
      <c r="Q495" t="s">
        <v>40</v>
      </c>
      <c r="R495" t="s">
        <v>978</v>
      </c>
      <c r="S495" t="s">
        <v>979</v>
      </c>
      <c r="T495" t="s">
        <v>980</v>
      </c>
      <c r="U495" t="s">
        <v>581</v>
      </c>
      <c r="X495">
        <v>51</v>
      </c>
      <c r="Y495" t="s">
        <v>70</v>
      </c>
      <c r="Z495" t="s">
        <v>70</v>
      </c>
      <c r="AA495" t="s">
        <v>70</v>
      </c>
      <c r="AB495" t="s">
        <v>951</v>
      </c>
      <c r="AC495" t="s">
        <v>55</v>
      </c>
      <c r="AD495" t="s">
        <v>71</v>
      </c>
      <c r="AG495" t="s">
        <v>1727</v>
      </c>
    </row>
    <row r="496" spans="1:33">
      <c r="A496" t="s">
        <v>944</v>
      </c>
      <c r="B496" t="s">
        <v>32</v>
      </c>
      <c r="C496" t="s">
        <v>33</v>
      </c>
      <c r="D496" t="s">
        <v>34</v>
      </c>
      <c r="E496" t="s">
        <v>35</v>
      </c>
      <c r="F496" s="1">
        <v>0.03</v>
      </c>
      <c r="G496" t="s">
        <v>36</v>
      </c>
      <c r="H496">
        <v>30</v>
      </c>
      <c r="J496">
        <v>180</v>
      </c>
      <c r="K496">
        <v>604800</v>
      </c>
      <c r="L496" t="s">
        <v>37</v>
      </c>
      <c r="O496" t="s">
        <v>1060</v>
      </c>
      <c r="P496" t="s">
        <v>114</v>
      </c>
      <c r="Q496" t="s">
        <v>40</v>
      </c>
      <c r="R496" t="s">
        <v>1061</v>
      </c>
      <c r="S496" t="s">
        <v>1062</v>
      </c>
      <c r="T496" t="s">
        <v>1063</v>
      </c>
      <c r="U496" t="s">
        <v>172</v>
      </c>
      <c r="X496">
        <v>12</v>
      </c>
      <c r="Y496" t="s">
        <v>45</v>
      </c>
      <c r="Z496" t="s">
        <v>45</v>
      </c>
      <c r="AA496" t="s">
        <v>45</v>
      </c>
      <c r="AB496" t="s">
        <v>951</v>
      </c>
      <c r="AC496" t="s">
        <v>967</v>
      </c>
      <c r="AD496" t="s">
        <v>71</v>
      </c>
      <c r="AG496" t="s">
        <v>1727</v>
      </c>
    </row>
    <row r="497" spans="1:33">
      <c r="A497" t="s">
        <v>944</v>
      </c>
      <c r="B497" t="s">
        <v>32</v>
      </c>
      <c r="C497" t="s">
        <v>33</v>
      </c>
      <c r="D497" t="s">
        <v>34</v>
      </c>
      <c r="E497" t="s">
        <v>35</v>
      </c>
      <c r="F497" s="1">
        <v>0.03</v>
      </c>
      <c r="G497" t="s">
        <v>36</v>
      </c>
      <c r="H497">
        <v>30</v>
      </c>
      <c r="J497">
        <v>180</v>
      </c>
      <c r="K497">
        <v>604800</v>
      </c>
      <c r="L497" t="s">
        <v>37</v>
      </c>
      <c r="O497" t="s">
        <v>1068</v>
      </c>
      <c r="P497" t="s">
        <v>738</v>
      </c>
      <c r="Q497" t="s">
        <v>40</v>
      </c>
      <c r="R497" t="s">
        <v>1069</v>
      </c>
      <c r="S497" t="s">
        <v>1070</v>
      </c>
      <c r="T497" t="s">
        <v>1071</v>
      </c>
      <c r="U497" t="s">
        <v>491</v>
      </c>
      <c r="X497">
        <v>24</v>
      </c>
      <c r="Y497" t="s">
        <v>362</v>
      </c>
      <c r="Z497" t="s">
        <v>362</v>
      </c>
      <c r="AA497" t="s">
        <v>362</v>
      </c>
      <c r="AB497" t="s">
        <v>951</v>
      </c>
      <c r="AC497" t="s">
        <v>967</v>
      </c>
      <c r="AD497" t="s">
        <v>71</v>
      </c>
      <c r="AG497" t="s">
        <v>1727</v>
      </c>
    </row>
    <row r="498" spans="1:33">
      <c r="A498" t="s">
        <v>944</v>
      </c>
      <c r="B498" t="s">
        <v>32</v>
      </c>
      <c r="C498" t="s">
        <v>33</v>
      </c>
      <c r="D498" t="s">
        <v>34</v>
      </c>
      <c r="E498" t="s">
        <v>35</v>
      </c>
      <c r="F498" s="1">
        <v>0.03</v>
      </c>
      <c r="G498" t="s">
        <v>36</v>
      </c>
      <c r="H498">
        <v>30</v>
      </c>
      <c r="J498">
        <v>180</v>
      </c>
      <c r="K498">
        <v>604800</v>
      </c>
      <c r="L498" t="s">
        <v>37</v>
      </c>
      <c r="O498" t="s">
        <v>963</v>
      </c>
      <c r="P498" t="s">
        <v>120</v>
      </c>
      <c r="Q498" t="s">
        <v>40</v>
      </c>
      <c r="R498" t="s">
        <v>964</v>
      </c>
      <c r="S498" t="s">
        <v>965</v>
      </c>
      <c r="T498" t="s">
        <v>966</v>
      </c>
      <c r="U498" t="s">
        <v>124</v>
      </c>
      <c r="X498">
        <v>37</v>
      </c>
      <c r="Y498" t="s">
        <v>125</v>
      </c>
      <c r="Z498" t="s">
        <v>125</v>
      </c>
      <c r="AA498" t="s">
        <v>125</v>
      </c>
      <c r="AB498" t="s">
        <v>951</v>
      </c>
      <c r="AC498" t="s">
        <v>967</v>
      </c>
      <c r="AD498" t="s">
        <v>71</v>
      </c>
      <c r="AG498" t="s">
        <v>1727</v>
      </c>
    </row>
    <row r="499" spans="1:33">
      <c r="A499" t="s">
        <v>944</v>
      </c>
      <c r="B499" t="s">
        <v>32</v>
      </c>
      <c r="C499" t="s">
        <v>33</v>
      </c>
      <c r="D499" t="s">
        <v>34</v>
      </c>
      <c r="E499" t="s">
        <v>35</v>
      </c>
      <c r="F499" s="1">
        <v>0.03</v>
      </c>
      <c r="G499" t="s">
        <v>36</v>
      </c>
      <c r="H499">
        <v>30</v>
      </c>
      <c r="J499">
        <v>180</v>
      </c>
      <c r="K499">
        <v>604800</v>
      </c>
      <c r="L499" t="s">
        <v>37</v>
      </c>
      <c r="O499" t="s">
        <v>985</v>
      </c>
      <c r="P499" t="s">
        <v>728</v>
      </c>
      <c r="Q499" t="s">
        <v>40</v>
      </c>
      <c r="R499" t="s">
        <v>986</v>
      </c>
      <c r="S499" t="s">
        <v>987</v>
      </c>
      <c r="T499" t="s">
        <v>988</v>
      </c>
      <c r="U499" t="s">
        <v>98</v>
      </c>
      <c r="X499">
        <v>18</v>
      </c>
      <c r="Y499" t="s">
        <v>362</v>
      </c>
      <c r="Z499" t="s">
        <v>362</v>
      </c>
      <c r="AA499" t="s">
        <v>362</v>
      </c>
      <c r="AB499" t="s">
        <v>951</v>
      </c>
      <c r="AC499" t="s">
        <v>967</v>
      </c>
      <c r="AD499" t="s">
        <v>71</v>
      </c>
      <c r="AG499" t="s">
        <v>1727</v>
      </c>
    </row>
    <row r="500" spans="1:33">
      <c r="A500" t="s">
        <v>944</v>
      </c>
      <c r="B500" t="s">
        <v>32</v>
      </c>
      <c r="C500" t="s">
        <v>33</v>
      </c>
      <c r="D500" t="s">
        <v>34</v>
      </c>
      <c r="E500" t="s">
        <v>35</v>
      </c>
      <c r="F500" s="1">
        <v>0.03</v>
      </c>
      <c r="G500" t="s">
        <v>36</v>
      </c>
      <c r="H500">
        <v>30</v>
      </c>
      <c r="J500">
        <v>180</v>
      </c>
      <c r="K500">
        <v>604800</v>
      </c>
      <c r="L500" t="s">
        <v>37</v>
      </c>
      <c r="O500" t="s">
        <v>1022</v>
      </c>
      <c r="P500" t="s">
        <v>1023</v>
      </c>
      <c r="Q500" t="s">
        <v>40</v>
      </c>
      <c r="R500" t="s">
        <v>1024</v>
      </c>
      <c r="S500" t="s">
        <v>1025</v>
      </c>
      <c r="T500" t="s">
        <v>1026</v>
      </c>
      <c r="U500" t="s">
        <v>330</v>
      </c>
      <c r="X500">
        <v>102</v>
      </c>
      <c r="Y500" t="s">
        <v>62</v>
      </c>
      <c r="Z500" t="s">
        <v>62</v>
      </c>
      <c r="AA500" t="s">
        <v>62</v>
      </c>
      <c r="AB500" t="s">
        <v>951</v>
      </c>
      <c r="AC500" t="s">
        <v>1027</v>
      </c>
      <c r="AD500" t="s">
        <v>71</v>
      </c>
      <c r="AG500" t="s">
        <v>1727</v>
      </c>
    </row>
    <row r="501" spans="1:33">
      <c r="A501" t="s">
        <v>944</v>
      </c>
      <c r="B501" t="s">
        <v>32</v>
      </c>
      <c r="C501" t="s">
        <v>33</v>
      </c>
      <c r="D501" t="s">
        <v>34</v>
      </c>
      <c r="E501" t="s">
        <v>35</v>
      </c>
      <c r="F501" s="1">
        <v>0.03</v>
      </c>
      <c r="G501" t="s">
        <v>36</v>
      </c>
      <c r="H501">
        <v>30</v>
      </c>
      <c r="J501">
        <v>180</v>
      </c>
      <c r="K501">
        <v>604800</v>
      </c>
      <c r="L501" t="s">
        <v>37</v>
      </c>
      <c r="O501" t="s">
        <v>1014</v>
      </c>
      <c r="P501" t="s">
        <v>86</v>
      </c>
      <c r="Q501" t="s">
        <v>40</v>
      </c>
      <c r="R501" t="s">
        <v>1015</v>
      </c>
      <c r="S501" t="s">
        <v>1016</v>
      </c>
      <c r="T501" t="s">
        <v>1017</v>
      </c>
      <c r="U501" t="s">
        <v>319</v>
      </c>
      <c r="X501">
        <v>42</v>
      </c>
      <c r="Y501" t="s">
        <v>91</v>
      </c>
      <c r="Z501" t="s">
        <v>91</v>
      </c>
      <c r="AA501" t="s">
        <v>91</v>
      </c>
      <c r="AB501" t="s">
        <v>951</v>
      </c>
      <c r="AC501" t="s">
        <v>967</v>
      </c>
      <c r="AD501" t="s">
        <v>71</v>
      </c>
      <c r="AG501" t="s">
        <v>1727</v>
      </c>
    </row>
    <row r="502" spans="1:33">
      <c r="A502" t="s">
        <v>944</v>
      </c>
      <c r="B502" t="s">
        <v>32</v>
      </c>
      <c r="C502" t="s">
        <v>33</v>
      </c>
      <c r="D502" t="s">
        <v>34</v>
      </c>
      <c r="E502" t="s">
        <v>35</v>
      </c>
      <c r="F502" s="1">
        <v>0.03</v>
      </c>
      <c r="G502" t="s">
        <v>36</v>
      </c>
      <c r="H502">
        <v>30</v>
      </c>
      <c r="J502">
        <v>180</v>
      </c>
      <c r="K502">
        <v>604800</v>
      </c>
      <c r="L502" t="s">
        <v>37</v>
      </c>
      <c r="O502" t="s">
        <v>1041</v>
      </c>
      <c r="P502" t="s">
        <v>753</v>
      </c>
      <c r="Q502" t="s">
        <v>40</v>
      </c>
      <c r="R502" t="s">
        <v>1042</v>
      </c>
      <c r="S502" t="s">
        <v>1043</v>
      </c>
      <c r="T502" t="s">
        <v>1044</v>
      </c>
      <c r="U502" t="s">
        <v>266</v>
      </c>
      <c r="X502">
        <v>46</v>
      </c>
      <c r="Y502" t="s">
        <v>125</v>
      </c>
      <c r="Z502" t="s">
        <v>125</v>
      </c>
      <c r="AA502" t="s">
        <v>125</v>
      </c>
      <c r="AB502" t="s">
        <v>951</v>
      </c>
      <c r="AC502" t="s">
        <v>972</v>
      </c>
      <c r="AD502" t="s">
        <v>71</v>
      </c>
      <c r="AG502" t="s">
        <v>1727</v>
      </c>
    </row>
    <row r="503" spans="1:33">
      <c r="A503" t="s">
        <v>944</v>
      </c>
      <c r="B503" t="s">
        <v>32</v>
      </c>
      <c r="C503" t="s">
        <v>33</v>
      </c>
      <c r="D503" t="s">
        <v>34</v>
      </c>
      <c r="E503" t="s">
        <v>35</v>
      </c>
      <c r="F503" s="1">
        <v>0.03</v>
      </c>
      <c r="G503" t="s">
        <v>36</v>
      </c>
      <c r="H503">
        <v>30</v>
      </c>
      <c r="J503">
        <v>180</v>
      </c>
      <c r="K503">
        <v>604800</v>
      </c>
      <c r="L503" t="s">
        <v>37</v>
      </c>
      <c r="O503" t="s">
        <v>973</v>
      </c>
      <c r="P503" t="s">
        <v>204</v>
      </c>
      <c r="Q503" t="s">
        <v>40</v>
      </c>
      <c r="R503" t="s">
        <v>974</v>
      </c>
      <c r="S503" t="s">
        <v>975</v>
      </c>
      <c r="T503" t="s">
        <v>976</v>
      </c>
      <c r="U503" t="s">
        <v>305</v>
      </c>
      <c r="X503">
        <v>34</v>
      </c>
      <c r="Y503" t="s">
        <v>209</v>
      </c>
      <c r="Z503" t="s">
        <v>209</v>
      </c>
      <c r="AA503" t="s">
        <v>209</v>
      </c>
      <c r="AB503" t="s">
        <v>951</v>
      </c>
      <c r="AC503" t="s">
        <v>967</v>
      </c>
      <c r="AD503" t="s">
        <v>71</v>
      </c>
      <c r="AG503" t="s">
        <v>1727</v>
      </c>
    </row>
    <row r="504" spans="1:33">
      <c r="A504" t="s">
        <v>944</v>
      </c>
      <c r="B504" t="s">
        <v>32</v>
      </c>
      <c r="C504" t="s">
        <v>33</v>
      </c>
      <c r="D504" t="s">
        <v>34</v>
      </c>
      <c r="E504" t="s">
        <v>35</v>
      </c>
      <c r="F504" s="1">
        <v>0.03</v>
      </c>
      <c r="G504" t="s">
        <v>36</v>
      </c>
      <c r="H504">
        <v>30</v>
      </c>
      <c r="J504">
        <v>180</v>
      </c>
      <c r="K504">
        <v>604800</v>
      </c>
      <c r="L504" t="s">
        <v>37</v>
      </c>
      <c r="O504" t="s">
        <v>1064</v>
      </c>
      <c r="P504" t="s">
        <v>108</v>
      </c>
      <c r="Q504" t="s">
        <v>40</v>
      </c>
      <c r="R504" t="s">
        <v>1065</v>
      </c>
      <c r="S504" t="s">
        <v>1066</v>
      </c>
      <c r="T504" t="s">
        <v>1067</v>
      </c>
      <c r="U504" t="s">
        <v>319</v>
      </c>
      <c r="X504">
        <v>37</v>
      </c>
      <c r="Y504" t="s">
        <v>45</v>
      </c>
      <c r="Z504" t="s">
        <v>45</v>
      </c>
      <c r="AA504" t="s">
        <v>45</v>
      </c>
      <c r="AB504" t="s">
        <v>951</v>
      </c>
      <c r="AC504" t="s">
        <v>967</v>
      </c>
      <c r="AD504" t="s">
        <v>71</v>
      </c>
      <c r="AG504" t="s">
        <v>1727</v>
      </c>
    </row>
    <row r="505" spans="1:33">
      <c r="A505" t="s">
        <v>944</v>
      </c>
      <c r="B505" t="s">
        <v>32</v>
      </c>
      <c r="C505" t="s">
        <v>33</v>
      </c>
      <c r="D505" t="s">
        <v>34</v>
      </c>
      <c r="E505" t="s">
        <v>35</v>
      </c>
      <c r="F505" s="1">
        <v>0.03</v>
      </c>
      <c r="G505" t="s">
        <v>36</v>
      </c>
      <c r="H505">
        <v>30</v>
      </c>
      <c r="J505">
        <v>180</v>
      </c>
      <c r="K505">
        <v>604800</v>
      </c>
      <c r="L505" t="s">
        <v>37</v>
      </c>
      <c r="O505" t="s">
        <v>1006</v>
      </c>
      <c r="P505" t="s">
        <v>144</v>
      </c>
      <c r="Q505" t="s">
        <v>40</v>
      </c>
      <c r="R505" t="s">
        <v>1007</v>
      </c>
      <c r="S505" t="s">
        <v>1008</v>
      </c>
      <c r="T505" t="s">
        <v>1009</v>
      </c>
      <c r="U505" t="s">
        <v>148</v>
      </c>
      <c r="X505">
        <v>40</v>
      </c>
      <c r="Y505" t="s">
        <v>45</v>
      </c>
      <c r="Z505" t="s">
        <v>45</v>
      </c>
      <c r="AA505" t="s">
        <v>45</v>
      </c>
      <c r="AB505" t="s">
        <v>951</v>
      </c>
      <c r="AC505" t="s">
        <v>967</v>
      </c>
      <c r="AD505" t="s">
        <v>71</v>
      </c>
      <c r="AG505" t="s">
        <v>1727</v>
      </c>
    </row>
    <row r="506" spans="1:33">
      <c r="A506" t="s">
        <v>944</v>
      </c>
      <c r="B506" t="s">
        <v>32</v>
      </c>
      <c r="C506" t="s">
        <v>33</v>
      </c>
      <c r="D506" t="s">
        <v>34</v>
      </c>
      <c r="E506" t="s">
        <v>35</v>
      </c>
      <c r="F506" s="1">
        <v>0.03</v>
      </c>
      <c r="G506" t="s">
        <v>36</v>
      </c>
      <c r="H506">
        <v>30</v>
      </c>
      <c r="J506">
        <v>180</v>
      </c>
      <c r="K506">
        <v>604800</v>
      </c>
      <c r="L506" t="s">
        <v>37</v>
      </c>
      <c r="O506" t="s">
        <v>1037</v>
      </c>
      <c r="P506" t="s">
        <v>156</v>
      </c>
      <c r="Q506" t="s">
        <v>40</v>
      </c>
      <c r="R506" t="s">
        <v>1038</v>
      </c>
      <c r="S506" t="s">
        <v>1039</v>
      </c>
      <c r="T506" t="s">
        <v>1040</v>
      </c>
      <c r="U506" t="s">
        <v>160</v>
      </c>
      <c r="X506">
        <v>84</v>
      </c>
      <c r="Y506" t="s">
        <v>125</v>
      </c>
      <c r="Z506" t="s">
        <v>125</v>
      </c>
      <c r="AA506" t="s">
        <v>125</v>
      </c>
      <c r="AB506" t="s">
        <v>951</v>
      </c>
      <c r="AC506" t="s">
        <v>967</v>
      </c>
      <c r="AD506" t="s">
        <v>71</v>
      </c>
      <c r="AG506" t="s">
        <v>1727</v>
      </c>
    </row>
    <row r="507" spans="1:33">
      <c r="A507" t="s">
        <v>944</v>
      </c>
      <c r="B507" t="s">
        <v>32</v>
      </c>
      <c r="C507" t="s">
        <v>33</v>
      </c>
      <c r="D507" t="s">
        <v>34</v>
      </c>
      <c r="E507" t="s">
        <v>35</v>
      </c>
      <c r="F507" s="1">
        <v>0.03</v>
      </c>
      <c r="G507" t="s">
        <v>36</v>
      </c>
      <c r="H507">
        <v>30</v>
      </c>
      <c r="J507">
        <v>180</v>
      </c>
      <c r="K507">
        <v>604800</v>
      </c>
      <c r="L507" t="s">
        <v>37</v>
      </c>
      <c r="O507" t="s">
        <v>989</v>
      </c>
      <c r="P507" t="s">
        <v>133</v>
      </c>
      <c r="Q507" t="s">
        <v>40</v>
      </c>
      <c r="R507" t="s">
        <v>990</v>
      </c>
      <c r="S507" t="s">
        <v>991</v>
      </c>
      <c r="T507" t="s">
        <v>992</v>
      </c>
      <c r="U507" t="s">
        <v>298</v>
      </c>
      <c r="X507">
        <v>44</v>
      </c>
      <c r="Y507" t="s">
        <v>45</v>
      </c>
      <c r="Z507" t="s">
        <v>45</v>
      </c>
      <c r="AA507" t="s">
        <v>45</v>
      </c>
      <c r="AB507" t="s">
        <v>951</v>
      </c>
      <c r="AC507" t="s">
        <v>967</v>
      </c>
      <c r="AD507" t="s">
        <v>71</v>
      </c>
      <c r="AG507" t="s">
        <v>1727</v>
      </c>
    </row>
    <row r="508" spans="1:33">
      <c r="A508" t="s">
        <v>944</v>
      </c>
      <c r="B508" t="s">
        <v>32</v>
      </c>
      <c r="C508" t="s">
        <v>33</v>
      </c>
      <c r="D508" t="s">
        <v>34</v>
      </c>
      <c r="E508" t="s">
        <v>35</v>
      </c>
      <c r="F508" s="1">
        <v>0.03</v>
      </c>
      <c r="G508" t="s">
        <v>36</v>
      </c>
      <c r="H508">
        <v>30</v>
      </c>
      <c r="J508">
        <v>180</v>
      </c>
      <c r="K508">
        <v>604800</v>
      </c>
      <c r="L508" t="s">
        <v>37</v>
      </c>
      <c r="O508" t="s">
        <v>1050</v>
      </c>
      <c r="P508" t="s">
        <v>198</v>
      </c>
      <c r="Q508" t="s">
        <v>40</v>
      </c>
      <c r="R508" t="s">
        <v>1051</v>
      </c>
      <c r="S508" t="s">
        <v>1052</v>
      </c>
      <c r="T508" t="s">
        <v>1053</v>
      </c>
      <c r="U508" t="s">
        <v>281</v>
      </c>
      <c r="X508">
        <v>18</v>
      </c>
      <c r="Y508" t="s">
        <v>45</v>
      </c>
      <c r="Z508" t="s">
        <v>45</v>
      </c>
      <c r="AA508" t="s">
        <v>45</v>
      </c>
      <c r="AB508" t="s">
        <v>951</v>
      </c>
      <c r="AC508" t="s">
        <v>967</v>
      </c>
      <c r="AD508" t="s">
        <v>71</v>
      </c>
      <c r="AG508" t="s">
        <v>1727</v>
      </c>
    </row>
    <row r="509" spans="1:33">
      <c r="A509" t="s">
        <v>944</v>
      </c>
      <c r="B509" t="s">
        <v>32</v>
      </c>
      <c r="C509" t="s">
        <v>33</v>
      </c>
      <c r="D509" t="s">
        <v>34</v>
      </c>
      <c r="E509" t="s">
        <v>35</v>
      </c>
      <c r="F509" s="1">
        <v>0.03</v>
      </c>
      <c r="G509" t="s">
        <v>36</v>
      </c>
      <c r="H509">
        <v>30</v>
      </c>
      <c r="J509">
        <v>180</v>
      </c>
      <c r="K509">
        <v>604800</v>
      </c>
      <c r="L509" t="s">
        <v>37</v>
      </c>
      <c r="O509" t="s">
        <v>981</v>
      </c>
      <c r="P509" t="s">
        <v>231</v>
      </c>
      <c r="Q509" t="s">
        <v>40</v>
      </c>
      <c r="R509" t="s">
        <v>982</v>
      </c>
      <c r="S509" t="s">
        <v>983</v>
      </c>
      <c r="T509" t="s">
        <v>984</v>
      </c>
      <c r="U509" t="s">
        <v>292</v>
      </c>
      <c r="X509">
        <v>21</v>
      </c>
      <c r="Y509" t="s">
        <v>45</v>
      </c>
      <c r="Z509" t="s">
        <v>45</v>
      </c>
      <c r="AA509" t="s">
        <v>45</v>
      </c>
      <c r="AB509" t="s">
        <v>951</v>
      </c>
      <c r="AC509" t="s">
        <v>967</v>
      </c>
      <c r="AD509" t="s">
        <v>71</v>
      </c>
      <c r="AG509" t="s">
        <v>1727</v>
      </c>
    </row>
    <row r="510" spans="1:33">
      <c r="A510" t="s">
        <v>944</v>
      </c>
      <c r="B510" t="s">
        <v>32</v>
      </c>
      <c r="C510" t="s">
        <v>33</v>
      </c>
      <c r="D510" t="s">
        <v>34</v>
      </c>
      <c r="E510" t="s">
        <v>35</v>
      </c>
      <c r="F510" s="1">
        <v>0.03</v>
      </c>
      <c r="G510" t="s">
        <v>36</v>
      </c>
      <c r="H510">
        <v>30</v>
      </c>
      <c r="J510">
        <v>180</v>
      </c>
      <c r="K510">
        <v>604800</v>
      </c>
      <c r="L510" t="s">
        <v>37</v>
      </c>
      <c r="O510" t="s">
        <v>993</v>
      </c>
      <c r="P510" t="s">
        <v>168</v>
      </c>
      <c r="Q510" t="s">
        <v>40</v>
      </c>
      <c r="R510" t="s">
        <v>994</v>
      </c>
      <c r="S510" t="s">
        <v>995</v>
      </c>
      <c r="T510" t="s">
        <v>996</v>
      </c>
      <c r="U510" t="s">
        <v>473</v>
      </c>
      <c r="X510">
        <v>30</v>
      </c>
      <c r="Y510" t="s">
        <v>45</v>
      </c>
      <c r="Z510" t="s">
        <v>45</v>
      </c>
      <c r="AA510" t="s">
        <v>45</v>
      </c>
      <c r="AB510" t="s">
        <v>951</v>
      </c>
      <c r="AC510" t="s">
        <v>997</v>
      </c>
      <c r="AD510" t="s">
        <v>71</v>
      </c>
      <c r="AG510" t="s">
        <v>1727</v>
      </c>
    </row>
    <row r="511" spans="1:33">
      <c r="A511" t="s">
        <v>944</v>
      </c>
      <c r="B511" t="s">
        <v>32</v>
      </c>
      <c r="C511" t="s">
        <v>33</v>
      </c>
      <c r="D511" t="s">
        <v>34</v>
      </c>
      <c r="E511" t="s">
        <v>35</v>
      </c>
      <c r="F511" s="1">
        <v>0.03</v>
      </c>
      <c r="G511" t="s">
        <v>36</v>
      </c>
      <c r="H511">
        <v>30</v>
      </c>
      <c r="J511">
        <v>180</v>
      </c>
      <c r="K511">
        <v>604800</v>
      </c>
      <c r="L511" t="s">
        <v>37</v>
      </c>
      <c r="O511" t="s">
        <v>958</v>
      </c>
      <c r="P511" t="s">
        <v>218</v>
      </c>
      <c r="Q511" t="s">
        <v>40</v>
      </c>
      <c r="R511" t="s">
        <v>959</v>
      </c>
      <c r="S511" t="s">
        <v>960</v>
      </c>
      <c r="T511" t="s">
        <v>961</v>
      </c>
      <c r="U511" t="s">
        <v>252</v>
      </c>
      <c r="X511">
        <v>16</v>
      </c>
      <c r="Y511" t="s">
        <v>209</v>
      </c>
      <c r="Z511" t="s">
        <v>209</v>
      </c>
      <c r="AA511" t="s">
        <v>209</v>
      </c>
      <c r="AB511" t="s">
        <v>951</v>
      </c>
      <c r="AC511" t="s">
        <v>962</v>
      </c>
      <c r="AD511" t="s">
        <v>71</v>
      </c>
      <c r="AG511" t="s">
        <v>1727</v>
      </c>
    </row>
    <row r="512" spans="1:33">
      <c r="F512" s="1"/>
      <c r="R512" t="s">
        <v>1954</v>
      </c>
      <c r="S512" t="s">
        <v>1955</v>
      </c>
      <c r="T512" t="s">
        <v>1956</v>
      </c>
      <c r="V512" t="s">
        <v>1957</v>
      </c>
      <c r="Y512" t="s">
        <v>1958</v>
      </c>
      <c r="Z512" t="s">
        <v>1958</v>
      </c>
      <c r="AA512" t="s">
        <v>1958</v>
      </c>
    </row>
    <row r="513" spans="1:32">
      <c r="F513" s="1"/>
      <c r="R513" t="s">
        <v>1744</v>
      </c>
      <c r="S513" t="s">
        <v>1745</v>
      </c>
      <c r="T513" t="s">
        <v>1746</v>
      </c>
      <c r="V513" t="s">
        <v>1747</v>
      </c>
      <c r="Y513" t="s">
        <v>1748</v>
      </c>
      <c r="Z513" t="s">
        <v>1748</v>
      </c>
      <c r="AA513" t="s">
        <v>1748</v>
      </c>
    </row>
    <row r="514" spans="1:32">
      <c r="F514" s="1"/>
      <c r="R514" t="s">
        <v>1892</v>
      </c>
      <c r="S514" t="s">
        <v>1893</v>
      </c>
      <c r="T514" t="s">
        <v>1894</v>
      </c>
      <c r="V514" t="s">
        <v>1895</v>
      </c>
      <c r="Y514" t="s">
        <v>1896</v>
      </c>
      <c r="Z514" t="s">
        <v>1896</v>
      </c>
      <c r="AA514" t="s">
        <v>1896</v>
      </c>
    </row>
    <row r="515" spans="1:32">
      <c r="F515" s="1"/>
      <c r="R515" t="s">
        <v>2030</v>
      </c>
      <c r="S515" t="s">
        <v>2031</v>
      </c>
      <c r="T515" t="s">
        <v>2032</v>
      </c>
      <c r="V515" t="s">
        <v>2033</v>
      </c>
      <c r="Y515" t="s">
        <v>1896</v>
      </c>
      <c r="Z515" t="s">
        <v>1896</v>
      </c>
      <c r="AA515" t="s">
        <v>1896</v>
      </c>
    </row>
    <row r="516" spans="1:32">
      <c r="F516" s="1"/>
      <c r="R516" t="s">
        <v>2094</v>
      </c>
      <c r="S516" t="s">
        <v>2095</v>
      </c>
      <c r="T516" t="s">
        <v>2096</v>
      </c>
      <c r="V516" t="s">
        <v>2033</v>
      </c>
      <c r="Y516" t="s">
        <v>1896</v>
      </c>
      <c r="Z516" t="s">
        <v>1896</v>
      </c>
      <c r="AA516" t="s">
        <v>1896</v>
      </c>
    </row>
    <row r="517" spans="1:32">
      <c r="F517" s="1"/>
      <c r="R517" t="s">
        <v>1882</v>
      </c>
      <c r="S517" t="s">
        <v>1883</v>
      </c>
      <c r="T517" t="s">
        <v>1884</v>
      </c>
      <c r="V517" t="s">
        <v>1885</v>
      </c>
      <c r="Y517" t="s">
        <v>1886</v>
      </c>
      <c r="Z517" t="s">
        <v>1886</v>
      </c>
      <c r="AA517" t="s">
        <v>1886</v>
      </c>
    </row>
    <row r="518" spans="1:32">
      <c r="F518" s="1"/>
      <c r="R518" t="s">
        <v>2058</v>
      </c>
      <c r="S518" t="s">
        <v>2059</v>
      </c>
      <c r="T518" t="s">
        <v>2060</v>
      </c>
      <c r="V518" t="s">
        <v>2061</v>
      </c>
      <c r="Y518" t="s">
        <v>1886</v>
      </c>
      <c r="Z518" t="s">
        <v>1886</v>
      </c>
      <c r="AA518" t="s">
        <v>1886</v>
      </c>
    </row>
    <row r="519" spans="1:32">
      <c r="F519" s="1"/>
      <c r="R519" t="s">
        <v>2174</v>
      </c>
      <c r="S519" t="s">
        <v>2175</v>
      </c>
      <c r="T519" t="s">
        <v>2176</v>
      </c>
      <c r="V519" t="s">
        <v>2177</v>
      </c>
      <c r="Y519" t="s">
        <v>2178</v>
      </c>
      <c r="Z519" t="s">
        <v>2178</v>
      </c>
      <c r="AA519" t="s">
        <v>2178</v>
      </c>
    </row>
    <row r="520" spans="1:3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 t="s">
        <v>2519</v>
      </c>
      <c r="S520" s="3" t="s">
        <v>2520</v>
      </c>
      <c r="T520" s="3" t="s">
        <v>2521</v>
      </c>
      <c r="U520" s="3"/>
      <c r="V520" s="3" t="s">
        <v>2522</v>
      </c>
      <c r="W520" s="3"/>
      <c r="X520" s="3"/>
      <c r="Y520" s="3" t="s">
        <v>2178</v>
      </c>
      <c r="Z520" s="3" t="s">
        <v>2178</v>
      </c>
      <c r="AA520" s="3" t="s">
        <v>2178</v>
      </c>
      <c r="AB520" s="3"/>
      <c r="AC520" s="3"/>
      <c r="AD520" s="3"/>
      <c r="AE520" s="3"/>
      <c r="AF520" s="3"/>
    </row>
  </sheetData>
  <autoFilter ref="A1:AG520">
    <sortState ref="A2:AG520">
      <sortCondition ref="AD1:AD520"/>
    </sortState>
  </autoFilter>
  <conditionalFormatting sqref="AG2">
    <cfRule type="cellIs" dxfId="37" priority="20" operator="equal">
      <formula>"an ice cold our"</formula>
    </cfRule>
  </conditionalFormatting>
  <conditionalFormatting sqref="AG1:AG1048576">
    <cfRule type="containsText" dxfId="36" priority="1" operator="containsText" text="a nice coal dower">
      <formula>NOT(ISERROR(SEARCH("a nice coal dower",AG1)))</formula>
    </cfRule>
    <cfRule type="containsText" dxfId="35" priority="2" operator="containsText" text="eh nice cole dower">
      <formula>NOT(ISERROR(SEARCH("eh nice cole dower",AG1)))</formula>
    </cfRule>
    <cfRule type="containsText" dxfId="34" priority="3" operator="containsText" text="an ice kohl dower">
      <formula>NOT(ISERROR(SEARCH("an ice kohl dower",AG1)))</formula>
    </cfRule>
    <cfRule type="containsText" dxfId="33" priority="4" operator="containsText" text="an ice cole dower">
      <formula>NOT(ISERROR(SEARCH("an ice cole dower",AG1)))</formula>
    </cfRule>
    <cfRule type="containsText" dxfId="32" priority="5" operator="containsText" text="an ice coal dower">
      <formula>NOT(ISERROR(SEARCH("an ice coal dower",AG1)))</formula>
    </cfRule>
    <cfRule type="containsText" dxfId="31" priority="9" operator="containsText" text="on ice coal dower">
      <formula>NOT(ISERROR(SEARCH("on ice coal dower",AG1)))</formula>
    </cfRule>
    <cfRule type="containsText" dxfId="30" priority="10" operator="containsText" text="an aye scold hour">
      <formula>NOT(ISERROR(SEARCH("an aye scold hour",AG1)))</formula>
    </cfRule>
    <cfRule type="containsText" dxfId="29" priority="11" operator="containsText" text="a nye scold hour">
      <formula>NOT(ISERROR(SEARCH("a nye scold hour",AG1)))</formula>
    </cfRule>
    <cfRule type="containsText" dxfId="28" priority="12" operator="containsText" text="a nigh scold our">
      <formula>NOT(ISERROR(SEARCH("a nigh scold our",AG1)))</formula>
    </cfRule>
    <cfRule type="containsText" dxfId="27" priority="13" operator="containsText" text="on ice cold hour">
      <formula>NOT(ISERROR(SEARCH("on ice cold hour",AG1)))</formula>
    </cfRule>
    <cfRule type="containsText" dxfId="26" priority="14" operator="containsText" text="an ice-cold hour">
      <formula>NOT(ISERROR(SEARCH("an ice-cold hour",AG1)))</formula>
    </cfRule>
    <cfRule type="containsText" dxfId="25" priority="16" operator="containsText" text="a nye scold our">
      <formula>NOT(ISERROR(SEARCH("a nye scold our",AG1)))</formula>
    </cfRule>
    <cfRule type="containsText" dxfId="24" priority="17" operator="containsText" text="a nice cold our">
      <formula>NOT(ISERROR(SEARCH("a nice cold our",AG1)))</formula>
    </cfRule>
    <cfRule type="containsText" dxfId="23" priority="18" operator="containsText" text="an ice-cold our">
      <formula>NOT(ISERROR(SEARCH("an ice-cold our",AG1)))</formula>
    </cfRule>
    <cfRule type="containsText" dxfId="22" priority="19" operator="containsText" text="an ice cold our">
      <formula>NOT(ISERROR(SEARCH("an ice cold our",AG1)))</formula>
    </cfRule>
  </conditionalFormatting>
  <conditionalFormatting sqref="AG122:AG151">
    <cfRule type="containsText" dxfId="21" priority="15" operator="containsText" text="an eye scold our">
      <formula>NOT(ISERROR(SEARCH("an eye scold our",AG122)))</formula>
    </cfRule>
  </conditionalFormatting>
  <conditionalFormatting sqref="AD206:AD207 AD458 AC521:AC1048576 AC1:AC459">
    <cfRule type="containsText" dxfId="20" priority="6" operator="containsText" text="gold">
      <formula>NOT(ISERROR(SEARCH("gold",AC1)))</formula>
    </cfRule>
    <cfRule type="containsText" dxfId="19" priority="7" operator="containsText" text="an ice cold hour">
      <formula>NOT(ISERROR(SEARCH("an ice cold hour",AC1)))</formula>
    </cfRule>
    <cfRule type="containsText" dxfId="18" priority="8" operator="containsText" text="a nice cold hour">
      <formula>NOT(ISERROR(SEARCH("a nice cold hour",AC1)))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workbookViewId="0">
      <selection activeCell="I94" sqref="I9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2531</v>
      </c>
      <c r="C1" s="6">
        <f>SUM(C3:C88)</f>
        <v>480</v>
      </c>
      <c r="D1" s="6">
        <f t="shared" ref="D1" si="0">SUM(D3:D88)</f>
        <v>0</v>
      </c>
    </row>
    <row r="2" spans="1:21">
      <c r="A2" t="s">
        <v>28</v>
      </c>
      <c r="B2" t="s">
        <v>2532</v>
      </c>
      <c r="C2" s="6" t="s">
        <v>2530</v>
      </c>
      <c r="D2" s="6" t="s">
        <v>2612</v>
      </c>
      <c r="E2" s="6" t="s">
        <v>2613</v>
      </c>
      <c r="F2" s="6" t="s">
        <v>2614</v>
      </c>
      <c r="G2" s="6" t="s">
        <v>2615</v>
      </c>
      <c r="H2" s="6" t="s">
        <v>2616</v>
      </c>
      <c r="I2" s="6" t="s">
        <v>2617</v>
      </c>
      <c r="J2" s="6" t="s">
        <v>2618</v>
      </c>
      <c r="K2" s="6" t="s">
        <v>2619</v>
      </c>
      <c r="L2" s="6" t="s">
        <v>2620</v>
      </c>
      <c r="M2" s="6" t="s">
        <v>2621</v>
      </c>
      <c r="N2" s="6" t="s">
        <v>2624</v>
      </c>
      <c r="O2" s="6" t="s">
        <v>2624</v>
      </c>
      <c r="P2" s="6" t="s">
        <v>2624</v>
      </c>
      <c r="Q2" s="6" t="s">
        <v>2622</v>
      </c>
      <c r="R2" s="6" t="s">
        <v>2623</v>
      </c>
    </row>
    <row r="3" spans="1:21" hidden="1">
      <c r="A3" t="s">
        <v>229</v>
      </c>
      <c r="B3">
        <v>27231154</v>
      </c>
      <c r="C3" s="6">
        <v>1</v>
      </c>
      <c r="D3" s="8" t="s">
        <v>2593</v>
      </c>
      <c r="E3" s="8">
        <v>1202389</v>
      </c>
      <c r="F3" s="8" t="s">
        <v>2583</v>
      </c>
      <c r="G3" s="8">
        <v>9937877</v>
      </c>
      <c r="H3" s="8" t="s">
        <v>2594</v>
      </c>
      <c r="I3" s="8">
        <v>12425</v>
      </c>
      <c r="J3" s="8" t="s">
        <v>2595</v>
      </c>
      <c r="K3" s="8">
        <v>16006650</v>
      </c>
      <c r="L3" s="8" t="s">
        <v>2546</v>
      </c>
      <c r="M3" s="8">
        <v>71813</v>
      </c>
      <c r="N3">
        <f>($E3/MAX($E:$E))*($G3/MAX($G:$G))*($I3/MAX($I:$I))*($K3/MAX($K:$K))</f>
        <v>1.3279111741576113E-3</v>
      </c>
      <c r="O3">
        <f>($E3/MAX($E:$E))*($G3/MAX($G:$G))*($I3/MAX($I:$I))*($K3/MAX($K:$K))</f>
        <v>1.3279111741576113E-3</v>
      </c>
      <c r="P3">
        <f>AVERAGE($E3/MAX($E:$E),$G3/MAX($G:$G),$I3/MAX($I:$I),$K3/MAX($K:$K))</f>
        <v>0.43988186131136708</v>
      </c>
      <c r="Q3">
        <f>AVERAGE(E3,G3,I3,K3)</f>
        <v>6789835.25</v>
      </c>
      <c r="R3"/>
      <c r="S3"/>
      <c r="T3"/>
      <c r="U3"/>
    </row>
    <row r="4" spans="1:21" hidden="1">
      <c r="A4" t="s">
        <v>833</v>
      </c>
      <c r="B4">
        <v>21509808</v>
      </c>
      <c r="C4" s="6">
        <v>0</v>
      </c>
      <c r="D4" s="8" t="s">
        <v>2598</v>
      </c>
      <c r="E4" s="8">
        <v>5366299</v>
      </c>
      <c r="F4" s="8" t="s">
        <v>2595</v>
      </c>
      <c r="G4" s="8">
        <v>16006650</v>
      </c>
      <c r="H4" s="8" t="s">
        <v>2578</v>
      </c>
      <c r="I4" s="8">
        <v>12202</v>
      </c>
      <c r="J4" s="8" t="s">
        <v>2545</v>
      </c>
      <c r="K4" s="8">
        <v>52844</v>
      </c>
      <c r="L4" s="8" t="s">
        <v>2546</v>
      </c>
      <c r="M4" s="8">
        <v>71813</v>
      </c>
      <c r="N4">
        <f>($E4/MAX($E:$E))*($G4/MAX($G:$G))*($I4/MAX($I:$I))*($K4/MAX($K:$K))</f>
        <v>3.0948213765061197E-5</v>
      </c>
      <c r="O4">
        <f>($E4/MAX($E:$E))*($G4/MAX($G:$G))*($I4/MAX($I:$I))*($K4/MAX($K:$K))</f>
        <v>3.0948213765061197E-5</v>
      </c>
      <c r="P4">
        <f>AVERAGE($E4/MAX($E:$E),$G4/MAX($G:$G),$I4/MAX($I:$I),$K4/MAX($K:$K))</f>
        <v>0.39016154956781374</v>
      </c>
      <c r="Q4">
        <f>AVERAGE(E4,G4,I4,K4)</f>
        <v>5359498.75</v>
      </c>
    </row>
    <row r="5" spans="1:21" hidden="1">
      <c r="A5" t="s">
        <v>857</v>
      </c>
      <c r="B5">
        <v>21509808</v>
      </c>
      <c r="C5" s="6">
        <v>0</v>
      </c>
      <c r="D5" s="8" t="s">
        <v>2598</v>
      </c>
      <c r="E5" s="8">
        <v>5366299</v>
      </c>
      <c r="F5" s="8" t="s">
        <v>2595</v>
      </c>
      <c r="G5" s="8">
        <v>16006650</v>
      </c>
      <c r="H5" s="8" t="s">
        <v>2578</v>
      </c>
      <c r="I5" s="8">
        <v>12202</v>
      </c>
      <c r="J5" s="8" t="s">
        <v>2545</v>
      </c>
      <c r="K5" s="8">
        <v>52844</v>
      </c>
      <c r="L5" s="8" t="s">
        <v>2546</v>
      </c>
      <c r="M5" s="8">
        <v>71813</v>
      </c>
      <c r="N5">
        <f>($E5/MAX($E:$E))*($G5/MAX($G:$G))*($I5/MAX($I:$I))*($K5/MAX($K:$K))</f>
        <v>3.0948213765061197E-5</v>
      </c>
      <c r="O5">
        <f>($E5/MAX($E:$E))*($G5/MAX($G:$G))*($I5/MAX($I:$I))*($K5/MAX($K:$K))</f>
        <v>3.0948213765061197E-5</v>
      </c>
      <c r="P5">
        <f>AVERAGE($E5/MAX($E:$E),$G5/MAX($G:$G),$I5/MAX($I:$I),$K5/MAX($K:$K))</f>
        <v>0.39016154956781374</v>
      </c>
      <c r="Q5">
        <f>AVERAGE(E5,G5,I5,K5)</f>
        <v>5359498.75</v>
      </c>
      <c r="S5"/>
      <c r="T5"/>
      <c r="U5"/>
    </row>
    <row r="6" spans="1:21" hidden="1">
      <c r="A6" t="s">
        <v>907</v>
      </c>
      <c r="B6">
        <v>21379638</v>
      </c>
      <c r="C6" s="6">
        <v>0</v>
      </c>
      <c r="D6" s="8" t="s">
        <v>2598</v>
      </c>
      <c r="E6" s="8">
        <v>5366299</v>
      </c>
      <c r="F6" s="8" t="s">
        <v>2595</v>
      </c>
      <c r="G6" s="8">
        <v>16006650</v>
      </c>
      <c r="H6" s="8" t="s">
        <v>2603</v>
      </c>
      <c r="I6" s="8">
        <v>0</v>
      </c>
      <c r="J6" s="8" t="s">
        <v>2597</v>
      </c>
      <c r="K6" s="8">
        <v>6689</v>
      </c>
      <c r="L6" s="8" t="s">
        <v>2547</v>
      </c>
      <c r="M6" s="8"/>
      <c r="N6">
        <f>($E6/MAX($E:$E))*($G6/MAX($G:$G))*($I6/MAX($I:$I))*($K6/MAX($K:$K))</f>
        <v>0</v>
      </c>
      <c r="O6">
        <f>($E6/MAX($E:$E))*($G6/MAX($G:$G))*($I6/MAX($I:$I))*($K6/MAX($K:$K))</f>
        <v>0</v>
      </c>
      <c r="P6">
        <f>AVERAGE($E6/MAX($E:$E),$G6/MAX($G:$G),$I6/MAX($I:$I),$K6/MAX($K:$K))</f>
        <v>0.38510058354623333</v>
      </c>
      <c r="Q6">
        <f>AVERAGE(E6,G6,I6,K6)</f>
        <v>5344909.5</v>
      </c>
      <c r="R6"/>
      <c r="S6"/>
      <c r="T6"/>
      <c r="U6"/>
    </row>
    <row r="7" spans="1:21" hidden="1">
      <c r="A7" t="s">
        <v>732</v>
      </c>
      <c r="B7">
        <v>20242118</v>
      </c>
      <c r="C7" s="6">
        <v>1</v>
      </c>
      <c r="D7" s="8" t="s">
        <v>2592</v>
      </c>
      <c r="E7" s="8">
        <v>9830601</v>
      </c>
      <c r="F7" s="8" t="s">
        <v>2583</v>
      </c>
      <c r="G7" s="8">
        <v>9937877</v>
      </c>
      <c r="H7" s="8" t="s">
        <v>2565</v>
      </c>
      <c r="I7" s="8">
        <v>217</v>
      </c>
      <c r="J7" s="8" t="s">
        <v>2553</v>
      </c>
      <c r="K7" s="8">
        <v>473423</v>
      </c>
      <c r="L7" s="8" t="s">
        <v>2547</v>
      </c>
      <c r="M7" s="8"/>
      <c r="N7">
        <f>($E7/MAX($E:$E))*($G7/MAX($G:$G))*($I7/MAX($I:$I))*($K7/MAX($K:$K))</f>
        <v>5.60810764692982E-6</v>
      </c>
      <c r="O7">
        <f>($E7/MAX($E:$E))*($G7/MAX($G:$G))*($I7/MAX($I:$I))*($K7/MAX($K:$K))</f>
        <v>5.60810764692982E-6</v>
      </c>
      <c r="P7">
        <f>AVERAGE($E7/MAX($E:$E),$G7/MAX($G:$G),$I7/MAX($I:$I),$K7/MAX($K:$K))</f>
        <v>0.40998749732392031</v>
      </c>
      <c r="Q7">
        <f>AVERAGE(E7,G7,I7,K7)</f>
        <v>5060529.5</v>
      </c>
      <c r="S7"/>
      <c r="T7"/>
      <c r="U7"/>
    </row>
    <row r="8" spans="1:21" hidden="1">
      <c r="A8" t="s">
        <v>1476</v>
      </c>
      <c r="B8">
        <v>18917752</v>
      </c>
      <c r="C8" s="6">
        <v>1</v>
      </c>
      <c r="D8" s="8" t="s">
        <v>2605</v>
      </c>
      <c r="E8" s="8">
        <v>2774243</v>
      </c>
      <c r="F8" s="8" t="s">
        <v>2595</v>
      </c>
      <c r="G8" s="8">
        <v>16006650</v>
      </c>
      <c r="H8" s="8" t="s">
        <v>2578</v>
      </c>
      <c r="I8" s="8">
        <v>12202</v>
      </c>
      <c r="J8" s="8" t="s">
        <v>2545</v>
      </c>
      <c r="K8" s="8">
        <v>52844</v>
      </c>
      <c r="L8" s="8" t="s">
        <v>2546</v>
      </c>
      <c r="M8" s="8">
        <v>71813</v>
      </c>
      <c r="N8">
        <f>($E8/MAX($E:$E))*($G8/MAX($G:$G))*($I8/MAX($I:$I))*($K8/MAX($K:$K))</f>
        <v>1.5999456124271993E-5</v>
      </c>
      <c r="O8">
        <f>($E8/MAX($E:$E))*($G8/MAX($G:$G))*($I8/MAX($I:$I))*($K8/MAX($K:$K))</f>
        <v>1.5999456124271993E-5</v>
      </c>
      <c r="P8">
        <f>AVERAGE($E8/MAX($E:$E),$G8/MAX($G:$G),$I8/MAX($I:$I),$K8/MAX($K:$K))</f>
        <v>0.32495506733825902</v>
      </c>
      <c r="Q8">
        <f>AVERAGE(E8,G8,I8,K8)</f>
        <v>4711484.75</v>
      </c>
      <c r="R8"/>
    </row>
    <row r="9" spans="1:21" hidden="1">
      <c r="A9" t="s">
        <v>1549</v>
      </c>
      <c r="B9">
        <v>18846058</v>
      </c>
      <c r="C9" s="6">
        <v>1</v>
      </c>
      <c r="D9" s="8" t="s">
        <v>2605</v>
      </c>
      <c r="E9" s="8">
        <v>2774243</v>
      </c>
      <c r="F9" s="8" t="s">
        <v>2595</v>
      </c>
      <c r="G9" s="8">
        <v>16006650</v>
      </c>
      <c r="H9" s="8" t="s">
        <v>2578</v>
      </c>
      <c r="I9" s="8">
        <v>12202</v>
      </c>
      <c r="J9" s="8" t="s">
        <v>2545</v>
      </c>
      <c r="K9" s="8">
        <v>52844</v>
      </c>
      <c r="L9" s="8" t="s">
        <v>2551</v>
      </c>
      <c r="M9" s="8">
        <v>119</v>
      </c>
      <c r="N9">
        <f>($E9/MAX($E:$E))*($G9/MAX($G:$G))*($I9/MAX($I:$I))*($K9/MAX($K:$K))</f>
        <v>1.5999456124271993E-5</v>
      </c>
      <c r="O9">
        <f>($E9/MAX($E:$E))*($G9/MAX($G:$G))*($I9/MAX($I:$I))*($K9/MAX($K:$K))</f>
        <v>1.5999456124271993E-5</v>
      </c>
      <c r="P9">
        <f>AVERAGE($E9/MAX($E:$E),$G9/MAX($G:$G),$I9/MAX($I:$I),$K9/MAX($K:$K))</f>
        <v>0.32495506733825902</v>
      </c>
      <c r="Q9">
        <f>AVERAGE(E9,G9,I9,K9)</f>
        <v>4711484.75</v>
      </c>
      <c r="R9"/>
      <c r="S9"/>
      <c r="T9"/>
      <c r="U9"/>
    </row>
    <row r="10" spans="1:21" hidden="1">
      <c r="A10" t="s">
        <v>1832</v>
      </c>
      <c r="B10">
        <v>13039455</v>
      </c>
      <c r="C10" s="6">
        <v>1</v>
      </c>
      <c r="D10" s="8" t="s">
        <v>2598</v>
      </c>
      <c r="E10" s="8">
        <v>5366299</v>
      </c>
      <c r="F10" s="8" t="s">
        <v>2543</v>
      </c>
      <c r="G10" s="8">
        <v>7536297</v>
      </c>
      <c r="H10" s="8" t="s">
        <v>2578</v>
      </c>
      <c r="I10" s="8">
        <v>12202</v>
      </c>
      <c r="J10" s="8" t="s">
        <v>2545</v>
      </c>
      <c r="K10" s="8">
        <v>52844</v>
      </c>
      <c r="L10" s="8" t="s">
        <v>2546</v>
      </c>
      <c r="M10" s="8">
        <v>71813</v>
      </c>
      <c r="N10">
        <f>($E10/MAX($E:$E))*($G10/MAX($G:$G))*($I10/MAX($I:$I))*($K10/MAX($K:$K))</f>
        <v>1.4571127034887968E-5</v>
      </c>
      <c r="O10">
        <f>($E10/MAX($E:$E))*($G10/MAX($G:$G))*($I10/MAX($I:$I))*($K10/MAX($K:$K))</f>
        <v>1.4571127034887968E-5</v>
      </c>
      <c r="P10">
        <f>AVERAGE($E10/MAX($E:$E),$G10/MAX($G:$G),$I10/MAX($I:$I),$K10/MAX($K:$K))</f>
        <v>0.25786726875327726</v>
      </c>
      <c r="Q10">
        <f>AVERAGE(E10,G10,I10,K10)</f>
        <v>3241910.5</v>
      </c>
      <c r="R10"/>
      <c r="S10"/>
      <c r="T10"/>
      <c r="U10"/>
    </row>
    <row r="11" spans="1:21" hidden="1">
      <c r="A11" t="s">
        <v>765</v>
      </c>
      <c r="B11">
        <v>10804076</v>
      </c>
      <c r="C11" s="6">
        <v>1</v>
      </c>
      <c r="D11" s="8" t="s">
        <v>2579</v>
      </c>
      <c r="E11" s="8">
        <v>794169</v>
      </c>
      <c r="F11" s="8" t="s">
        <v>2583</v>
      </c>
      <c r="G11" s="8">
        <v>9937877</v>
      </c>
      <c r="H11" s="8" t="s">
        <v>2565</v>
      </c>
      <c r="I11" s="8">
        <v>217</v>
      </c>
      <c r="J11" s="8" t="s">
        <v>2546</v>
      </c>
      <c r="K11" s="8">
        <v>71813</v>
      </c>
      <c r="L11" s="8" t="s">
        <v>2547</v>
      </c>
      <c r="M11" s="8"/>
      <c r="N11">
        <f>($E11/MAX($E:$E))*($G11/MAX($G:$G))*($I11/MAX($I:$I))*($K11/MAX($K:$K))</f>
        <v>6.8723128065258185E-8</v>
      </c>
      <c r="O11">
        <f>($E11/MAX($E:$E))*($G11/MAX($G:$G))*($I11/MAX($I:$I))*($K11/MAX($K:$K))</f>
        <v>6.8723128065258185E-8</v>
      </c>
      <c r="P11">
        <f>AVERAGE($E11/MAX($E:$E),$G11/MAX($G:$G),$I11/MAX($I:$I),$K11/MAX($K:$K))</f>
        <v>0.17639194943758651</v>
      </c>
      <c r="Q11">
        <f>AVERAGE(E11,G11,I11,K11)</f>
        <v>2701019</v>
      </c>
      <c r="R11"/>
      <c r="S11"/>
      <c r="T11"/>
      <c r="U11"/>
    </row>
    <row r="12" spans="1:21" hidden="1">
      <c r="A12" t="s">
        <v>1049</v>
      </c>
      <c r="B12">
        <v>10625905</v>
      </c>
      <c r="C12" s="6">
        <v>1</v>
      </c>
      <c r="D12" s="8" t="s">
        <v>2605</v>
      </c>
      <c r="E12" s="8">
        <v>2774243</v>
      </c>
      <c r="F12" s="8" t="s">
        <v>2543</v>
      </c>
      <c r="G12" s="8">
        <v>7536297</v>
      </c>
      <c r="H12" s="8" t="s">
        <v>2548</v>
      </c>
      <c r="I12" s="8">
        <v>190708</v>
      </c>
      <c r="J12" s="8" t="s">
        <v>2545</v>
      </c>
      <c r="K12" s="8">
        <v>52844</v>
      </c>
      <c r="L12" s="8" t="s">
        <v>2546</v>
      </c>
      <c r="M12" s="8">
        <v>71813</v>
      </c>
      <c r="N12">
        <f>($E12/MAX($E:$E))*($G12/MAX($G:$G))*($I12/MAX($I:$I))*($K12/MAX($K:$K))</f>
        <v>1.1773366599003438E-4</v>
      </c>
      <c r="O12">
        <f>($E12/MAX($E:$E))*($G12/MAX($G:$G))*($I12/MAX($I:$I))*($K12/MAX($K:$K))</f>
        <v>1.1773366599003438E-4</v>
      </c>
      <c r="P12">
        <f>AVERAGE($E12/MAX($E:$E),$G12/MAX($G:$G),$I12/MAX($I:$I),$K12/MAX($K:$K))</f>
        <v>0.25615306455719983</v>
      </c>
      <c r="Q12">
        <f>AVERAGE(E12,G12,I12,K12)</f>
        <v>2638523</v>
      </c>
      <c r="R12"/>
      <c r="S12"/>
      <c r="T12"/>
      <c r="U12"/>
    </row>
    <row r="13" spans="1:21" hidden="1">
      <c r="A13" t="s">
        <v>1980</v>
      </c>
      <c r="B13">
        <v>10039067</v>
      </c>
      <c r="C13" s="6">
        <v>1</v>
      </c>
      <c r="D13" s="8" t="s">
        <v>2583</v>
      </c>
      <c r="E13" s="8">
        <v>9937877</v>
      </c>
      <c r="F13" s="8" t="s">
        <v>2596</v>
      </c>
      <c r="G13" s="8">
        <v>94501</v>
      </c>
      <c r="H13" s="8" t="s">
        <v>2597</v>
      </c>
      <c r="I13" s="8">
        <v>6689</v>
      </c>
      <c r="J13" s="8" t="s">
        <v>2547</v>
      </c>
      <c r="K13" s="8"/>
      <c r="L13" s="8"/>
      <c r="M13" s="8"/>
      <c r="N13">
        <f>($E13/MAX($E:$E))*($G13/MAX($G:$G))*($I13/MAX($I:$I))*($K13/MAX($K:$K))</f>
        <v>0</v>
      </c>
      <c r="O13">
        <f>($E13/MAX($E:$E))*($G13/MAX($G:$G))*($I13/MAX($I:$I))*($K13/MAX($K:$K))</f>
        <v>0</v>
      </c>
      <c r="P13">
        <f>AVERAGE($E13/MAX($E:$E),$G13/MAX($G:$G),$I13/MAX($I:$I),$K13/MAX($K:$K))</f>
        <v>0.25385515556020977</v>
      </c>
      <c r="Q13">
        <f>AVERAGE(E13,G13,I13,K13)</f>
        <v>3346355.6666666665</v>
      </c>
      <c r="R13"/>
      <c r="S13"/>
      <c r="T13"/>
      <c r="U13"/>
    </row>
    <row r="14" spans="1:21" hidden="1">
      <c r="A14" t="s">
        <v>2043</v>
      </c>
      <c r="B14">
        <v>9899984</v>
      </c>
      <c r="C14" s="6">
        <v>1</v>
      </c>
      <c r="D14" s="8" t="s">
        <v>2592</v>
      </c>
      <c r="E14" s="8">
        <v>9830601</v>
      </c>
      <c r="F14" s="8" t="s">
        <v>2578</v>
      </c>
      <c r="G14" s="8">
        <v>12202</v>
      </c>
      <c r="H14" s="8" t="s">
        <v>2545</v>
      </c>
      <c r="I14" s="8">
        <v>52844</v>
      </c>
      <c r="J14" s="8" t="s">
        <v>2558</v>
      </c>
      <c r="K14" s="8">
        <v>4337</v>
      </c>
      <c r="L14" s="8" t="s">
        <v>2547</v>
      </c>
      <c r="M14" s="8"/>
      <c r="N14">
        <f>($E14/MAX($E:$E))*($G14/MAX($G:$G))*($I14/MAX($I:$I))*($K14/MAX($K:$K))</f>
        <v>1.5361363416252396E-8</v>
      </c>
      <c r="O14">
        <f>($E14/MAX($E:$E))*($G14/MAX($G:$G))*($I14/MAX($I:$I))*($K14/MAX($K:$K))</f>
        <v>1.5361363416252396E-8</v>
      </c>
      <c r="P14">
        <f>AVERAGE($E14/MAX($E:$E),$G14/MAX($G:$G),$I14/MAX($I:$I),$K14/MAX($K:$K))</f>
        <v>0.26635557769127227</v>
      </c>
      <c r="Q14">
        <f>AVERAGE(E14,G14,I14,K14)</f>
        <v>2474996</v>
      </c>
      <c r="R14"/>
      <c r="S14"/>
      <c r="T14"/>
      <c r="U14"/>
    </row>
    <row r="15" spans="1:21" hidden="1">
      <c r="A15" t="s">
        <v>1607</v>
      </c>
      <c r="B15">
        <v>9515028</v>
      </c>
      <c r="C15" s="6">
        <v>1</v>
      </c>
      <c r="D15" s="8" t="s">
        <v>2543</v>
      </c>
      <c r="E15" s="8">
        <v>7536297</v>
      </c>
      <c r="F15" s="8" t="s">
        <v>2548</v>
      </c>
      <c r="G15" s="8">
        <v>190708</v>
      </c>
      <c r="H15" s="8" t="s">
        <v>2545</v>
      </c>
      <c r="I15" s="8">
        <v>52844</v>
      </c>
      <c r="J15" s="8" t="s">
        <v>2554</v>
      </c>
      <c r="K15" s="8">
        <v>47523</v>
      </c>
      <c r="L15" s="8" t="s">
        <v>2555</v>
      </c>
      <c r="M15" s="8">
        <v>1687656</v>
      </c>
      <c r="N15">
        <f>($E15/MAX($E:$E))*($G15/MAX($G:$G))*($I15/MAX($I:$I))*($K15/MAX($K:$K))</f>
        <v>2.0167869248816358E-6</v>
      </c>
      <c r="O15">
        <f>($E15/MAX($E:$E))*($G15/MAX($G:$G))*($I15/MAX($I:$I))*($K15/MAX($K:$K))</f>
        <v>2.0167869248816358E-6</v>
      </c>
      <c r="P15">
        <f>AVERAGE($E15/MAX($E:$E),$G15/MAX($G:$G),$I15/MAX($I:$I),$K15/MAX($K:$K))</f>
        <v>0.21210192605148853</v>
      </c>
      <c r="Q15">
        <f>AVERAGE(E15,G15,I15,K15)</f>
        <v>1956843</v>
      </c>
      <c r="R15"/>
    </row>
    <row r="16" spans="1:21" hidden="1">
      <c r="A16" t="s">
        <v>636</v>
      </c>
      <c r="B16">
        <v>8253272</v>
      </c>
      <c r="C16" s="6">
        <v>1</v>
      </c>
      <c r="D16" s="8" t="s">
        <v>2543</v>
      </c>
      <c r="E16" s="8">
        <v>7536297</v>
      </c>
      <c r="F16" s="8" t="s">
        <v>2548</v>
      </c>
      <c r="G16" s="8">
        <v>190708</v>
      </c>
      <c r="H16" s="8" t="s">
        <v>2545</v>
      </c>
      <c r="I16" s="8">
        <v>52844</v>
      </c>
      <c r="J16" s="8" t="s">
        <v>2553</v>
      </c>
      <c r="K16" s="8">
        <v>473423</v>
      </c>
      <c r="L16" s="8" t="s">
        <v>2547</v>
      </c>
      <c r="M16" s="8"/>
      <c r="N16">
        <f>($E16/MAX($E:$E))*($G16/MAX($G:$G))*($I16/MAX($I:$I))*($K16/MAX($K:$K))</f>
        <v>2.0091183560344226E-5</v>
      </c>
      <c r="O16">
        <f>($E16/MAX($E:$E))*($G16/MAX($G:$G))*($I16/MAX($I:$I))*($K16/MAX($K:$K))</f>
        <v>2.0091183560344226E-5</v>
      </c>
      <c r="P16">
        <f>AVERAGE($E16/MAX($E:$E),$G16/MAX($G:$G),$I16/MAX($I:$I),$K16/MAX($K:$K))</f>
        <v>0.21875384884607704</v>
      </c>
      <c r="Q16">
        <f>AVERAGE(E16,G16,I16,K16)</f>
        <v>2063318</v>
      </c>
      <c r="R16"/>
    </row>
    <row r="17" spans="1:21" hidden="1">
      <c r="A17" t="s">
        <v>474</v>
      </c>
      <c r="B17">
        <v>8013781</v>
      </c>
      <c r="C17" s="6">
        <v>11</v>
      </c>
      <c r="D17" s="8" t="s">
        <v>2543</v>
      </c>
      <c r="E17" s="8">
        <v>7536297</v>
      </c>
      <c r="F17" s="8" t="s">
        <v>2548</v>
      </c>
      <c r="G17" s="8">
        <v>190708</v>
      </c>
      <c r="H17" s="8" t="s">
        <v>2563</v>
      </c>
      <c r="I17" s="8">
        <v>214963</v>
      </c>
      <c r="J17" s="8" t="s">
        <v>2546</v>
      </c>
      <c r="K17" s="8">
        <v>71813</v>
      </c>
      <c r="L17" s="8" t="s">
        <v>2547</v>
      </c>
      <c r="M17" s="8"/>
      <c r="N17">
        <f>($E17/MAX($E:$E))*($G17/MAX($G:$G))*($I17/MAX($I:$I))*($K17/MAX($K:$K))</f>
        <v>1.2397304510979053E-5</v>
      </c>
      <c r="O17">
        <f>($E17/MAX($E:$E))*($G17/MAX($G:$G))*($I17/MAX($I:$I))*($K17/MAX($K:$K))</f>
        <v>1.2397304510979053E-5</v>
      </c>
      <c r="P17">
        <f>AVERAGE($E17/MAX($E:$E),$G17/MAX($G:$G),$I17/MAX($I:$I),$K17/MAX($K:$K))</f>
        <v>0.27014493346583895</v>
      </c>
      <c r="Q17">
        <f>AVERAGE(E17,G17,I17,K17)</f>
        <v>2003445.25</v>
      </c>
      <c r="R17"/>
      <c r="S17"/>
      <c r="T17"/>
      <c r="U17"/>
    </row>
    <row r="18" spans="1:21" hidden="1">
      <c r="A18" t="s">
        <v>460</v>
      </c>
      <c r="B18">
        <v>7856231</v>
      </c>
      <c r="C18" s="6">
        <v>1</v>
      </c>
      <c r="D18" s="8" t="s">
        <v>2543</v>
      </c>
      <c r="E18" s="8">
        <v>7536297</v>
      </c>
      <c r="F18" s="8" t="s">
        <v>2548</v>
      </c>
      <c r="G18" s="8">
        <v>190708</v>
      </c>
      <c r="H18" s="8" t="s">
        <v>2561</v>
      </c>
      <c r="I18" s="8">
        <v>57413</v>
      </c>
      <c r="J18" s="8" t="s">
        <v>2546</v>
      </c>
      <c r="K18" s="8">
        <v>71813</v>
      </c>
      <c r="L18" s="8" t="s">
        <v>2547</v>
      </c>
      <c r="M18" s="8"/>
      <c r="N18">
        <f>($E18/MAX($E:$E))*($G18/MAX($G:$G))*($I18/MAX($I:$I))*($K18/MAX($K:$K))</f>
        <v>3.3111114186573518E-6</v>
      </c>
      <c r="O18">
        <f>($E18/MAX($E:$E))*($G18/MAX($G:$G))*($I18/MAX($I:$I))*($K18/MAX($K:$K))</f>
        <v>3.3111114186573518E-6</v>
      </c>
      <c r="P18">
        <f>AVERAGE($E18/MAX($E:$E),$G18/MAX($G:$G),$I18/MAX($I:$I),$K18/MAX($K:$K))</f>
        <v>0.21410643389622031</v>
      </c>
      <c r="Q18">
        <f>AVERAGE(E18,G18,I18,K18)</f>
        <v>1964057.75</v>
      </c>
      <c r="R18"/>
      <c r="S18"/>
      <c r="T18"/>
      <c r="U18"/>
    </row>
    <row r="19" spans="1:21">
      <c r="A19" t="s">
        <v>99</v>
      </c>
      <c r="B19">
        <v>7851662</v>
      </c>
      <c r="C19" s="6">
        <v>127</v>
      </c>
      <c r="D19" s="8" t="s">
        <v>2543</v>
      </c>
      <c r="E19" s="8">
        <v>7536297</v>
      </c>
      <c r="F19" s="8" t="s">
        <v>2548</v>
      </c>
      <c r="G19" s="8">
        <v>190708</v>
      </c>
      <c r="H19" s="8" t="s">
        <v>2545</v>
      </c>
      <c r="I19" s="8">
        <v>52844</v>
      </c>
      <c r="J19" s="8" t="s">
        <v>2546</v>
      </c>
      <c r="K19" s="8">
        <v>71813</v>
      </c>
      <c r="L19" s="8" t="s">
        <v>2547</v>
      </c>
      <c r="M19" s="8"/>
      <c r="N19">
        <f>($E19/MAX($E:$E))*($G19/MAX($G:$G))*($I19/MAX($I:$I))*($K19/MAX($K:$K))</f>
        <v>3.0476089353897044E-6</v>
      </c>
      <c r="O19">
        <f>($E19/MAX($E:$E))*($G19/MAX($G:$G))*($I19/MAX($I:$I))*($K19/MAX($K:$K))</f>
        <v>3.0476089353897044E-6</v>
      </c>
      <c r="P19">
        <f>AVERAGE($E19/MAX($E:$E),$G19/MAX($G:$G),$I19/MAX($I:$I),$K19/MAX($K:$K))</f>
        <v>0.21248129962434731</v>
      </c>
      <c r="Q19">
        <f>AVERAGE(E19,G19,I19,K19)</f>
        <v>1962915.5</v>
      </c>
      <c r="R19">
        <v>1</v>
      </c>
    </row>
    <row r="20" spans="1:21" hidden="1">
      <c r="A20" t="s">
        <v>1289</v>
      </c>
      <c r="B20">
        <v>7824875</v>
      </c>
      <c r="C20" s="6">
        <v>1</v>
      </c>
      <c r="D20" s="8" t="s">
        <v>2543</v>
      </c>
      <c r="E20" s="8">
        <v>7536297</v>
      </c>
      <c r="F20" s="8" t="s">
        <v>2548</v>
      </c>
      <c r="G20" s="8">
        <v>190708</v>
      </c>
      <c r="H20" s="8" t="s">
        <v>2562</v>
      </c>
      <c r="I20" s="8">
        <v>26057</v>
      </c>
      <c r="J20" s="8" t="s">
        <v>2546</v>
      </c>
      <c r="K20" s="8">
        <v>71813</v>
      </c>
      <c r="L20" s="8" t="s">
        <v>2547</v>
      </c>
      <c r="M20" s="8"/>
      <c r="N20">
        <f>($E20/MAX($E:$E))*($G20/MAX($G:$G))*($I20/MAX($I:$I))*($K20/MAX($K:$K))</f>
        <v>1.5027542583727486E-6</v>
      </c>
      <c r="O20">
        <f>($E20/MAX($E:$E))*($G20/MAX($G:$G))*($I20/MAX($I:$I))*($K20/MAX($K:$K))</f>
        <v>1.5027542583727486E-6</v>
      </c>
      <c r="P20">
        <f>AVERAGE($E20/MAX($E:$E),$G20/MAX($G:$G),$I20/MAX($I:$I),$K20/MAX($K:$K))</f>
        <v>0.20295350979272958</v>
      </c>
      <c r="Q20">
        <f>AVERAGE(E20,G20,I20,K20)</f>
        <v>1956218.75</v>
      </c>
      <c r="S20"/>
      <c r="T20"/>
      <c r="U20"/>
    </row>
    <row r="21" spans="1:21" hidden="1">
      <c r="A21" t="s">
        <v>1222</v>
      </c>
      <c r="B21">
        <v>7820643</v>
      </c>
      <c r="C21" s="6">
        <v>1</v>
      </c>
      <c r="D21" s="8" t="s">
        <v>2543</v>
      </c>
      <c r="E21" s="8">
        <v>7536297</v>
      </c>
      <c r="F21" s="8" t="s">
        <v>2548</v>
      </c>
      <c r="G21" s="8">
        <v>190708</v>
      </c>
      <c r="H21" s="8" t="s">
        <v>2567</v>
      </c>
      <c r="I21" s="8">
        <v>21825</v>
      </c>
      <c r="J21" s="8" t="s">
        <v>2546</v>
      </c>
      <c r="K21" s="8">
        <v>71813</v>
      </c>
      <c r="L21" s="8" t="s">
        <v>2547</v>
      </c>
      <c r="M21" s="8"/>
      <c r="N21">
        <f>($E21/MAX($E:$E))*($G21/MAX($G:$G))*($I21/MAX($I:$I))*($K21/MAX($K:$K))</f>
        <v>1.258687173849071E-6</v>
      </c>
      <c r="O21">
        <f>($E21/MAX($E:$E))*($G21/MAX($G:$G))*($I21/MAX($I:$I))*($K21/MAX($K:$K))</f>
        <v>1.258687173849071E-6</v>
      </c>
      <c r="P21">
        <f>AVERAGE($E21/MAX($E:$E),$G21/MAX($G:$G),$I21/MAX($I:$I),$K21/MAX($K:$K))</f>
        <v>0.20144824206706391</v>
      </c>
      <c r="Q21">
        <f>AVERAGE(E21,G21,I21,K21)</f>
        <v>1955160.75</v>
      </c>
      <c r="R21"/>
    </row>
    <row r="22" spans="1:21" hidden="1">
      <c r="A22" t="s">
        <v>545</v>
      </c>
      <c r="B22">
        <v>7820004</v>
      </c>
      <c r="C22" s="6">
        <v>30</v>
      </c>
      <c r="D22" s="8" t="s">
        <v>2543</v>
      </c>
      <c r="E22" s="8">
        <v>7536297</v>
      </c>
      <c r="F22" s="8" t="s">
        <v>2548</v>
      </c>
      <c r="G22" s="8">
        <v>190708</v>
      </c>
      <c r="H22" s="8" t="s">
        <v>2560</v>
      </c>
      <c r="I22" s="8">
        <v>21186</v>
      </c>
      <c r="J22" s="8" t="s">
        <v>2546</v>
      </c>
      <c r="K22" s="8">
        <v>71813</v>
      </c>
      <c r="L22" s="8" t="s">
        <v>2547</v>
      </c>
      <c r="M22" s="8"/>
      <c r="N22">
        <f>($E22/MAX($E:$E))*($G22/MAX($G:$G))*($I22/MAX($I:$I))*($K22/MAX($K:$K))</f>
        <v>1.221834889583799E-6</v>
      </c>
      <c r="O22">
        <f>($E22/MAX($E:$E))*($G22/MAX($G:$G))*($I22/MAX($I:$I))*($K22/MAX($K:$K))</f>
        <v>1.221834889583799E-6</v>
      </c>
      <c r="P22">
        <f>AVERAGE($E22/MAX($E:$E),$G22/MAX($G:$G),$I22/MAX($I:$I),$K22/MAX($K:$K))</f>
        <v>0.20122095802247497</v>
      </c>
      <c r="Q22">
        <f>AVERAGE(E22,G22,I22,K22)</f>
        <v>1955001</v>
      </c>
      <c r="R22"/>
      <c r="S22"/>
      <c r="T22"/>
      <c r="U22"/>
    </row>
    <row r="23" spans="1:21" hidden="1">
      <c r="A23" t="s">
        <v>47</v>
      </c>
      <c r="B23">
        <v>7806852</v>
      </c>
      <c r="C23" s="6">
        <v>1</v>
      </c>
      <c r="D23" s="8" t="s">
        <v>2543</v>
      </c>
      <c r="E23" s="8">
        <v>7536297</v>
      </c>
      <c r="F23" s="8" t="s">
        <v>2548</v>
      </c>
      <c r="G23" s="8">
        <v>190708</v>
      </c>
      <c r="H23" s="8" t="s">
        <v>2556</v>
      </c>
      <c r="I23" s="8">
        <v>8034</v>
      </c>
      <c r="J23" s="8" t="s">
        <v>2546</v>
      </c>
      <c r="K23" s="8">
        <v>71813</v>
      </c>
      <c r="L23" s="8" t="s">
        <v>2547</v>
      </c>
      <c r="M23" s="8"/>
      <c r="N23">
        <f>($E23/MAX($E:$E))*($G23/MAX($G:$G))*($I23/MAX($I:$I))*($K23/MAX($K:$K))</f>
        <v>4.6333529231172669E-7</v>
      </c>
      <c r="O23">
        <f>($E23/MAX($E:$E))*($G23/MAX($G:$G))*($I23/MAX($I:$I))*($K23/MAX($K:$K))</f>
        <v>4.6333529231172669E-7</v>
      </c>
      <c r="P23">
        <f>AVERAGE($E23/MAX($E:$E),$G23/MAX($G:$G),$I23/MAX($I:$I),$K23/MAX($K:$K))</f>
        <v>0.19654296153666334</v>
      </c>
      <c r="Q23">
        <f>AVERAGE(E23,G23,I23,K23)</f>
        <v>1951713</v>
      </c>
      <c r="S23"/>
      <c r="T23"/>
      <c r="U23"/>
    </row>
    <row r="24" spans="1:21" hidden="1">
      <c r="A24" t="s">
        <v>1157</v>
      </c>
      <c r="B24">
        <v>7804018</v>
      </c>
      <c r="C24" s="6">
        <v>1</v>
      </c>
      <c r="D24" s="8" t="s">
        <v>2543</v>
      </c>
      <c r="E24" s="8">
        <v>7536297</v>
      </c>
      <c r="F24" s="8" t="s">
        <v>2548</v>
      </c>
      <c r="G24" s="8">
        <v>190708</v>
      </c>
      <c r="H24" s="8" t="s">
        <v>2566</v>
      </c>
      <c r="I24" s="8">
        <v>5200</v>
      </c>
      <c r="J24" s="8" t="s">
        <v>2546</v>
      </c>
      <c r="K24" s="8">
        <v>71813</v>
      </c>
      <c r="L24" s="8" t="s">
        <v>2547</v>
      </c>
      <c r="M24" s="8"/>
      <c r="N24">
        <f>($E24/MAX($E:$E))*($G24/MAX($G:$G))*($I24/MAX($I:$I))*($K24/MAX($K:$K))</f>
        <v>2.9989339308202375E-7</v>
      </c>
      <c r="O24">
        <f>($E24/MAX($E:$E))*($G24/MAX($G:$G))*($I24/MAX($I:$I))*($K24/MAX($K:$K))</f>
        <v>2.9989339308202375E-7</v>
      </c>
      <c r="P24">
        <f>AVERAGE($E24/MAX($E:$E),$G24/MAX($G:$G),$I24/MAX($I:$I),$K24/MAX($K:$K))</f>
        <v>0.1955349443498636</v>
      </c>
      <c r="Q24">
        <f>AVERAGE(E24,G24,I24,K24)</f>
        <v>1951004.5</v>
      </c>
      <c r="S24"/>
      <c r="T24"/>
      <c r="U24"/>
    </row>
    <row r="25" spans="1:21" hidden="1">
      <c r="A25" t="s">
        <v>1251</v>
      </c>
      <c r="B25">
        <v>7803230</v>
      </c>
      <c r="C25" s="6">
        <v>3</v>
      </c>
      <c r="D25" s="8" t="s">
        <v>2543</v>
      </c>
      <c r="E25" s="8">
        <v>7536297</v>
      </c>
      <c r="F25" s="8" t="s">
        <v>2548</v>
      </c>
      <c r="G25" s="8">
        <v>190708</v>
      </c>
      <c r="H25" s="8" t="s">
        <v>2549</v>
      </c>
      <c r="I25" s="8">
        <v>4412</v>
      </c>
      <c r="J25" s="8" t="s">
        <v>2546</v>
      </c>
      <c r="K25" s="8">
        <v>71813</v>
      </c>
      <c r="L25" s="8" t="s">
        <v>2547</v>
      </c>
      <c r="M25" s="8"/>
      <c r="N25">
        <f>($E25/MAX($E:$E))*($G25/MAX($G:$G))*($I25/MAX($I:$I))*($K25/MAX($K:$K))</f>
        <v>2.5444800966882477E-7</v>
      </c>
      <c r="O25">
        <f>($E25/MAX($E:$E))*($G25/MAX($G:$G))*($I25/MAX($I:$I))*($K25/MAX($K:$K))</f>
        <v>2.5444800966882477E-7</v>
      </c>
      <c r="P25">
        <f>AVERAGE($E25/MAX($E:$E),$G25/MAX($G:$G),$I25/MAX($I:$I),$K25/MAX($K:$K))</f>
        <v>0.19525466293024532</v>
      </c>
      <c r="Q25">
        <f>AVERAGE(E25,G25,I25,K25)</f>
        <v>1950807.5</v>
      </c>
      <c r="R25"/>
    </row>
    <row r="26" spans="1:21">
      <c r="A26" t="s">
        <v>1203</v>
      </c>
      <c r="B26">
        <v>7799035</v>
      </c>
      <c r="C26" s="6">
        <v>3</v>
      </c>
      <c r="D26" s="8" t="s">
        <v>2543</v>
      </c>
      <c r="E26" s="8">
        <v>7536297</v>
      </c>
      <c r="F26" s="8" t="s">
        <v>2548</v>
      </c>
      <c r="G26" s="8">
        <v>190708</v>
      </c>
      <c r="H26" s="8" t="s">
        <v>2565</v>
      </c>
      <c r="I26" s="8">
        <v>217</v>
      </c>
      <c r="J26" s="8" t="s">
        <v>2546</v>
      </c>
      <c r="K26" s="8">
        <v>71813</v>
      </c>
      <c r="L26" s="8" t="s">
        <v>2547</v>
      </c>
      <c r="M26" s="8"/>
      <c r="N26">
        <f>($E26/MAX($E:$E))*($G26/MAX($G:$G))*($I26/MAX($I:$I))*($K26/MAX($K:$K))</f>
        <v>1.25147819805383E-8</v>
      </c>
      <c r="O26">
        <f>($E26/MAX($E:$E))*($G26/MAX($G:$G))*($I26/MAX($I:$I))*($K26/MAX($K:$K))</f>
        <v>1.25147819805383E-8</v>
      </c>
      <c r="P26">
        <f>AVERAGE($E26/MAX($E:$E),$G26/MAX($G:$G),$I26/MAX($I:$I),$K26/MAX($K:$K))</f>
        <v>0.1937625556265668</v>
      </c>
      <c r="Q26">
        <f>AVERAGE(E26,G26,I26,K26)</f>
        <v>1949758.75</v>
      </c>
      <c r="R26">
        <v>1</v>
      </c>
      <c r="S26"/>
      <c r="T26"/>
      <c r="U26"/>
    </row>
    <row r="27" spans="1:21" hidden="1">
      <c r="A27" t="s">
        <v>1625</v>
      </c>
      <c r="B27">
        <v>7779968</v>
      </c>
      <c r="C27" s="6">
        <v>1</v>
      </c>
      <c r="D27" s="8" t="s">
        <v>2543</v>
      </c>
      <c r="E27" s="8">
        <v>7536297</v>
      </c>
      <c r="F27" s="8" t="s">
        <v>2548</v>
      </c>
      <c r="G27" s="8">
        <v>190708</v>
      </c>
      <c r="H27" s="8" t="s">
        <v>2545</v>
      </c>
      <c r="I27" s="8">
        <v>52844</v>
      </c>
      <c r="J27" s="8" t="s">
        <v>2551</v>
      </c>
      <c r="K27" s="8">
        <v>119</v>
      </c>
      <c r="L27" s="8" t="s">
        <v>2547</v>
      </c>
      <c r="M27" s="8"/>
      <c r="N27">
        <f>($E27/MAX($E:$E))*($G27/MAX($G:$G))*($I27/MAX($I:$I))*($K27/MAX($K:$K))</f>
        <v>5.0501366509040814E-9</v>
      </c>
      <c r="O27">
        <f>($E27/MAX($E:$E))*($G27/MAX($G:$G))*($I27/MAX($I:$I))*($K27/MAX($K:$K))</f>
        <v>5.0501366509040814E-9</v>
      </c>
      <c r="P27">
        <f>AVERAGE($E27/MAX($E:$E),$G27/MAX($G:$G),$I27/MAX($I:$I),$K27/MAX($K:$K))</f>
        <v>0.21136154627183446</v>
      </c>
      <c r="Q27">
        <f>AVERAGE(E27,G27,I27,K27)</f>
        <v>1944992</v>
      </c>
      <c r="R27"/>
      <c r="S27"/>
      <c r="T27"/>
      <c r="U27"/>
    </row>
    <row r="28" spans="1:21" hidden="1">
      <c r="A28" t="s">
        <v>615</v>
      </c>
      <c r="B28">
        <v>7752528</v>
      </c>
      <c r="C28" s="6">
        <v>2</v>
      </c>
      <c r="D28" s="8" t="s">
        <v>2543</v>
      </c>
      <c r="E28" s="8">
        <v>7536297</v>
      </c>
      <c r="F28" s="8" t="s">
        <v>2548</v>
      </c>
      <c r="G28" s="8">
        <v>190708</v>
      </c>
      <c r="H28" s="8" t="s">
        <v>2560</v>
      </c>
      <c r="I28" s="8">
        <v>21186</v>
      </c>
      <c r="J28" s="8" t="s">
        <v>2558</v>
      </c>
      <c r="K28" s="8">
        <v>4337</v>
      </c>
      <c r="L28" s="8" t="s">
        <v>2547</v>
      </c>
      <c r="M28" s="8"/>
      <c r="N28">
        <f>($E28/MAX($E:$E))*($G28/MAX($G:$G))*($I28/MAX($I:$I))*($K28/MAX($K:$K))</f>
        <v>7.3790231798211138E-8</v>
      </c>
      <c r="O28">
        <f>($E28/MAX($E:$E))*($G28/MAX($G:$G))*($I28/MAX($I:$I))*($K28/MAX($K:$K))</f>
        <v>7.3790231798211138E-8</v>
      </c>
      <c r="P28">
        <f>AVERAGE($E28/MAX($E:$E),$G28/MAX($G:$G),$I28/MAX($I:$I),$K28/MAX($K:$K))</f>
        <v>0.20016708353905716</v>
      </c>
      <c r="Q28">
        <f>AVERAGE(E28,G28,I28,K28)</f>
        <v>1938132</v>
      </c>
      <c r="S28"/>
      <c r="T28"/>
      <c r="U28"/>
    </row>
    <row r="29" spans="1:21" hidden="1">
      <c r="A29" t="s">
        <v>1598</v>
      </c>
      <c r="B29">
        <v>7747572</v>
      </c>
      <c r="C29" s="6">
        <v>1</v>
      </c>
      <c r="D29" s="8" t="s">
        <v>2543</v>
      </c>
      <c r="E29" s="8">
        <v>7536297</v>
      </c>
      <c r="F29" s="8" t="s">
        <v>2548</v>
      </c>
      <c r="G29" s="8">
        <v>190708</v>
      </c>
      <c r="H29" s="8" t="s">
        <v>2550</v>
      </c>
      <c r="I29" s="8">
        <v>20448</v>
      </c>
      <c r="J29" s="8" t="s">
        <v>2551</v>
      </c>
      <c r="K29" s="8">
        <v>119</v>
      </c>
      <c r="L29" s="8" t="s">
        <v>2547</v>
      </c>
      <c r="M29" s="8"/>
      <c r="N29">
        <f>($E29/MAX($E:$E))*($G29/MAX($G:$G))*($I29/MAX($I:$I))*($K29/MAX($K:$K))</f>
        <v>1.9541517341171496E-9</v>
      </c>
      <c r="O29">
        <f>($E29/MAX($E:$E))*($G29/MAX($G:$G))*($I29/MAX($I:$I))*($K29/MAX($K:$K))</f>
        <v>1.9541517341171496E-9</v>
      </c>
      <c r="P29">
        <f>AVERAGE($E29/MAX($E:$E),$G29/MAX($G:$G),$I29/MAX($I:$I),$K29/MAX($K:$K))</f>
        <v>0.19983870760438055</v>
      </c>
      <c r="Q29">
        <f>AVERAGE(E29,G29,I29,K29)</f>
        <v>1936893</v>
      </c>
    </row>
    <row r="30" spans="1:21" hidden="1">
      <c r="A30" t="s">
        <v>1612</v>
      </c>
      <c r="B30">
        <v>7747545</v>
      </c>
      <c r="C30" s="6">
        <v>1</v>
      </c>
      <c r="D30" s="8" t="s">
        <v>2543</v>
      </c>
      <c r="E30" s="8">
        <v>7536297</v>
      </c>
      <c r="F30" s="8" t="s">
        <v>2548</v>
      </c>
      <c r="G30" s="8">
        <v>190708</v>
      </c>
      <c r="H30" s="8" t="s">
        <v>2550</v>
      </c>
      <c r="I30" s="8">
        <v>20448</v>
      </c>
      <c r="J30" s="8" t="s">
        <v>2552</v>
      </c>
      <c r="K30" s="8">
        <v>92</v>
      </c>
      <c r="L30" s="8" t="s">
        <v>2547</v>
      </c>
      <c r="M30" s="8"/>
      <c r="N30">
        <f>($E30/MAX($E:$E))*($G30/MAX($G:$G))*($I30/MAX($I:$I))*($K30/MAX($K:$K))</f>
        <v>1.5107727692334268E-9</v>
      </c>
      <c r="O30">
        <f>($E30/MAX($E:$E))*($G30/MAX($G:$G))*($I30/MAX($I:$I))*($K30/MAX($K:$K))</f>
        <v>1.5107727692334268E-9</v>
      </c>
      <c r="P30">
        <f>AVERAGE($E30/MAX($E:$E),$G30/MAX($G:$G),$I30/MAX($I:$I),$K30/MAX($K:$K))</f>
        <v>0.1998382859046495</v>
      </c>
      <c r="Q30">
        <f>AVERAGE(E30,G30,I30,K30)</f>
        <v>1936886.25</v>
      </c>
      <c r="R30"/>
      <c r="S30"/>
      <c r="T30"/>
      <c r="U30"/>
    </row>
    <row r="31" spans="1:21" hidden="1">
      <c r="A31" s="3" t="s">
        <v>2428</v>
      </c>
      <c r="B31">
        <v>7742433</v>
      </c>
      <c r="C31" s="6">
        <v>1</v>
      </c>
      <c r="D31" s="8" t="s">
        <v>2543</v>
      </c>
      <c r="E31" s="8">
        <v>7536297</v>
      </c>
      <c r="F31" s="8" t="s">
        <v>2548</v>
      </c>
      <c r="G31" s="8">
        <v>190708</v>
      </c>
      <c r="H31" s="8" t="s">
        <v>2556</v>
      </c>
      <c r="I31" s="8">
        <v>8034</v>
      </c>
      <c r="J31" s="8" t="s">
        <v>2557</v>
      </c>
      <c r="K31" s="8">
        <v>7394</v>
      </c>
      <c r="L31" s="8" t="s">
        <v>2547</v>
      </c>
      <c r="M31" s="8"/>
      <c r="N31">
        <f>($E31/MAX($E:$E))*($G31/MAX($G:$G))*($I31/MAX($I:$I))*($K31/MAX($K:$K))</f>
        <v>4.7705863163395306E-8</v>
      </c>
      <c r="O31">
        <f>($E31/MAX($E:$E))*($G31/MAX($G:$G))*($I31/MAX($I:$I))*($K31/MAX($K:$K))</f>
        <v>4.7705863163395306E-8</v>
      </c>
      <c r="P31">
        <f>AVERAGE($E31/MAX($E:$E),$G31/MAX($G:$G),$I31/MAX($I:$I),$K31/MAX($K:$K))</f>
        <v>0.19553683283390544</v>
      </c>
      <c r="Q31">
        <f>AVERAGE(E31,G31,I31,K31)</f>
        <v>1935608.25</v>
      </c>
      <c r="R31"/>
    </row>
    <row r="32" spans="1:21" hidden="1">
      <c r="A32" t="s">
        <v>314</v>
      </c>
      <c r="B32">
        <v>7739376</v>
      </c>
      <c r="C32" s="6">
        <v>1</v>
      </c>
      <c r="D32" s="8" t="s">
        <v>2543</v>
      </c>
      <c r="E32" s="8">
        <v>7536297</v>
      </c>
      <c r="F32" s="8" t="s">
        <v>2548</v>
      </c>
      <c r="G32" s="8">
        <v>190708</v>
      </c>
      <c r="H32" s="8" t="s">
        <v>2556</v>
      </c>
      <c r="I32" s="8">
        <v>8034</v>
      </c>
      <c r="J32" s="8" t="s">
        <v>2558</v>
      </c>
      <c r="K32" s="8">
        <v>4337</v>
      </c>
      <c r="L32" s="8" t="s">
        <v>2547</v>
      </c>
      <c r="M32" s="8"/>
      <c r="N32">
        <f>($E32/MAX($E:$E))*($G32/MAX($G:$G))*($I32/MAX($I:$I))*($K32/MAX($K:$K))</f>
        <v>2.7982192120590404E-8</v>
      </c>
      <c r="O32">
        <f>($E32/MAX($E:$E))*($G32/MAX($G:$G))*($I32/MAX($I:$I))*($K32/MAX($K:$K))</f>
        <v>2.7982192120590404E-8</v>
      </c>
      <c r="P32">
        <f>AVERAGE($E32/MAX($E:$E),$G32/MAX($G:$G),$I32/MAX($I:$I),$K32/MAX($K:$K))</f>
        <v>0.19548908705324552</v>
      </c>
      <c r="Q32">
        <f>AVERAGE(E32,G32,I32,K32)</f>
        <v>1934844</v>
      </c>
    </row>
    <row r="33" spans="1:21" hidden="1">
      <c r="A33" t="s">
        <v>625</v>
      </c>
      <c r="B33">
        <v>7727322</v>
      </c>
      <c r="C33" s="6">
        <v>1</v>
      </c>
      <c r="D33" s="8" t="s">
        <v>2543</v>
      </c>
      <c r="E33" s="8">
        <v>7536297</v>
      </c>
      <c r="F33" s="8" t="s">
        <v>2548</v>
      </c>
      <c r="G33" s="8">
        <v>190708</v>
      </c>
      <c r="H33" s="8" t="s">
        <v>2559</v>
      </c>
      <c r="I33" s="8">
        <v>317</v>
      </c>
      <c r="J33" s="8" t="s">
        <v>2547</v>
      </c>
      <c r="K33" s="8"/>
      <c r="L33" s="8"/>
      <c r="M33" s="8"/>
      <c r="N33">
        <f>($E33/MAX($E:$E))*($G33/MAX($G:$G))*($I33/MAX($I:$I))*($K33/MAX($K:$K))</f>
        <v>0</v>
      </c>
      <c r="O33">
        <f>($E33/MAX($E:$E))*($G33/MAX($G:$G))*($I33/MAX($I:$I))*($K33/MAX($K:$K))</f>
        <v>0</v>
      </c>
      <c r="P33">
        <f>AVERAGE($E33/MAX($E:$E),$G33/MAX($G:$G),$I33/MAX($I:$I),$K33/MAX($K:$K))</f>
        <v>0.19267651237960901</v>
      </c>
      <c r="Q33">
        <f>AVERAGE(E33,G33,I33,K33)</f>
        <v>2575774</v>
      </c>
      <c r="R33"/>
      <c r="S33"/>
      <c r="T33"/>
      <c r="U33"/>
    </row>
    <row r="34" spans="1:21" hidden="1">
      <c r="A34" t="s">
        <v>952</v>
      </c>
      <c r="B34">
        <v>7727057</v>
      </c>
      <c r="C34" s="6">
        <v>1</v>
      </c>
      <c r="D34" s="8" t="s">
        <v>2543</v>
      </c>
      <c r="E34" s="8">
        <v>7536297</v>
      </c>
      <c r="F34" s="8" t="s">
        <v>2548</v>
      </c>
      <c r="G34" s="8">
        <v>190708</v>
      </c>
      <c r="H34" s="8" t="s">
        <v>2564</v>
      </c>
      <c r="I34" s="8">
        <v>52</v>
      </c>
      <c r="J34" s="8" t="s">
        <v>2547</v>
      </c>
      <c r="K34" s="8"/>
      <c r="L34" s="8"/>
      <c r="M34" s="8"/>
      <c r="N34">
        <f>($E34/MAX($E:$E))*($G34/MAX($G:$G))*($I34/MAX($I:$I))*($K34/MAX($K:$K))</f>
        <v>0</v>
      </c>
      <c r="O34">
        <f>($E34/MAX($E:$E))*($G34/MAX($G:$G))*($I34/MAX($I:$I))*($K34/MAX($K:$K))</f>
        <v>0</v>
      </c>
      <c r="P34">
        <f>AVERAGE($E34/MAX($E:$E),$G34/MAX($G:$G),$I34/MAX($I:$I),$K34/MAX($K:$K))</f>
        <v>0.19258225530321452</v>
      </c>
      <c r="Q34">
        <f>AVERAGE(E34,G34,I34,K34)</f>
        <v>2575685.6666666665</v>
      </c>
      <c r="R34"/>
      <c r="S34"/>
      <c r="T34"/>
      <c r="U34"/>
    </row>
    <row r="35" spans="1:21" hidden="1">
      <c r="A35" s="3" t="s">
        <v>2397</v>
      </c>
      <c r="B35">
        <v>7725398</v>
      </c>
      <c r="C35" s="6">
        <v>1</v>
      </c>
      <c r="D35" s="8" t="s">
        <v>2543</v>
      </c>
      <c r="E35" s="8">
        <v>7536297</v>
      </c>
      <c r="F35" s="8" t="s">
        <v>2544</v>
      </c>
      <c r="G35" s="8">
        <v>64444</v>
      </c>
      <c r="H35" s="8" t="s">
        <v>2545</v>
      </c>
      <c r="I35" s="8">
        <v>52844</v>
      </c>
      <c r="J35" s="8" t="s">
        <v>2546</v>
      </c>
      <c r="K35" s="8">
        <v>71813</v>
      </c>
      <c r="L35" s="8" t="s">
        <v>2547</v>
      </c>
      <c r="M35" s="8"/>
      <c r="N35">
        <f>($E35/MAX($E:$E))*($G35/MAX($G:$G))*($I35/MAX($I:$I))*($K35/MAX($K:$K))</f>
        <v>1.0298472546104731E-6</v>
      </c>
      <c r="O35">
        <f>($E35/MAX($E:$E))*($G35/MAX($G:$G))*($I35/MAX($I:$I))*($K35/MAX($K:$K))</f>
        <v>1.0298472546104731E-6</v>
      </c>
      <c r="P35">
        <f>AVERAGE($E35/MAX($E:$E),$G35/MAX($G:$G),$I35/MAX($I:$I),$K35/MAX($K:$K))</f>
        <v>0.21050924425985817</v>
      </c>
      <c r="Q35">
        <f>AVERAGE(E35,G35,I35,K35)</f>
        <v>1931349.5</v>
      </c>
      <c r="R35"/>
      <c r="S35"/>
      <c r="T35"/>
      <c r="U35"/>
    </row>
    <row r="36" spans="1:21" hidden="1">
      <c r="A36" t="s">
        <v>1691</v>
      </c>
      <c r="B36">
        <v>7672039</v>
      </c>
      <c r="C36" s="6">
        <v>2</v>
      </c>
      <c r="D36" s="8" t="s">
        <v>2543</v>
      </c>
      <c r="E36" s="8">
        <v>7536297</v>
      </c>
      <c r="F36" s="8" t="s">
        <v>2570</v>
      </c>
      <c r="G36" s="8">
        <v>11085</v>
      </c>
      <c r="H36" s="8" t="s">
        <v>2545</v>
      </c>
      <c r="I36" s="8">
        <v>52844</v>
      </c>
      <c r="J36" s="8" t="s">
        <v>2546</v>
      </c>
      <c r="K36" s="8">
        <v>71813</v>
      </c>
      <c r="L36" s="8" t="s">
        <v>2547</v>
      </c>
      <c r="M36" s="8"/>
      <c r="N36">
        <f>($E36/MAX($E:$E))*($G36/MAX($G:$G))*($I36/MAX($I:$I))*($K36/MAX($K:$K))</f>
        <v>1.7714382746814439E-7</v>
      </c>
      <c r="O36">
        <f>($E36/MAX($E:$E))*($G36/MAX($G:$G))*($I36/MAX($I:$I))*($K36/MAX($K:$K))</f>
        <v>1.7714382746814439E-7</v>
      </c>
      <c r="P36">
        <f>AVERAGE($E36/MAX($E:$E),$G36/MAX($G:$G),$I36/MAX($I:$I),$K36/MAX($K:$K))</f>
        <v>0.2096758562617449</v>
      </c>
      <c r="Q36">
        <f>AVERAGE(E36,G36,I36,K36)</f>
        <v>1918009.75</v>
      </c>
      <c r="R36"/>
    </row>
    <row r="37" spans="1:21" hidden="1">
      <c r="A37" t="s">
        <v>1139</v>
      </c>
      <c r="B37">
        <v>7536334</v>
      </c>
      <c r="C37" s="6">
        <v>1</v>
      </c>
      <c r="D37" s="8" t="s">
        <v>2543</v>
      </c>
      <c r="E37" s="8">
        <v>7536297</v>
      </c>
      <c r="F37" s="8" t="s">
        <v>2571</v>
      </c>
      <c r="G37" s="8">
        <v>37</v>
      </c>
      <c r="H37" s="8" t="s">
        <v>2572</v>
      </c>
      <c r="I37" s="8">
        <v>0</v>
      </c>
      <c r="J37" s="8" t="s">
        <v>2547</v>
      </c>
      <c r="K37" s="8"/>
      <c r="L37" s="8"/>
      <c r="M37" s="8"/>
      <c r="N37">
        <f>($E37/MAX($E:$E))*($G37/MAX($G:$G))*($I37/MAX($I:$I))*($K37/MAX($K:$K))</f>
        <v>0</v>
      </c>
      <c r="O37">
        <f>($E37/MAX($E:$E))*($G37/MAX($G:$G))*($I37/MAX($I:$I))*($K37/MAX($K:$K))</f>
        <v>0</v>
      </c>
      <c r="P37">
        <f>AVERAGE($E37/MAX($E:$E),$G37/MAX($G:$G),$I37/MAX($I:$I),$K37/MAX($K:$K))</f>
        <v>0.189585762929872</v>
      </c>
      <c r="Q37">
        <f>AVERAGE(E37,G37,I37,K37)</f>
        <v>2512111.3333333335</v>
      </c>
    </row>
    <row r="38" spans="1:21" hidden="1">
      <c r="A38" s="3" t="s">
        <v>2527</v>
      </c>
      <c r="B38">
        <v>7536297</v>
      </c>
      <c r="C38" s="6">
        <v>1</v>
      </c>
      <c r="D38" s="8" t="s">
        <v>2543</v>
      </c>
      <c r="E38" s="8">
        <v>7536297</v>
      </c>
      <c r="F38" s="8" t="s">
        <v>2568</v>
      </c>
      <c r="G38" s="8">
        <v>0</v>
      </c>
      <c r="H38" s="8" t="s">
        <v>2569</v>
      </c>
      <c r="I38" s="8">
        <v>0</v>
      </c>
      <c r="J38" s="8" t="s">
        <v>2547</v>
      </c>
      <c r="K38" s="8"/>
      <c r="L38" s="8"/>
      <c r="M38" s="8"/>
      <c r="N38">
        <f>($E38/MAX($E:$E))*($G38/MAX($G:$G))*($I38/MAX($I:$I))*($K38/MAX($K:$K))</f>
        <v>0</v>
      </c>
      <c r="O38">
        <f>($E38/MAX($E:$E))*($G38/MAX($G:$G))*($I38/MAX($I:$I))*($K38/MAX($K:$K))</f>
        <v>0</v>
      </c>
      <c r="P38">
        <f>AVERAGE($E38/MAX($E:$E),$G38/MAX($G:$G),$I38/MAX($I:$I),$K38/MAX($K:$K))</f>
        <v>0.18958518504505539</v>
      </c>
      <c r="Q38">
        <f>AVERAGE(E38,G38,I38,K38)</f>
        <v>2512099</v>
      </c>
      <c r="R38"/>
      <c r="S38"/>
      <c r="T38"/>
      <c r="U38"/>
    </row>
    <row r="39" spans="1:21" hidden="1">
      <c r="A39" t="s">
        <v>838</v>
      </c>
      <c r="B39">
        <v>5976201</v>
      </c>
      <c r="C39" s="6">
        <v>0</v>
      </c>
      <c r="D39" s="8" t="s">
        <v>2598</v>
      </c>
      <c r="E39" s="8">
        <v>5366299</v>
      </c>
      <c r="F39" s="8" t="s">
        <v>2578</v>
      </c>
      <c r="G39" s="8">
        <v>12202</v>
      </c>
      <c r="H39" s="8" t="s">
        <v>2584</v>
      </c>
      <c r="I39" s="8">
        <v>124277</v>
      </c>
      <c r="J39" s="8" t="s">
        <v>2553</v>
      </c>
      <c r="K39" s="8">
        <v>473423</v>
      </c>
      <c r="L39" s="8" t="s">
        <v>2547</v>
      </c>
      <c r="M39" s="8"/>
      <c r="N39">
        <f>($E39/MAX($E:$E))*($G39/MAX($G:$G))*($I39/MAX($I:$I))*($K39/MAX($K:$K))</f>
        <v>2.1526804634478519E-6</v>
      </c>
      <c r="O39">
        <f>($E39/MAX($E:$E))*($G39/MAX($G:$G))*($I39/MAX($I:$I))*($K39/MAX($K:$K))</f>
        <v>2.1526804634478519E-6</v>
      </c>
      <c r="P39">
        <f>AVERAGE($E39/MAX($E:$E),$G39/MAX($G:$G),$I39/MAX($I:$I),$K39/MAX($K:$K))</f>
        <v>0.18678457289303221</v>
      </c>
      <c r="Q39">
        <f>AVERAGE(E39,G39,I39,K39)</f>
        <v>1494050.25</v>
      </c>
    </row>
    <row r="40" spans="1:21" hidden="1">
      <c r="A40" t="s">
        <v>320</v>
      </c>
      <c r="B40">
        <v>5904768</v>
      </c>
      <c r="C40" s="6">
        <v>1</v>
      </c>
      <c r="D40" s="8" t="s">
        <v>2598</v>
      </c>
      <c r="E40" s="8">
        <v>5366299</v>
      </c>
      <c r="F40" s="8" t="s">
        <v>2578</v>
      </c>
      <c r="G40" s="8">
        <v>12202</v>
      </c>
      <c r="H40" s="8" t="s">
        <v>2545</v>
      </c>
      <c r="I40" s="8">
        <v>52844</v>
      </c>
      <c r="J40" s="8" t="s">
        <v>2553</v>
      </c>
      <c r="K40" s="8">
        <v>473423</v>
      </c>
      <c r="L40" s="8" t="s">
        <v>2547</v>
      </c>
      <c r="M40" s="8"/>
      <c r="N40">
        <f>($E40/MAX($E:$E))*($G40/MAX($G:$G))*($I40/MAX($I:$I))*($K40/MAX($K:$K))</f>
        <v>9.1534432284685242E-7</v>
      </c>
      <c r="O40">
        <f>($E40/MAX($E:$E))*($G40/MAX($G:$G))*($I40/MAX($I:$I))*($K40/MAX($K:$K))</f>
        <v>9.1534432284685242E-7</v>
      </c>
      <c r="P40">
        <f>AVERAGE($E40/MAX($E:$E),$G40/MAX($G:$G),$I40/MAX($I:$I),$K40/MAX($K:$K))</f>
        <v>0.16137677765497083</v>
      </c>
      <c r="Q40">
        <f>AVERAGE(E40,G40,I40,K40)</f>
        <v>1476192</v>
      </c>
      <c r="S40"/>
      <c r="T40"/>
      <c r="U40"/>
    </row>
    <row r="41" spans="1:21" hidden="1">
      <c r="A41" t="s">
        <v>1881</v>
      </c>
      <c r="B41">
        <v>5859810</v>
      </c>
      <c r="C41" s="6">
        <v>1</v>
      </c>
      <c r="D41" s="8" t="s">
        <v>2598</v>
      </c>
      <c r="E41" s="8">
        <v>5366299</v>
      </c>
      <c r="F41" s="8" t="s">
        <v>2578</v>
      </c>
      <c r="G41" s="8">
        <v>12202</v>
      </c>
      <c r="H41" s="8" t="s">
        <v>2600</v>
      </c>
      <c r="I41" s="8">
        <v>7886</v>
      </c>
      <c r="J41" s="8" t="s">
        <v>2553</v>
      </c>
      <c r="K41" s="8">
        <v>473423</v>
      </c>
      <c r="L41" s="8" t="s">
        <v>2547</v>
      </c>
      <c r="M41" s="8"/>
      <c r="N41">
        <f>($E41/MAX($E:$E))*($G41/MAX($G:$G))*($I41/MAX($I:$I))*($K41/MAX($K:$K))</f>
        <v>1.365983901667224E-7</v>
      </c>
      <c r="O41">
        <f>($E41/MAX($E:$E))*($G41/MAX($G:$G))*($I41/MAX($I:$I))*($K41/MAX($K:$K))</f>
        <v>1.365983901667224E-7</v>
      </c>
      <c r="P41">
        <f>AVERAGE($E41/MAX($E:$E),$G41/MAX($G:$G),$I41/MAX($I:$I),$K41/MAX($K:$K))</f>
        <v>0.14538579787933825</v>
      </c>
      <c r="Q41">
        <f>AVERAGE(E41,G41,I41,K41)</f>
        <v>1464952.5</v>
      </c>
      <c r="R41"/>
    </row>
    <row r="42" spans="1:21" hidden="1">
      <c r="A42" s="3" t="s">
        <v>2450</v>
      </c>
      <c r="B42">
        <v>5681664</v>
      </c>
      <c r="C42" s="6">
        <v>1</v>
      </c>
      <c r="D42" s="8" t="s">
        <v>2598</v>
      </c>
      <c r="E42" s="8">
        <v>5366299</v>
      </c>
      <c r="F42" s="8" t="s">
        <v>2548</v>
      </c>
      <c r="G42" s="8">
        <v>190708</v>
      </c>
      <c r="H42" s="8" t="s">
        <v>2545</v>
      </c>
      <c r="I42" s="8">
        <v>52844</v>
      </c>
      <c r="J42" s="8" t="s">
        <v>2546</v>
      </c>
      <c r="K42" s="8">
        <v>71813</v>
      </c>
      <c r="L42" s="8" t="s">
        <v>2547</v>
      </c>
      <c r="M42" s="8"/>
      <c r="N42">
        <f>($E42/MAX($E:$E))*($G42/MAX($G:$G))*($I42/MAX($I:$I))*($K42/MAX($K:$K))</f>
        <v>2.1700817765505843E-6</v>
      </c>
      <c r="O42">
        <f>($E42/MAX($E:$E))*($G42/MAX($G:$G))*($I42/MAX($I:$I))*($K42/MAX($K:$K))</f>
        <v>2.1700817765505843E-6</v>
      </c>
      <c r="P42">
        <f>AVERAGE($E42/MAX($E:$E),$G42/MAX($G:$G),$I42/MAX($I:$I),$K42/MAX($K:$K))</f>
        <v>0.1578922259217849</v>
      </c>
      <c r="Q42">
        <f>AVERAGE(E42,G42,I42,K42)</f>
        <v>1420416</v>
      </c>
    </row>
    <row r="43" spans="1:21" hidden="1">
      <c r="A43" t="s">
        <v>92</v>
      </c>
      <c r="B43">
        <v>5503158</v>
      </c>
      <c r="C43" s="6">
        <v>14</v>
      </c>
      <c r="D43" s="8" t="s">
        <v>2598</v>
      </c>
      <c r="E43" s="8">
        <v>5366299</v>
      </c>
      <c r="F43" s="8" t="s">
        <v>2578</v>
      </c>
      <c r="G43" s="8">
        <v>12202</v>
      </c>
      <c r="H43" s="8" t="s">
        <v>2545</v>
      </c>
      <c r="I43" s="8">
        <v>52844</v>
      </c>
      <c r="J43" s="8" t="s">
        <v>2546</v>
      </c>
      <c r="K43" s="8">
        <v>71813</v>
      </c>
      <c r="L43" s="8" t="s">
        <v>2547</v>
      </c>
      <c r="M43" s="8"/>
      <c r="N43">
        <f>($E43/MAX($E:$E))*($G43/MAX($G:$G))*($I43/MAX($I:$I))*($K43/MAX($K:$K))</f>
        <v>1.3884754618301396E-7</v>
      </c>
      <c r="O43">
        <f>($E43/MAX($E:$E))*($G43/MAX($G:$G))*($I43/MAX($I:$I))*($K43/MAX($K:$K))</f>
        <v>1.3884754618301396E-7</v>
      </c>
      <c r="P43">
        <f>AVERAGE($E43/MAX($E:$E),$G43/MAX($G:$G),$I43/MAX($I:$I),$K43/MAX($K:$K))</f>
        <v>0.15510422843324109</v>
      </c>
      <c r="Q43">
        <f>AVERAGE(E43,G43,I43,K43)</f>
        <v>1375789.5</v>
      </c>
      <c r="R43"/>
      <c r="S43"/>
      <c r="T43"/>
      <c r="U43"/>
    </row>
    <row r="44" spans="1:21" hidden="1">
      <c r="A44" t="s">
        <v>1855</v>
      </c>
      <c r="B44">
        <v>5438125</v>
      </c>
      <c r="C44" s="6">
        <v>2</v>
      </c>
      <c r="D44" s="8" t="s">
        <v>2598</v>
      </c>
      <c r="E44" s="8">
        <v>5366299</v>
      </c>
      <c r="F44" s="8" t="s">
        <v>2604</v>
      </c>
      <c r="G44" s="8">
        <v>13</v>
      </c>
      <c r="H44" s="8" t="s">
        <v>2546</v>
      </c>
      <c r="I44" s="8">
        <v>71813</v>
      </c>
      <c r="J44" s="8" t="s">
        <v>2547</v>
      </c>
      <c r="K44" s="8"/>
      <c r="L44" s="8"/>
      <c r="M44" s="8"/>
      <c r="N44">
        <f>($E44/MAX($E:$E))*($G44/MAX($G:$G))*($I44/MAX($I:$I))*($K44/MAX($K:$K))</f>
        <v>0</v>
      </c>
      <c r="O44">
        <f>($E44/MAX($E:$E))*($G44/MAX($G:$G))*($I44/MAX($I:$I))*($K44/MAX($K:$K))</f>
        <v>0</v>
      </c>
      <c r="P44">
        <f>AVERAGE($E44/MAX($E:$E),$G44/MAX($G:$G),$I44/MAX($I:$I),$K44/MAX($K:$K))</f>
        <v>0.16053927071184446</v>
      </c>
      <c r="Q44">
        <f>AVERAGE(E44,G44,I44,K44)</f>
        <v>1812708.3333333333</v>
      </c>
      <c r="R44"/>
      <c r="S44"/>
      <c r="T44"/>
      <c r="U44"/>
    </row>
    <row r="45" spans="1:21" hidden="1">
      <c r="A45" t="s">
        <v>1964</v>
      </c>
      <c r="B45">
        <v>5431345</v>
      </c>
      <c r="C45" s="6">
        <v>2</v>
      </c>
      <c r="D45" s="8" t="s">
        <v>2598</v>
      </c>
      <c r="E45" s="8">
        <v>5366299</v>
      </c>
      <c r="F45" s="8" t="s">
        <v>2578</v>
      </c>
      <c r="G45" s="8">
        <v>12202</v>
      </c>
      <c r="H45" s="8" t="s">
        <v>2545</v>
      </c>
      <c r="I45" s="8">
        <v>52844</v>
      </c>
      <c r="J45" s="8" t="s">
        <v>2601</v>
      </c>
      <c r="K45" s="8">
        <v>0</v>
      </c>
      <c r="L45" s="8" t="s">
        <v>2547</v>
      </c>
      <c r="M45" s="8"/>
      <c r="N45">
        <f>($E45/MAX($E:$E))*($G45/MAX($G:$G))*($I45/MAX($I:$I))*($K45/MAX($K:$K))</f>
        <v>0</v>
      </c>
      <c r="O45">
        <f>($E45/MAX($E:$E))*($G45/MAX($G:$G))*($I45/MAX($I:$I))*($K45/MAX($K:$K))</f>
        <v>0</v>
      </c>
      <c r="P45">
        <f>AVERAGE($E45/MAX($E:$E),$G45/MAX($G:$G),$I45/MAX($I:$I),$K45/MAX($K:$K))</f>
        <v>0.1539826164782099</v>
      </c>
      <c r="Q45">
        <f>AVERAGE(E45,G45,I45,K45)</f>
        <v>1357836.25</v>
      </c>
    </row>
    <row r="46" spans="1:21" hidden="1">
      <c r="A46" t="s">
        <v>913</v>
      </c>
      <c r="B46">
        <v>5399068</v>
      </c>
      <c r="C46" s="6">
        <v>1</v>
      </c>
      <c r="D46" s="8" t="s">
        <v>2598</v>
      </c>
      <c r="E46" s="8">
        <v>5366299</v>
      </c>
      <c r="F46" s="8" t="s">
        <v>2578</v>
      </c>
      <c r="G46" s="8">
        <v>12202</v>
      </c>
      <c r="H46" s="8" t="s">
        <v>2550</v>
      </c>
      <c r="I46" s="8">
        <v>20448</v>
      </c>
      <c r="J46" s="8" t="s">
        <v>2551</v>
      </c>
      <c r="K46" s="8">
        <v>119</v>
      </c>
      <c r="L46" s="8" t="s">
        <v>2547</v>
      </c>
      <c r="M46" s="8"/>
      <c r="N46">
        <f>($E46/MAX($E:$E))*($G46/MAX($G:$G))*($I46/MAX($I:$I))*($K46/MAX($K:$K))</f>
        <v>8.903018034915701E-11</v>
      </c>
      <c r="O46">
        <f>($E46/MAX($E:$E))*($G46/MAX($G:$G))*($I46/MAX($I:$I))*($K46/MAX($K:$K))</f>
        <v>8.903018034915701E-11</v>
      </c>
      <c r="P46">
        <f>AVERAGE($E46/MAX($E:$E),$G46/MAX($G:$G),$I46/MAX($I:$I),$K46/MAX($K:$K))</f>
        <v>0.14246163641327433</v>
      </c>
      <c r="Q46">
        <f>AVERAGE(E46,G46,I46,K46)</f>
        <v>1349767</v>
      </c>
      <c r="R46"/>
      <c r="S46"/>
      <c r="T46"/>
      <c r="U46"/>
    </row>
    <row r="47" spans="1:21" hidden="1">
      <c r="A47" t="s">
        <v>2166</v>
      </c>
      <c r="B47">
        <v>5378501</v>
      </c>
      <c r="C47" s="6">
        <v>1</v>
      </c>
      <c r="D47" s="8" t="s">
        <v>2598</v>
      </c>
      <c r="E47" s="8">
        <v>5366299</v>
      </c>
      <c r="F47" s="8" t="s">
        <v>2578</v>
      </c>
      <c r="G47" s="8">
        <v>12202</v>
      </c>
      <c r="H47" s="8" t="s">
        <v>2599</v>
      </c>
      <c r="I47" s="8">
        <v>0</v>
      </c>
      <c r="J47" s="8" t="s">
        <v>2569</v>
      </c>
      <c r="K47" s="8">
        <v>0</v>
      </c>
      <c r="L47" s="8" t="s">
        <v>2547</v>
      </c>
      <c r="M47" s="8"/>
      <c r="N47">
        <f>($E47/MAX($E:$E))*($G47/MAX($G:$G))*($I47/MAX($I:$I))*($K47/MAX($K:$K))</f>
        <v>0</v>
      </c>
      <c r="O47">
        <f>($E47/MAX($E:$E))*($G47/MAX($G:$G))*($I47/MAX($I:$I))*($K47/MAX($K:$K))</f>
        <v>0</v>
      </c>
      <c r="P47">
        <f>AVERAGE($E47/MAX($E:$E),$G47/MAX($G:$G),$I47/MAX($I:$I),$K47/MAX($K:$K))</f>
        <v>0.13518668838391015</v>
      </c>
      <c r="Q47">
        <f>AVERAGE(E47,G47,I47,K47)</f>
        <v>1344625.25</v>
      </c>
    </row>
    <row r="48" spans="1:21" hidden="1">
      <c r="A48" t="s">
        <v>1991</v>
      </c>
      <c r="B48">
        <v>5366299</v>
      </c>
      <c r="C48" s="6">
        <v>1</v>
      </c>
      <c r="D48" s="8" t="s">
        <v>2598</v>
      </c>
      <c r="E48" s="8">
        <v>5366299</v>
      </c>
      <c r="F48" s="8" t="s">
        <v>2602</v>
      </c>
      <c r="G48" s="8">
        <v>0</v>
      </c>
      <c r="H48" s="8" t="s">
        <v>2569</v>
      </c>
      <c r="I48" s="8">
        <v>0</v>
      </c>
      <c r="J48" s="8" t="s">
        <v>2547</v>
      </c>
      <c r="K48" s="8"/>
      <c r="L48" s="8"/>
      <c r="M48" s="8"/>
      <c r="N48">
        <f>($E48/MAX($E:$E))*($G48/MAX($G:$G))*($I48/MAX($I:$I))*($K48/MAX($K:$K))</f>
        <v>0</v>
      </c>
      <c r="O48">
        <f>($E48/MAX($E:$E))*($G48/MAX($G:$G))*($I48/MAX($I:$I))*($K48/MAX($K:$K))</f>
        <v>0</v>
      </c>
      <c r="P48">
        <f>AVERAGE($E48/MAX($E:$E),$G48/MAX($G:$G),$I48/MAX($I:$I),$K48/MAX($K:$K))</f>
        <v>0.13499611134249298</v>
      </c>
      <c r="Q48">
        <f>AVERAGE(E48,G48,I48,K48)</f>
        <v>1788766.3333333333</v>
      </c>
      <c r="R48"/>
      <c r="S48"/>
      <c r="T48"/>
      <c r="U48"/>
    </row>
    <row r="49" spans="1:21" hidden="1">
      <c r="A49" t="s">
        <v>1562</v>
      </c>
      <c r="B49">
        <v>3384145</v>
      </c>
      <c r="C49" s="6">
        <v>1</v>
      </c>
      <c r="D49" s="8" t="s">
        <v>2605</v>
      </c>
      <c r="E49" s="8">
        <v>2774243</v>
      </c>
      <c r="F49" s="8" t="s">
        <v>2578</v>
      </c>
      <c r="G49" s="8">
        <v>12202</v>
      </c>
      <c r="H49" s="8" t="s">
        <v>2584</v>
      </c>
      <c r="I49" s="8">
        <v>124277</v>
      </c>
      <c r="J49" s="8" t="s">
        <v>2553</v>
      </c>
      <c r="K49" s="8">
        <v>473423</v>
      </c>
      <c r="L49" s="8" t="s">
        <v>2547</v>
      </c>
      <c r="M49" s="8"/>
      <c r="N49">
        <f>($E49/MAX($E:$E))*($G49/MAX($G:$G))*($I49/MAX($I:$I))*($K49/MAX($K:$K))</f>
        <v>1.1128822130404881E-6</v>
      </c>
      <c r="O49">
        <f>($E49/MAX($E:$E))*($G49/MAX($G:$G))*($I49/MAX($I:$I))*($K49/MAX($K:$K))</f>
        <v>1.1128822130404881E-6</v>
      </c>
      <c r="P49">
        <f>AVERAGE($E49/MAX($E:$E),$G49/MAX($G:$G),$I49/MAX($I:$I),$K49/MAX($K:$K))</f>
        <v>0.12157809066347749</v>
      </c>
      <c r="Q49">
        <f>AVERAGE(E49,G49,I49,K49)</f>
        <v>846036.25</v>
      </c>
      <c r="R49"/>
      <c r="S49"/>
      <c r="T49"/>
      <c r="U49"/>
    </row>
    <row r="50" spans="1:21" hidden="1">
      <c r="A50" t="s">
        <v>1514</v>
      </c>
      <c r="B50">
        <v>3073221</v>
      </c>
      <c r="C50" s="6">
        <v>1</v>
      </c>
      <c r="D50" s="8" t="s">
        <v>2605</v>
      </c>
      <c r="E50" s="8">
        <v>2774243</v>
      </c>
      <c r="F50" s="8" t="s">
        <v>2578</v>
      </c>
      <c r="G50" s="8">
        <v>12202</v>
      </c>
      <c r="H50" s="8" t="s">
        <v>2563</v>
      </c>
      <c r="I50" s="8">
        <v>214963</v>
      </c>
      <c r="J50" s="8" t="s">
        <v>2546</v>
      </c>
      <c r="K50" s="8">
        <v>71813</v>
      </c>
      <c r="L50" s="8" t="s">
        <v>2547</v>
      </c>
      <c r="M50" s="8"/>
      <c r="N50">
        <f>($E50/MAX($E:$E))*($G50/MAX($G:$G))*($I50/MAX($I:$I))*($K50/MAX($K:$K))</f>
        <v>2.9199530692862529E-7</v>
      </c>
      <c r="O50">
        <f>($E50/MAX($E:$E))*($G50/MAX($G:$G))*($I50/MAX($I:$I))*($K50/MAX($K:$K))</f>
        <v>2.9199530692862529E-7</v>
      </c>
      <c r="P50">
        <f>AVERAGE($E50/MAX($E:$E),$G50/MAX($G:$G),$I50/MAX($I:$I),$K50/MAX($K:$K))</f>
        <v>0.14756138004517802</v>
      </c>
      <c r="Q50">
        <f>AVERAGE(E50,G50,I50,K50)</f>
        <v>768305.25</v>
      </c>
    </row>
    <row r="51" spans="1:21" hidden="1">
      <c r="A51" t="s">
        <v>1481</v>
      </c>
      <c r="B51">
        <v>2914930</v>
      </c>
      <c r="C51" s="6">
        <v>1</v>
      </c>
      <c r="D51" s="8" t="s">
        <v>2605</v>
      </c>
      <c r="E51" s="8">
        <v>2774243</v>
      </c>
      <c r="F51" s="8" t="s">
        <v>2578</v>
      </c>
      <c r="G51" s="8">
        <v>12202</v>
      </c>
      <c r="H51" s="8" t="s">
        <v>2545</v>
      </c>
      <c r="I51" s="8">
        <v>52844</v>
      </c>
      <c r="J51" s="8" t="s">
        <v>2554</v>
      </c>
      <c r="K51" s="8">
        <v>47523</v>
      </c>
      <c r="L51" s="8" t="s">
        <v>2611</v>
      </c>
      <c r="M51" s="8">
        <v>28118</v>
      </c>
      <c r="N51">
        <f>($E51/MAX($E:$E))*($G51/MAX($G:$G))*($I51/MAX($I:$I))*($K51/MAX($K:$K))</f>
        <v>4.7501641717272389E-8</v>
      </c>
      <c r="O51">
        <f>($E51/MAX($E:$E))*($G51/MAX($G:$G))*($I51/MAX($I:$I))*($K51/MAX($K:$K))</f>
        <v>4.7501641717272389E-8</v>
      </c>
      <c r="P51">
        <f>AVERAGE($E51/MAX($E:$E),$G51/MAX($G:$G),$I51/MAX($I:$I),$K51/MAX($K:$K))</f>
        <v>8.9518372630827625E-2</v>
      </c>
      <c r="Q51">
        <f>AVERAGE(E51,G51,I51,K51)</f>
        <v>721703</v>
      </c>
      <c r="R51"/>
      <c r="S51"/>
      <c r="T51"/>
      <c r="U51"/>
    </row>
    <row r="52" spans="1:21">
      <c r="A52" t="s">
        <v>967</v>
      </c>
      <c r="B52">
        <v>2911102</v>
      </c>
      <c r="C52" s="6">
        <v>30</v>
      </c>
      <c r="D52" s="8" t="s">
        <v>2605</v>
      </c>
      <c r="E52" s="8">
        <v>2774243</v>
      </c>
      <c r="F52" s="8" t="s">
        <v>2578</v>
      </c>
      <c r="G52" s="8">
        <v>12202</v>
      </c>
      <c r="H52" s="8" t="s">
        <v>2545</v>
      </c>
      <c r="I52" s="8">
        <v>52844</v>
      </c>
      <c r="J52" s="8" t="s">
        <v>2546</v>
      </c>
      <c r="K52" s="8">
        <v>71813</v>
      </c>
      <c r="L52" s="8" t="s">
        <v>2547</v>
      </c>
      <c r="M52" s="8"/>
      <c r="N52">
        <f>($E52/MAX($E:$E))*($G52/MAX($G:$G))*($I52/MAX($I:$I))*($K52/MAX($K:$K))</f>
        <v>7.1780725051921857E-8</v>
      </c>
      <c r="O52">
        <f>($E52/MAX($E:$E))*($G52/MAX($G:$G))*($I52/MAX($I:$I))*($K52/MAX($K:$K))</f>
        <v>7.1780725051921857E-8</v>
      </c>
      <c r="P52">
        <f>AVERAGE($E52/MAX($E:$E),$G52/MAX($G:$G),$I52/MAX($I:$I),$K52/MAX($K:$K))</f>
        <v>8.9897746203686402E-2</v>
      </c>
      <c r="Q52">
        <f>AVERAGE(E52,G52,I52,K52)</f>
        <v>727775.5</v>
      </c>
      <c r="R52" s="6">
        <v>1</v>
      </c>
    </row>
    <row r="53" spans="1:21" hidden="1">
      <c r="A53" t="s">
        <v>962</v>
      </c>
      <c r="B53">
        <v>2899302</v>
      </c>
      <c r="C53" s="6">
        <v>1</v>
      </c>
      <c r="D53" s="8" t="s">
        <v>2605</v>
      </c>
      <c r="E53" s="8">
        <v>2774243</v>
      </c>
      <c r="F53" s="8" t="s">
        <v>2590</v>
      </c>
      <c r="G53" s="8">
        <v>402</v>
      </c>
      <c r="H53" s="8" t="s">
        <v>2545</v>
      </c>
      <c r="I53" s="8">
        <v>52844</v>
      </c>
      <c r="J53" s="8" t="s">
        <v>2546</v>
      </c>
      <c r="K53" s="8">
        <v>71813</v>
      </c>
      <c r="L53" s="8" t="s">
        <v>2547</v>
      </c>
      <c r="M53" s="8"/>
      <c r="N53">
        <f>($E53/MAX($E:$E))*($G53/MAX($G:$G))*($I53/MAX($I:$I))*($K53/MAX($K:$K))</f>
        <v>2.3648460474407951E-9</v>
      </c>
      <c r="O53">
        <f>($E53/MAX($E:$E))*($G53/MAX($G:$G))*($I53/MAX($I:$I))*($K53/MAX($K:$K))</f>
        <v>2.3648460474407951E-9</v>
      </c>
      <c r="P53">
        <f>AVERAGE($E53/MAX($E:$E),$G53/MAX($G:$G),$I53/MAX($I:$I),$K53/MAX($K:$K))</f>
        <v>8.9713447802709317E-2</v>
      </c>
      <c r="Q53">
        <f>AVERAGE(E53,G53,I53,K53)</f>
        <v>724825.5</v>
      </c>
      <c r="R53"/>
      <c r="S53"/>
      <c r="T53"/>
      <c r="U53"/>
    </row>
    <row r="54" spans="1:21" hidden="1">
      <c r="A54" t="s">
        <v>1027</v>
      </c>
      <c r="B54">
        <v>2887631</v>
      </c>
      <c r="C54" s="6">
        <v>1</v>
      </c>
      <c r="D54" s="8" t="s">
        <v>2605</v>
      </c>
      <c r="E54" s="8">
        <v>2774243</v>
      </c>
      <c r="F54" s="8" t="s">
        <v>2578</v>
      </c>
      <c r="G54" s="8">
        <v>12202</v>
      </c>
      <c r="H54" s="8" t="s">
        <v>2545</v>
      </c>
      <c r="I54" s="8">
        <v>52844</v>
      </c>
      <c r="J54" s="8" t="s">
        <v>2609</v>
      </c>
      <c r="K54" s="8">
        <v>48342</v>
      </c>
      <c r="L54" s="8" t="s">
        <v>2547</v>
      </c>
      <c r="M54" s="8"/>
      <c r="N54">
        <f>($E54/MAX($E:$E))*($G54/MAX($G:$G))*($I54/MAX($I:$I))*($K54/MAX($K:$K))</f>
        <v>4.8320273633743278E-8</v>
      </c>
      <c r="O54">
        <f>($E54/MAX($E:$E))*($G54/MAX($G:$G))*($I54/MAX($I:$I))*($K54/MAX($K:$K))</f>
        <v>4.8320273633743278E-8</v>
      </c>
      <c r="P54">
        <f>AVERAGE($E54/MAX($E:$E),$G54/MAX($G:$G),$I54/MAX($I:$I),$K54/MAX($K:$K))</f>
        <v>8.9531164189336113E-2</v>
      </c>
      <c r="Q54">
        <f>AVERAGE(E54,G54,I54,K54)</f>
        <v>721907.75</v>
      </c>
      <c r="R54"/>
    </row>
    <row r="55" spans="1:21" hidden="1">
      <c r="A55" t="s">
        <v>1507</v>
      </c>
      <c r="B55">
        <v>2839381</v>
      </c>
      <c r="C55" s="6">
        <v>2</v>
      </c>
      <c r="D55" s="8" t="s">
        <v>2605</v>
      </c>
      <c r="E55" s="8">
        <v>2774243</v>
      </c>
      <c r="F55" s="8" t="s">
        <v>2578</v>
      </c>
      <c r="G55" s="8">
        <v>12202</v>
      </c>
      <c r="H55" s="8" t="s">
        <v>2545</v>
      </c>
      <c r="I55" s="8">
        <v>52844</v>
      </c>
      <c r="J55" s="8" t="s">
        <v>2552</v>
      </c>
      <c r="K55" s="8">
        <v>92</v>
      </c>
      <c r="L55" s="8" t="s">
        <v>2547</v>
      </c>
      <c r="M55" s="8"/>
      <c r="N55">
        <f>($E55/MAX($E:$E))*($G55/MAX($G:$G))*($I55/MAX($I:$I))*($K55/MAX($K:$K))</f>
        <v>9.1958652399660374E-11</v>
      </c>
      <c r="O55">
        <f>($E55/MAX($E:$E))*($G55/MAX($G:$G))*($I55/MAX($I:$I))*($K55/MAX($K:$K))</f>
        <v>9.1958652399660374E-11</v>
      </c>
      <c r="P55">
        <f>AVERAGE($E55/MAX($E:$E),$G55/MAX($G:$G),$I55/MAX($I:$I),$K55/MAX($K:$K))</f>
        <v>8.8777571151442497E-2</v>
      </c>
      <c r="Q55">
        <f>AVERAGE(E55,G55,I55,K55)</f>
        <v>709845.25</v>
      </c>
      <c r="R55" s="6">
        <v>1</v>
      </c>
      <c r="S55"/>
      <c r="T55"/>
      <c r="U55"/>
    </row>
    <row r="56" spans="1:21" hidden="1">
      <c r="A56" t="s">
        <v>1486</v>
      </c>
      <c r="B56">
        <v>2839355</v>
      </c>
      <c r="C56" s="6">
        <v>1</v>
      </c>
      <c r="D56" s="8" t="s">
        <v>2605</v>
      </c>
      <c r="E56" s="8">
        <v>2774243</v>
      </c>
      <c r="F56" s="8" t="s">
        <v>2578</v>
      </c>
      <c r="G56" s="8">
        <v>12202</v>
      </c>
      <c r="H56" s="8" t="s">
        <v>2545</v>
      </c>
      <c r="I56" s="8">
        <v>52844</v>
      </c>
      <c r="J56" s="8" t="s">
        <v>2610</v>
      </c>
      <c r="K56" s="8">
        <v>66</v>
      </c>
      <c r="L56" s="8" t="s">
        <v>2547</v>
      </c>
      <c r="M56" s="8"/>
      <c r="N56">
        <f>($E56/MAX($E:$E))*($G56/MAX($G:$G))*($I56/MAX($I:$I))*($K56/MAX($K:$K))</f>
        <v>6.5970337591060692E-11</v>
      </c>
      <c r="O56">
        <f>($E56/MAX($E:$E))*($G56/MAX($G:$G))*($I56/MAX($I:$I))*($K56/MAX($K:$K))</f>
        <v>6.5970337591060692E-11</v>
      </c>
      <c r="P56">
        <f>AVERAGE($E56/MAX($E:$E),$G56/MAX($G:$G),$I56/MAX($I:$I),$K56/MAX($K:$K))</f>
        <v>8.8777165070220002E-2</v>
      </c>
      <c r="Q56">
        <f>AVERAGE(E56,G56,I56,K56)</f>
        <v>709838.75</v>
      </c>
      <c r="S56"/>
      <c r="T56"/>
      <c r="U56"/>
    </row>
    <row r="57" spans="1:21" hidden="1">
      <c r="A57" t="s">
        <v>757</v>
      </c>
      <c r="B57">
        <v>2807012</v>
      </c>
      <c r="C57" s="6">
        <v>2</v>
      </c>
      <c r="D57" s="8" t="s">
        <v>2605</v>
      </c>
      <c r="E57" s="8">
        <v>2774243</v>
      </c>
      <c r="F57" s="8" t="s">
        <v>2578</v>
      </c>
      <c r="G57" s="8">
        <v>12202</v>
      </c>
      <c r="H57" s="8" t="s">
        <v>2550</v>
      </c>
      <c r="I57" s="8">
        <v>20448</v>
      </c>
      <c r="J57" s="8" t="s">
        <v>2551</v>
      </c>
      <c r="K57" s="8">
        <v>119</v>
      </c>
      <c r="L57" s="8" t="s">
        <v>2547</v>
      </c>
      <c r="M57" s="8"/>
      <c r="N57">
        <f>($E57/MAX($E:$E))*($G57/MAX($G:$G))*($I57/MAX($I:$I))*($K57/MAX($K:$K))</f>
        <v>4.6026387016896815E-11</v>
      </c>
      <c r="O57">
        <f>($E57/MAX($E:$E))*($G57/MAX($G:$G))*($I57/MAX($I:$I))*($K57/MAX($K:$K))</f>
        <v>4.6026387016896815E-11</v>
      </c>
      <c r="P57">
        <f>AVERAGE($E57/MAX($E:$E),$G57/MAX($G:$G),$I57/MAX($I:$I),$K57/MAX($K:$K))</f>
        <v>7.7255154183719629E-2</v>
      </c>
      <c r="Q57">
        <f>AVERAGE(E57,G57,I57,K57)</f>
        <v>701753</v>
      </c>
      <c r="R57">
        <v>1</v>
      </c>
      <c r="S57"/>
      <c r="T57"/>
      <c r="U57"/>
    </row>
    <row r="58" spans="1:21" hidden="1">
      <c r="A58" t="s">
        <v>1567</v>
      </c>
      <c r="B58">
        <v>2787314</v>
      </c>
      <c r="C58" s="6">
        <v>1</v>
      </c>
      <c r="D58" s="8" t="s">
        <v>2605</v>
      </c>
      <c r="E58" s="8">
        <v>2774243</v>
      </c>
      <c r="F58" s="8" t="s">
        <v>2578</v>
      </c>
      <c r="G58" s="8">
        <v>12202</v>
      </c>
      <c r="H58" s="8" t="s">
        <v>2608</v>
      </c>
      <c r="I58" s="8">
        <v>750</v>
      </c>
      <c r="J58" s="8" t="s">
        <v>2551</v>
      </c>
      <c r="K58" s="8">
        <v>119</v>
      </c>
      <c r="L58" s="8" t="s">
        <v>2547</v>
      </c>
      <c r="M58" s="8"/>
      <c r="N58">
        <f>($E58/MAX($E:$E))*($G58/MAX($G:$G))*($I58/MAX($I:$I))*($K58/MAX($K:$K))</f>
        <v>1.6881744064296072E-12</v>
      </c>
      <c r="O58">
        <f>($E58/MAX($E:$E))*($G58/MAX($G:$G))*($I58/MAX($I:$I))*($K58/MAX($K:$K))</f>
        <v>1.6881744064296072E-12</v>
      </c>
      <c r="P58">
        <f>AVERAGE($E58/MAX($E:$E),$G58/MAX($G:$G),$I58/MAX($I:$I),$K58/MAX($K:$K))</f>
        <v>7.0248830067424189E-2</v>
      </c>
      <c r="Q58">
        <f>AVERAGE(E58,G58,I58,K58)</f>
        <v>696828.5</v>
      </c>
      <c r="R58"/>
      <c r="S58"/>
      <c r="T58"/>
      <c r="U58"/>
    </row>
    <row r="59" spans="1:21" hidden="1">
      <c r="A59" t="s">
        <v>1059</v>
      </c>
      <c r="B59">
        <v>2774362</v>
      </c>
      <c r="C59" s="6">
        <v>1</v>
      </c>
      <c r="D59" s="8" t="s">
        <v>2605</v>
      </c>
      <c r="E59" s="8">
        <v>2774243</v>
      </c>
      <c r="F59" s="8" t="s">
        <v>2606</v>
      </c>
      <c r="G59" s="8">
        <v>0</v>
      </c>
      <c r="H59" s="8" t="s">
        <v>2607</v>
      </c>
      <c r="I59" s="8">
        <v>0</v>
      </c>
      <c r="J59" s="8" t="s">
        <v>2551</v>
      </c>
      <c r="K59" s="8">
        <v>119</v>
      </c>
      <c r="L59" s="8" t="s">
        <v>2547</v>
      </c>
      <c r="M59" s="8"/>
      <c r="N59">
        <f>($E59/MAX($E:$E))*($G59/MAX($G:$G))*($I59/MAX($I:$I))*($K59/MAX($K:$K))</f>
        <v>0</v>
      </c>
      <c r="O59">
        <f>($E59/MAX($E:$E))*($G59/MAX($G:$G))*($I59/MAX($I:$I))*($K59/MAX($K:$K))</f>
        <v>0</v>
      </c>
      <c r="P59">
        <f>AVERAGE($E59/MAX($E:$E),$G59/MAX($G:$G),$I59/MAX($I:$I),$K59/MAX($K:$K))</f>
        <v>6.9791487715456638E-2</v>
      </c>
      <c r="Q59">
        <f>AVERAGE(E59,G59,I59,K59)</f>
        <v>693590.5</v>
      </c>
      <c r="S59"/>
      <c r="T59"/>
      <c r="U59"/>
    </row>
    <row r="60" spans="1:21" hidden="1">
      <c r="A60" t="s">
        <v>331</v>
      </c>
      <c r="B60">
        <v>2594394</v>
      </c>
      <c r="C60" s="6">
        <v>1</v>
      </c>
      <c r="D60" s="8" t="s">
        <v>2579</v>
      </c>
      <c r="E60" s="8">
        <v>794169</v>
      </c>
      <c r="F60" s="8" t="s">
        <v>2578</v>
      </c>
      <c r="G60" s="8">
        <v>12202</v>
      </c>
      <c r="H60" s="8" t="s">
        <v>2545</v>
      </c>
      <c r="I60" s="8">
        <v>52844</v>
      </c>
      <c r="J60" s="8" t="s">
        <v>2554</v>
      </c>
      <c r="K60" s="8">
        <v>47523</v>
      </c>
      <c r="L60" s="8" t="s">
        <v>2555</v>
      </c>
      <c r="M60" s="8">
        <v>1687656</v>
      </c>
      <c r="N60">
        <f>($E60/MAX($E:$E))*($G60/MAX($G:$G))*($I60/MAX($I:$I))*($K60/MAX($K:$K))</f>
        <v>1.3598063075572146E-8</v>
      </c>
      <c r="O60">
        <f>($E60/MAX($E:$E))*($G60/MAX($G:$G))*($I60/MAX($I:$I))*($K60/MAX($K:$K))</f>
        <v>1.3598063075572146E-8</v>
      </c>
      <c r="P60">
        <f>AVERAGE($E60/MAX($E:$E),$G60/MAX($G:$G),$I60/MAX($I:$I),$K60/MAX($K:$K))</f>
        <v>3.9707079937227184E-2</v>
      </c>
      <c r="Q60">
        <f>AVERAGE(E60,G60,I60,K60)</f>
        <v>226684.5</v>
      </c>
      <c r="R60"/>
      <c r="S60"/>
      <c r="T60"/>
      <c r="U60"/>
    </row>
    <row r="61" spans="1:21" hidden="1">
      <c r="A61" t="s">
        <v>997</v>
      </c>
      <c r="B61">
        <v>1735298</v>
      </c>
      <c r="C61" s="6">
        <v>1</v>
      </c>
      <c r="D61" s="8" t="s">
        <v>2576</v>
      </c>
      <c r="E61" s="8">
        <v>1558289</v>
      </c>
      <c r="F61" s="8" t="s">
        <v>2577</v>
      </c>
      <c r="G61" s="8">
        <v>52352</v>
      </c>
      <c r="H61" s="8" t="s">
        <v>2545</v>
      </c>
      <c r="I61" s="8">
        <v>52844</v>
      </c>
      <c r="J61" s="8" t="s">
        <v>2546</v>
      </c>
      <c r="K61" s="8">
        <v>71813</v>
      </c>
      <c r="L61" s="8" t="s">
        <v>2547</v>
      </c>
      <c r="M61" s="8"/>
      <c r="N61">
        <f>($E61/MAX($E:$E))*($G61/MAX($G:$G))*($I61/MAX($I:$I))*($K61/MAX($K:$K))</f>
        <v>1.7298705450170772E-7</v>
      </c>
      <c r="O61">
        <f>($E61/MAX($E:$E))*($G61/MAX($G:$G))*($I61/MAX($I:$I))*($K61/MAX($K:$K))</f>
        <v>1.7298705450170772E-7</v>
      </c>
      <c r="P61">
        <f>AVERAGE($E61/MAX($E:$E),$G61/MAX($G:$G),$I61/MAX($I:$I),$K61/MAX($K:$K))</f>
        <v>5.9935952039924169E-2</v>
      </c>
      <c r="Q61">
        <f>AVERAGE(E61,G61,I61,K61)</f>
        <v>433824.5</v>
      </c>
      <c r="R61"/>
      <c r="S61"/>
      <c r="T61"/>
      <c r="U61"/>
    </row>
    <row r="62" spans="1:21" hidden="1">
      <c r="A62" t="s">
        <v>972</v>
      </c>
      <c r="B62">
        <v>1695148</v>
      </c>
      <c r="C62" s="6">
        <v>4</v>
      </c>
      <c r="D62" s="8" t="s">
        <v>2576</v>
      </c>
      <c r="E62" s="8">
        <v>1558289</v>
      </c>
      <c r="F62" s="8" t="s">
        <v>2578</v>
      </c>
      <c r="G62" s="8">
        <v>12202</v>
      </c>
      <c r="H62" s="8" t="s">
        <v>2545</v>
      </c>
      <c r="I62" s="8">
        <v>52844</v>
      </c>
      <c r="J62" s="8" t="s">
        <v>2546</v>
      </c>
      <c r="K62" s="8">
        <v>71813</v>
      </c>
      <c r="L62" s="8" t="s">
        <v>2547</v>
      </c>
      <c r="M62" s="8"/>
      <c r="N62">
        <f>($E62/MAX($E:$E))*($G62/MAX($G:$G))*($I62/MAX($I:$I))*($K62/MAX($K:$K))</f>
        <v>4.0319148056040612E-8</v>
      </c>
      <c r="O62">
        <f>($E62/MAX($E:$E))*($G62/MAX($G:$G))*($I62/MAX($I:$I))*($K62/MAX($K:$K))</f>
        <v>4.0319148056040612E-8</v>
      </c>
      <c r="P62">
        <f>AVERAGE($E62/MAX($E:$E),$G62/MAX($G:$G),$I62/MAX($I:$I),$K62/MAX($K:$K))</f>
        <v>5.9308868921345327E-2</v>
      </c>
      <c r="Q62">
        <f>AVERAGE(E62,G62,I62,K62)</f>
        <v>423787</v>
      </c>
      <c r="R62"/>
      <c r="S62"/>
      <c r="T62"/>
      <c r="U62"/>
    </row>
    <row r="63" spans="1:21" hidden="1">
      <c r="A63" t="s">
        <v>1869</v>
      </c>
      <c r="B63">
        <v>1581049</v>
      </c>
      <c r="C63" s="6">
        <v>1</v>
      </c>
      <c r="D63" s="8" t="s">
        <v>2579</v>
      </c>
      <c r="E63" s="8">
        <v>794169</v>
      </c>
      <c r="F63" s="8" t="s">
        <v>2578</v>
      </c>
      <c r="G63" s="8">
        <v>12202</v>
      </c>
      <c r="H63" s="8" t="s">
        <v>2587</v>
      </c>
      <c r="I63" s="8">
        <v>702865</v>
      </c>
      <c r="J63" s="8" t="s">
        <v>2546</v>
      </c>
      <c r="K63" s="8">
        <v>71813</v>
      </c>
      <c r="L63" s="8" t="s">
        <v>2547</v>
      </c>
      <c r="M63" s="8"/>
      <c r="N63">
        <f>($E63/MAX($E:$E))*($G63/MAX($G:$G))*($I63/MAX($I:$I))*($K63/MAX($K:$K))</f>
        <v>2.7330810203071781E-7</v>
      </c>
      <c r="O63">
        <f>($E63/MAX($E:$E))*($G63/MAX($G:$G))*($I63/MAX($I:$I))*($K63/MAX($K:$K))</f>
        <v>2.7330810203071781E-7</v>
      </c>
      <c r="P63">
        <f>AVERAGE($E63/MAX($E:$E),$G63/MAX($G:$G),$I63/MAX($I:$I),$K63/MAX($K:$K))</f>
        <v>0.27129052541578619</v>
      </c>
      <c r="Q63">
        <f>AVERAGE(E63,G63,I63,K63)</f>
        <v>395262.25</v>
      </c>
      <c r="R63"/>
      <c r="S63"/>
      <c r="T63"/>
      <c r="U63"/>
    </row>
    <row r="64" spans="1:21">
      <c r="A64" t="s">
        <v>1422</v>
      </c>
      <c r="B64">
        <v>1332638</v>
      </c>
      <c r="C64" s="6">
        <v>3</v>
      </c>
      <c r="D64" s="8" t="s">
        <v>2579</v>
      </c>
      <c r="E64" s="8">
        <v>794169</v>
      </c>
      <c r="F64" s="8" t="s">
        <v>2578</v>
      </c>
      <c r="G64" s="8">
        <v>12202</v>
      </c>
      <c r="H64" s="8" t="s">
        <v>2545</v>
      </c>
      <c r="I64" s="8">
        <v>52844</v>
      </c>
      <c r="J64" s="8" t="s">
        <v>2553</v>
      </c>
      <c r="K64" s="8">
        <v>473423</v>
      </c>
      <c r="L64" s="8" t="s">
        <v>2547</v>
      </c>
      <c r="M64" s="8"/>
      <c r="N64">
        <f>($E64/MAX($E:$E))*($G64/MAX($G:$G))*($I64/MAX($I:$I))*($K64/MAX($K:$K))</f>
        <v>1.3546358216919369E-7</v>
      </c>
      <c r="O64">
        <f>($E64/MAX($E:$E))*($G64/MAX($G:$G))*($I64/MAX($I:$I))*($K64/MAX($K:$K))</f>
        <v>1.3546358216919369E-7</v>
      </c>
      <c r="P64">
        <f>AVERAGE($E64/MAX($E:$E),$G64/MAX($G:$G),$I64/MAX($I:$I),$K64/MAX($K:$K))</f>
        <v>4.6359002731815681E-2</v>
      </c>
      <c r="Q64">
        <f>AVERAGE(E64,G64,I64,K64)</f>
        <v>333159.5</v>
      </c>
      <c r="R64" s="6">
        <v>1</v>
      </c>
      <c r="S64"/>
      <c r="T64"/>
      <c r="U64"/>
    </row>
    <row r="65" spans="1:21" hidden="1">
      <c r="A65" s="3" t="s">
        <v>2423</v>
      </c>
      <c r="B65">
        <v>1109534</v>
      </c>
      <c r="C65" s="6">
        <v>1</v>
      </c>
      <c r="D65" s="8" t="s">
        <v>2579</v>
      </c>
      <c r="E65" s="8">
        <v>794169</v>
      </c>
      <c r="F65" s="8" t="s">
        <v>2548</v>
      </c>
      <c r="G65" s="8">
        <v>190708</v>
      </c>
      <c r="H65" s="8" t="s">
        <v>2545</v>
      </c>
      <c r="I65" s="8">
        <v>52844</v>
      </c>
      <c r="J65" s="8" t="s">
        <v>2546</v>
      </c>
      <c r="K65" s="8">
        <v>71813</v>
      </c>
      <c r="L65" s="8" t="s">
        <v>2547</v>
      </c>
      <c r="M65" s="8"/>
      <c r="N65">
        <f>($E65/MAX($E:$E))*($G65/MAX($G:$G))*($I65/MAX($I:$I))*($K65/MAX($K:$K))</f>
        <v>3.2115461221996772E-7</v>
      </c>
      <c r="O65">
        <f>($E65/MAX($E:$E))*($G65/MAX($G:$G))*($I65/MAX($I:$I))*($K65/MAX($K:$K))</f>
        <v>3.2115461221996772E-7</v>
      </c>
      <c r="P65">
        <f>AVERAGE($E65/MAX($E:$E),$G65/MAX($G:$G),$I65/MAX($I:$I),$K65/MAX($K:$K))</f>
        <v>4.2874450998629784E-2</v>
      </c>
      <c r="Q65">
        <f>AVERAGE(E65,G65,I65,K65)</f>
        <v>277383.5</v>
      </c>
      <c r="R65"/>
      <c r="S65"/>
      <c r="T65"/>
      <c r="U65"/>
    </row>
    <row r="66" spans="1:21" hidden="1">
      <c r="A66" t="s">
        <v>1347</v>
      </c>
      <c r="B66">
        <v>1093147</v>
      </c>
      <c r="C66" s="6">
        <v>1</v>
      </c>
      <c r="D66" s="8" t="s">
        <v>2579</v>
      </c>
      <c r="E66" s="8">
        <v>794169</v>
      </c>
      <c r="F66" s="8" t="s">
        <v>2578</v>
      </c>
      <c r="G66" s="8">
        <v>12202</v>
      </c>
      <c r="H66" s="8" t="s">
        <v>2563</v>
      </c>
      <c r="I66" s="8">
        <v>214963</v>
      </c>
      <c r="J66" s="8" t="s">
        <v>2546</v>
      </c>
      <c r="K66" s="8">
        <v>71813</v>
      </c>
      <c r="L66" s="8" t="s">
        <v>2547</v>
      </c>
      <c r="M66" s="8"/>
      <c r="N66">
        <f>($E66/MAX($E:$E))*($G66/MAX($G:$G))*($I66/MAX($I:$I))*($K66/MAX($K:$K))</f>
        <v>8.3588071019085015E-8</v>
      </c>
      <c r="O66">
        <f>($E66/MAX($E:$E))*($G66/MAX($G:$G))*($I66/MAX($I:$I))*($K66/MAX($K:$K))</f>
        <v>8.3588071019085015E-8</v>
      </c>
      <c r="P66">
        <f>AVERAGE($E66/MAX($E:$E),$G66/MAX($G:$G),$I66/MAX($I:$I),$K66/MAX($K:$K))</f>
        <v>9.7750087351577572E-2</v>
      </c>
      <c r="Q66">
        <f>AVERAGE(E66,G66,I66,K66)</f>
        <v>273286.75</v>
      </c>
    </row>
    <row r="67" spans="1:21" hidden="1">
      <c r="A67" t="s">
        <v>722</v>
      </c>
      <c r="B67">
        <v>971178</v>
      </c>
      <c r="C67" s="6">
        <v>2</v>
      </c>
      <c r="D67" s="8" t="s">
        <v>2579</v>
      </c>
      <c r="E67" s="8">
        <v>794169</v>
      </c>
      <c r="F67" s="8" t="s">
        <v>2577</v>
      </c>
      <c r="G67" s="8">
        <v>52352</v>
      </c>
      <c r="H67" s="8" t="s">
        <v>2545</v>
      </c>
      <c r="I67" s="8">
        <v>52844</v>
      </c>
      <c r="J67" s="8" t="s">
        <v>2546</v>
      </c>
      <c r="K67" s="8">
        <v>71813</v>
      </c>
      <c r="L67" s="8" t="s">
        <v>2547</v>
      </c>
      <c r="M67" s="8"/>
      <c r="N67">
        <f>($E67/MAX($E:$E))*($G67/MAX($G:$G))*($I67/MAX($I:$I))*($K67/MAX($K:$K))</f>
        <v>8.8161410422948971E-8</v>
      </c>
      <c r="O67">
        <f>($E67/MAX($E:$E))*($G67/MAX($G:$G))*($I67/MAX($I:$I))*($K67/MAX($K:$K))</f>
        <v>8.8161410422948971E-8</v>
      </c>
      <c r="P67">
        <f>AVERAGE($E67/MAX($E:$E),$G67/MAX($G:$G),$I67/MAX($I:$I),$K67/MAX($K:$K))</f>
        <v>4.0713536628664795E-2</v>
      </c>
      <c r="Q67">
        <f>AVERAGE(E67,G67,I67,K67)</f>
        <v>242794.5</v>
      </c>
      <c r="R67">
        <v>1</v>
      </c>
    </row>
    <row r="68" spans="1:21">
      <c r="A68" t="s">
        <v>55</v>
      </c>
      <c r="B68">
        <v>931028</v>
      </c>
      <c r="C68" s="6">
        <v>152</v>
      </c>
      <c r="D68" s="8" t="s">
        <v>2579</v>
      </c>
      <c r="E68" s="8">
        <v>794169</v>
      </c>
      <c r="F68" s="8" t="s">
        <v>2578</v>
      </c>
      <c r="G68" s="8">
        <v>12202</v>
      </c>
      <c r="H68" s="8" t="s">
        <v>2545</v>
      </c>
      <c r="I68" s="8">
        <v>52844</v>
      </c>
      <c r="J68" s="8" t="s">
        <v>2546</v>
      </c>
      <c r="K68" s="8">
        <v>71813</v>
      </c>
      <c r="L68" s="8" t="s">
        <v>2547</v>
      </c>
      <c r="M68" s="8"/>
      <c r="N68">
        <f>($E68/MAX($E:$E))*($G68/MAX($G:$G))*($I68/MAX($I:$I))*($K68/MAX($K:$K))</f>
        <v>2.0548317733435653E-8</v>
      </c>
      <c r="O68">
        <f>($E68/MAX($E:$E))*($G68/MAX($G:$G))*($I68/MAX($I:$I))*($K68/MAX($K:$K))</f>
        <v>2.0548317733435653E-8</v>
      </c>
      <c r="P68">
        <f>AVERAGE($E68/MAX($E:$E),$G68/MAX($G:$G),$I68/MAX($I:$I),$K68/MAX($K:$K))</f>
        <v>4.0086453510085961E-2</v>
      </c>
      <c r="Q68">
        <f>AVERAGE(E68,G68,I68,K68)</f>
        <v>232757</v>
      </c>
      <c r="R68">
        <v>1</v>
      </c>
      <c r="S68"/>
      <c r="T68"/>
      <c r="U68"/>
    </row>
    <row r="69" spans="1:21" ht="45" hidden="1">
      <c r="A69" s="2" t="s">
        <v>377</v>
      </c>
      <c r="B69">
        <v>931028</v>
      </c>
      <c r="C69" s="6">
        <v>1</v>
      </c>
      <c r="D69" s="8" t="s">
        <v>2579</v>
      </c>
      <c r="E69" s="8">
        <v>794169</v>
      </c>
      <c r="F69" s="8" t="s">
        <v>2578</v>
      </c>
      <c r="G69" s="8">
        <v>12202</v>
      </c>
      <c r="H69" s="8" t="s">
        <v>2545</v>
      </c>
      <c r="I69" s="8">
        <v>52844</v>
      </c>
      <c r="J69" s="8" t="s">
        <v>2546</v>
      </c>
      <c r="K69" s="8">
        <v>71813</v>
      </c>
      <c r="L69" s="8" t="s">
        <v>2547</v>
      </c>
      <c r="M69" s="8"/>
      <c r="N69">
        <f>($E69/MAX($E:$E))*($G69/MAX($G:$G))*($I69/MAX($I:$I))*($K69/MAX($K:$K))</f>
        <v>2.0548317733435653E-8</v>
      </c>
      <c r="O69">
        <f>($E69/MAX($E:$E))*($G69/MAX($G:$G))*($I69/MAX($I:$I))*($K69/MAX($K:$K))</f>
        <v>2.0548317733435653E-8</v>
      </c>
      <c r="P69">
        <f>AVERAGE($E69/MAX($E:$E),$G69/MAX($G:$G),$I69/MAX($I:$I),$K69/MAX($K:$K))</f>
        <v>4.0086453510085961E-2</v>
      </c>
      <c r="Q69">
        <f>AVERAGE(E69,G69,I69,K69)</f>
        <v>232757</v>
      </c>
      <c r="S69"/>
      <c r="T69"/>
      <c r="U69"/>
    </row>
    <row r="70" spans="1:21" hidden="1">
      <c r="A70" t="s">
        <v>383</v>
      </c>
      <c r="B70">
        <v>931028</v>
      </c>
      <c r="C70" s="6">
        <v>1</v>
      </c>
      <c r="D70" s="8" t="s">
        <v>2579</v>
      </c>
      <c r="E70" s="8">
        <v>794169</v>
      </c>
      <c r="F70" s="8" t="s">
        <v>2578</v>
      </c>
      <c r="G70" s="8">
        <v>12202</v>
      </c>
      <c r="H70" s="8" t="s">
        <v>2545</v>
      </c>
      <c r="I70" s="8">
        <v>52844</v>
      </c>
      <c r="J70" s="8" t="s">
        <v>2546</v>
      </c>
      <c r="K70" s="8">
        <v>71813</v>
      </c>
      <c r="L70" s="8" t="s">
        <v>2547</v>
      </c>
      <c r="M70" s="8"/>
      <c r="N70">
        <f>($E70/MAX($E:$E))*($G70/MAX($G:$G))*($I70/MAX($I:$I))*($K70/MAX($K:$K))</f>
        <v>2.0548317733435653E-8</v>
      </c>
      <c r="O70">
        <f>($E70/MAX($E:$E))*($G70/MAX($G:$G))*($I70/MAX($I:$I))*($K70/MAX($K:$K))</f>
        <v>2.0548317733435653E-8</v>
      </c>
      <c r="P70">
        <f>AVERAGE($E70/MAX($E:$E),$G70/MAX($G:$G),$I70/MAX($I:$I),$K70/MAX($K:$K))</f>
        <v>4.0086453510085961E-2</v>
      </c>
      <c r="Q70">
        <f>AVERAGE(E70,G70,I70,K70)</f>
        <v>232757</v>
      </c>
      <c r="R70"/>
      <c r="S70"/>
      <c r="T70"/>
      <c r="U70"/>
    </row>
    <row r="71" spans="1:21" hidden="1">
      <c r="A71" s="3" t="s">
        <v>2309</v>
      </c>
      <c r="B71">
        <v>930740</v>
      </c>
      <c r="C71" s="6">
        <v>1</v>
      </c>
      <c r="D71" s="8" t="s">
        <v>2579</v>
      </c>
      <c r="E71" s="8">
        <v>794169</v>
      </c>
      <c r="F71" s="8" t="s">
        <v>2578</v>
      </c>
      <c r="G71" s="8">
        <v>12202</v>
      </c>
      <c r="H71" s="8" t="s">
        <v>2584</v>
      </c>
      <c r="I71" s="8">
        <v>124277</v>
      </c>
      <c r="J71" s="8" t="s">
        <v>2552</v>
      </c>
      <c r="K71" s="8">
        <v>92</v>
      </c>
      <c r="L71" s="8" t="s">
        <v>2547</v>
      </c>
      <c r="M71" s="8"/>
      <c r="N71">
        <f>($E71/MAX($E:$E))*($G71/MAX($G:$G))*($I71/MAX($I:$I))*($K71/MAX($K:$K))</f>
        <v>6.1909330447277738E-11</v>
      </c>
      <c r="O71">
        <f>($E71/MAX($E:$E))*($G71/MAX($G:$G))*($I71/MAX($I:$I))*($K71/MAX($K:$K))</f>
        <v>6.1909330447277738E-11</v>
      </c>
      <c r="P71">
        <f>AVERAGE($E71/MAX($E:$E),$G71/MAX($G:$G),$I71/MAX($I:$I),$K71/MAX($K:$K))</f>
        <v>6.4374073695903422E-2</v>
      </c>
      <c r="Q71">
        <f>AVERAGE(E71,G71,I71,K71)</f>
        <v>232685</v>
      </c>
      <c r="R71"/>
      <c r="S71"/>
      <c r="T71"/>
      <c r="U71"/>
    </row>
    <row r="72" spans="1:21" hidden="1">
      <c r="A72" t="s">
        <v>222</v>
      </c>
      <c r="B72">
        <v>919228</v>
      </c>
      <c r="C72" s="6">
        <v>3</v>
      </c>
      <c r="D72" s="8" t="s">
        <v>2579</v>
      </c>
      <c r="E72" s="8">
        <v>794169</v>
      </c>
      <c r="F72" s="8" t="s">
        <v>2590</v>
      </c>
      <c r="G72" s="8">
        <v>402</v>
      </c>
      <c r="H72" s="8" t="s">
        <v>2545</v>
      </c>
      <c r="I72" s="8">
        <v>52844</v>
      </c>
      <c r="J72" s="8" t="s">
        <v>2546</v>
      </c>
      <c r="K72" s="8">
        <v>71813</v>
      </c>
      <c r="L72" s="8" t="s">
        <v>2547</v>
      </c>
      <c r="M72" s="8"/>
      <c r="N72">
        <f>($E72/MAX($E:$E))*($G72/MAX($G:$G))*($I72/MAX($I:$I))*($K72/MAX($K:$K))</f>
        <v>6.7697293303074356E-10</v>
      </c>
      <c r="O72">
        <f>($E72/MAX($E:$E))*($G72/MAX($G:$G))*($I72/MAX($I:$I))*($K72/MAX($K:$K))</f>
        <v>6.7697293303074356E-10</v>
      </c>
      <c r="P72">
        <f>AVERAGE($E72/MAX($E:$E),$G72/MAX($G:$G),$I72/MAX($I:$I),$K72/MAX($K:$K))</f>
        <v>3.9902155109108869E-2</v>
      </c>
      <c r="Q72">
        <f>AVERAGE(E72,G72,I72,K72)</f>
        <v>229807</v>
      </c>
      <c r="R72"/>
      <c r="S72"/>
      <c r="T72"/>
      <c r="U72"/>
    </row>
    <row r="73" spans="1:21" hidden="1">
      <c r="A73" t="s">
        <v>681</v>
      </c>
      <c r="B73">
        <v>899370</v>
      </c>
      <c r="C73" s="6">
        <v>9</v>
      </c>
      <c r="D73" s="8" t="s">
        <v>2579</v>
      </c>
      <c r="E73" s="8">
        <v>794169</v>
      </c>
      <c r="F73" s="8" t="s">
        <v>2578</v>
      </c>
      <c r="G73" s="8">
        <v>12202</v>
      </c>
      <c r="H73" s="8" t="s">
        <v>2560</v>
      </c>
      <c r="I73" s="8">
        <v>21186</v>
      </c>
      <c r="J73" s="8" t="s">
        <v>2546</v>
      </c>
      <c r="K73" s="8">
        <v>71813</v>
      </c>
      <c r="L73" s="8" t="s">
        <v>2547</v>
      </c>
      <c r="M73" s="8"/>
      <c r="N73">
        <f>($E73/MAX($E:$E))*($G73/MAX($G:$G))*($I73/MAX($I:$I))*($K73/MAX($K:$K))</f>
        <v>8.2381473677346106E-9</v>
      </c>
      <c r="O73">
        <f>($E73/MAX($E:$E))*($G73/MAX($G:$G))*($I73/MAX($I:$I))*($K73/MAX($K:$K))</f>
        <v>8.2381473677346106E-9</v>
      </c>
      <c r="P73">
        <f>AVERAGE($E73/MAX($E:$E),$G73/MAX($G:$G),$I73/MAX($I:$I),$K73/MAX($K:$K))</f>
        <v>2.8826111908213627E-2</v>
      </c>
      <c r="Q73">
        <f>AVERAGE(E73,G73,I73,K73)</f>
        <v>224842.5</v>
      </c>
      <c r="R73"/>
      <c r="S73"/>
      <c r="T73"/>
      <c r="U73"/>
    </row>
    <row r="74" spans="1:21">
      <c r="A74" t="s">
        <v>747</v>
      </c>
      <c r="B74">
        <v>892949</v>
      </c>
      <c r="C74" s="6">
        <v>6</v>
      </c>
      <c r="D74" s="8" t="s">
        <v>2579</v>
      </c>
      <c r="E74" s="8">
        <v>794169</v>
      </c>
      <c r="F74" s="8" t="s">
        <v>2580</v>
      </c>
      <c r="G74" s="8">
        <v>26750</v>
      </c>
      <c r="H74" s="8" t="s">
        <v>2565</v>
      </c>
      <c r="I74" s="8">
        <v>217</v>
      </c>
      <c r="J74" s="8" t="s">
        <v>2546</v>
      </c>
      <c r="K74" s="8">
        <v>71813</v>
      </c>
      <c r="L74" s="8" t="s">
        <v>2547</v>
      </c>
      <c r="M74" s="8"/>
      <c r="N74">
        <f>($E74/MAX($E:$E))*($G74/MAX($G:$G))*($I74/MAX($I:$I))*($K74/MAX($K:$K))</f>
        <v>1.8498354082523422E-10</v>
      </c>
      <c r="O74">
        <f>($E74/MAX($E:$E))*($G74/MAX($G:$G))*($I74/MAX($I:$I))*($K74/MAX($K:$K))</f>
        <v>1.8498354082523422E-10</v>
      </c>
      <c r="P74">
        <f>AVERAGE($E74/MAX($E:$E),$G74/MAX($G:$G),$I74/MAX($I:$I),$K74/MAX($K:$K))</f>
        <v>2.1594927574798226E-2</v>
      </c>
      <c r="Q74">
        <f>AVERAGE(E74,G74,I74,K74)</f>
        <v>223237.25</v>
      </c>
      <c r="R74">
        <v>1</v>
      </c>
    </row>
    <row r="75" spans="1:21" hidden="1">
      <c r="A75" t="s">
        <v>805</v>
      </c>
      <c r="B75">
        <v>888447</v>
      </c>
      <c r="C75" s="6">
        <v>1</v>
      </c>
      <c r="D75" s="8" t="s">
        <v>2579</v>
      </c>
      <c r="E75" s="8">
        <v>794169</v>
      </c>
      <c r="F75" s="8" t="s">
        <v>2591</v>
      </c>
      <c r="G75" s="8">
        <v>1279</v>
      </c>
      <c r="H75" s="8" t="s">
        <v>2560</v>
      </c>
      <c r="I75" s="8">
        <v>21186</v>
      </c>
      <c r="J75" s="8" t="s">
        <v>2546</v>
      </c>
      <c r="K75" s="8">
        <v>71813</v>
      </c>
      <c r="L75" s="8" t="s">
        <v>2547</v>
      </c>
      <c r="M75" s="8"/>
      <c r="N75">
        <f>($E75/MAX($E:$E))*($G75/MAX($G:$G))*($I75/MAX($I:$I))*($K75/MAX($K:$K))</f>
        <v>8.6351339807675524E-10</v>
      </c>
      <c r="O75">
        <f>($E75/MAX($E:$E))*($G75/MAX($G:$G))*($I75/MAX($I:$I))*($K75/MAX($K:$K))</f>
        <v>8.6351339807675524E-10</v>
      </c>
      <c r="P75">
        <f>AVERAGE($E75/MAX($E:$E),$G75/MAX($G:$G),$I75/MAX($I:$I),$K75/MAX($K:$K))</f>
        <v>2.8655510939241357E-2</v>
      </c>
      <c r="Q75">
        <f>AVERAGE(E75,G75,I75,K75)</f>
        <v>222111.75</v>
      </c>
      <c r="R75"/>
      <c r="S75"/>
      <c r="T75"/>
      <c r="U75"/>
    </row>
    <row r="76" spans="1:21" hidden="1">
      <c r="A76" t="s">
        <v>1371</v>
      </c>
      <c r="B76">
        <v>878401</v>
      </c>
      <c r="C76" s="6">
        <v>2</v>
      </c>
      <c r="D76" s="8" t="s">
        <v>2579</v>
      </c>
      <c r="E76" s="8">
        <v>794169</v>
      </c>
      <c r="F76" s="8" t="s">
        <v>2578</v>
      </c>
      <c r="G76" s="8">
        <v>12202</v>
      </c>
      <c r="H76" s="8" t="s">
        <v>2565</v>
      </c>
      <c r="I76" s="8">
        <v>217</v>
      </c>
      <c r="J76" s="8" t="s">
        <v>2546</v>
      </c>
      <c r="K76" s="8">
        <v>71813</v>
      </c>
      <c r="L76" s="8" t="s">
        <v>2547</v>
      </c>
      <c r="M76" s="8"/>
      <c r="N76">
        <f>($E76/MAX($E:$E))*($G76/MAX($G:$G))*($I76/MAX($I:$I))*($K76/MAX($K:$K))</f>
        <v>8.4380155706523682E-11</v>
      </c>
      <c r="O76">
        <f>($E76/MAX($E:$E))*($G76/MAX($G:$G))*($I76/MAX($I:$I))*($K76/MAX($K:$K))</f>
        <v>8.4380155706523682E-11</v>
      </c>
      <c r="P76">
        <f>AVERAGE($E76/MAX($E:$E),$G76/MAX($G:$G),$I76/MAX($I:$I),$K76/MAX($K:$K))</f>
        <v>2.136770951230545E-2</v>
      </c>
      <c r="Q76">
        <f>AVERAGE(E76,G76,I76,K76)</f>
        <v>219600.25</v>
      </c>
      <c r="R76" s="6">
        <v>1</v>
      </c>
      <c r="S76"/>
      <c r="T76"/>
      <c r="U76"/>
    </row>
    <row r="77" spans="1:21" hidden="1">
      <c r="A77" t="s">
        <v>1969</v>
      </c>
      <c r="B77">
        <v>866609</v>
      </c>
      <c r="C77" s="6">
        <v>1</v>
      </c>
      <c r="D77" s="8" t="s">
        <v>2579</v>
      </c>
      <c r="E77" s="8">
        <v>794169</v>
      </c>
      <c r="F77" s="8" t="s">
        <v>2578</v>
      </c>
      <c r="G77" s="8">
        <v>12202</v>
      </c>
      <c r="H77" s="8" t="s">
        <v>2545</v>
      </c>
      <c r="I77" s="8">
        <v>52844</v>
      </c>
      <c r="J77" s="8" t="s">
        <v>2557</v>
      </c>
      <c r="K77" s="8">
        <v>7394</v>
      </c>
      <c r="L77" s="8" t="s">
        <v>2547</v>
      </c>
      <c r="M77" s="8"/>
      <c r="N77">
        <f>($E77/MAX($E:$E))*($G77/MAX($G:$G))*($I77/MAX($I:$I))*($K77/MAX($K:$K))</f>
        <v>2.1156929987749185E-9</v>
      </c>
      <c r="O77">
        <f>($E77/MAX($E:$E))*($G77/MAX($G:$G))*($I77/MAX($I:$I))*($K77/MAX($K:$K))</f>
        <v>2.1156929987749185E-9</v>
      </c>
      <c r="P77">
        <f>AVERAGE($E77/MAX($E:$E),$G77/MAX($G:$G),$I77/MAX($I:$I),$K77/MAX($K:$K))</f>
        <v>3.9080324807328044E-2</v>
      </c>
      <c r="Q77">
        <f>AVERAGE(E77,G77,I77,K77)</f>
        <v>216652.25</v>
      </c>
      <c r="R77"/>
      <c r="S77"/>
      <c r="T77"/>
      <c r="U77"/>
    </row>
    <row r="78" spans="1:21" hidden="1">
      <c r="A78" t="s">
        <v>2183</v>
      </c>
      <c r="B78">
        <v>865982</v>
      </c>
      <c r="C78" s="6">
        <v>1</v>
      </c>
      <c r="D78" s="8" t="s">
        <v>2579</v>
      </c>
      <c r="E78" s="8">
        <v>794169</v>
      </c>
      <c r="F78" s="8" t="s">
        <v>2589</v>
      </c>
      <c r="G78" s="8">
        <v>0</v>
      </c>
      <c r="H78" s="8" t="s">
        <v>2546</v>
      </c>
      <c r="I78" s="8">
        <v>71813</v>
      </c>
      <c r="J78" s="8" t="s">
        <v>2547</v>
      </c>
      <c r="K78" s="8"/>
      <c r="L78" s="8"/>
      <c r="M78" s="8"/>
      <c r="N78">
        <f>($E78/MAX($E:$E))*($G78/MAX($G:$G))*($I78/MAX($I:$I))*($K78/MAX($K:$K))</f>
        <v>0</v>
      </c>
      <c r="O78">
        <f>($E78/MAX($E:$E))*($G78/MAX($G:$G))*($I78/MAX($I:$I))*($K78/MAX($K:$K))</f>
        <v>0</v>
      </c>
      <c r="P78">
        <f>AVERAGE($E78/MAX($E:$E),$G78/MAX($G:$G),$I78/MAX($I:$I),$K78/MAX($K:$K))</f>
        <v>4.5521292748078077E-2</v>
      </c>
      <c r="Q78">
        <f>AVERAGE(E78,G78,I78,K78)</f>
        <v>288660.66666666669</v>
      </c>
      <c r="R78"/>
    </row>
    <row r="79" spans="1:21" hidden="1">
      <c r="A79" t="s">
        <v>2062</v>
      </c>
      <c r="B79">
        <v>863552</v>
      </c>
      <c r="C79" s="6">
        <v>2</v>
      </c>
      <c r="D79" s="8" t="s">
        <v>2579</v>
      </c>
      <c r="E79" s="8">
        <v>794169</v>
      </c>
      <c r="F79" s="8" t="s">
        <v>2578</v>
      </c>
      <c r="G79" s="8">
        <v>12202</v>
      </c>
      <c r="H79" s="8" t="s">
        <v>2545</v>
      </c>
      <c r="I79" s="8">
        <v>52844</v>
      </c>
      <c r="J79" s="8" t="s">
        <v>2558</v>
      </c>
      <c r="K79" s="8">
        <v>4337</v>
      </c>
      <c r="L79" s="8" t="s">
        <v>2547</v>
      </c>
      <c r="M79" s="8"/>
      <c r="N79">
        <f>($E79/MAX($E:$E))*($G79/MAX($G:$G))*($I79/MAX($I:$I))*($K79/MAX($K:$K))</f>
        <v>1.2409738349589968E-9</v>
      </c>
      <c r="O79">
        <f>($E79/MAX($E:$E))*($G79/MAX($G:$G))*($I79/MAX($I:$I))*($K79/MAX($K:$K))</f>
        <v>1.2409738349589968E-9</v>
      </c>
      <c r="P79">
        <f>AVERAGE($E79/MAX($E:$E),$G79/MAX($G:$G),$I79/MAX($I:$I),$K79/MAX($K:$K))</f>
        <v>3.9032579026668131E-2</v>
      </c>
      <c r="Q79">
        <f>AVERAGE(E79,G79,I79,K79)</f>
        <v>215888</v>
      </c>
      <c r="R79"/>
      <c r="S79"/>
      <c r="T79"/>
      <c r="U79"/>
    </row>
    <row r="80" spans="1:21" hidden="1">
      <c r="A80" t="s">
        <v>2020</v>
      </c>
      <c r="B80">
        <v>859538</v>
      </c>
      <c r="C80" s="6">
        <v>3</v>
      </c>
      <c r="D80" s="8" t="s">
        <v>2579</v>
      </c>
      <c r="E80" s="8">
        <v>794169</v>
      </c>
      <c r="F80" s="8" t="s">
        <v>2578</v>
      </c>
      <c r="G80" s="8">
        <v>12202</v>
      </c>
      <c r="H80" s="8" t="s">
        <v>2545</v>
      </c>
      <c r="I80" s="8">
        <v>52844</v>
      </c>
      <c r="J80" s="8" t="s">
        <v>2585</v>
      </c>
      <c r="K80" s="8">
        <v>323</v>
      </c>
      <c r="L80" s="8" t="s">
        <v>2547</v>
      </c>
      <c r="M80" s="8"/>
      <c r="N80">
        <f>($E80/MAX($E:$E))*($G80/MAX($G:$G))*($I80/MAX($I:$I))*($K80/MAX($K:$K))</f>
        <v>9.2422077171260307E-11</v>
      </c>
      <c r="O80">
        <f>($E80/MAX($E:$E))*($G80/MAX($G:$G))*($I80/MAX($I:$I))*($K80/MAX($K:$K))</f>
        <v>9.2422077171260307E-11</v>
      </c>
      <c r="P80">
        <f>AVERAGE($E80/MAX($E:$E),$G80/MAX($G:$G),$I80/MAX($I:$I),$K80/MAX($K:$K))</f>
        <v>3.8969886333318805E-2</v>
      </c>
      <c r="Q80">
        <f>AVERAGE(E80,G80,I80,K80)</f>
        <v>214884.5</v>
      </c>
      <c r="R80"/>
      <c r="S80"/>
      <c r="T80"/>
      <c r="U80"/>
    </row>
    <row r="81" spans="1:21" hidden="1">
      <c r="A81" t="s">
        <v>2082</v>
      </c>
      <c r="B81">
        <v>859334</v>
      </c>
      <c r="C81" s="6">
        <v>1</v>
      </c>
      <c r="D81" s="8" t="s">
        <v>2579</v>
      </c>
      <c r="E81" s="8">
        <v>794169</v>
      </c>
      <c r="F81" s="8" t="s">
        <v>2578</v>
      </c>
      <c r="G81" s="8">
        <v>12202</v>
      </c>
      <c r="H81" s="8" t="s">
        <v>2545</v>
      </c>
      <c r="I81" s="8">
        <v>52844</v>
      </c>
      <c r="J81" s="8" t="s">
        <v>2551</v>
      </c>
      <c r="K81" s="8">
        <v>119</v>
      </c>
      <c r="L81" s="8" t="s">
        <v>2547</v>
      </c>
      <c r="M81" s="8"/>
      <c r="N81">
        <f>($E81/MAX($E:$E))*($G81/MAX($G:$G))*($I81/MAX($I:$I))*($K81/MAX($K:$K))</f>
        <v>3.405023895783274E-11</v>
      </c>
      <c r="O81">
        <f>($E81/MAX($E:$E))*($G81/MAX($G:$G))*($I81/MAX($I:$I))*($K81/MAX($K:$K))</f>
        <v>3.405023895783274E-11</v>
      </c>
      <c r="P81">
        <f>AVERAGE($E81/MAX($E:$E),$G81/MAX($G:$G),$I81/MAX($I:$I),$K81/MAX($K:$K))</f>
        <v>3.89667001575731E-2</v>
      </c>
      <c r="Q81">
        <f>AVERAGE(E81,G81,I81,K81)</f>
        <v>214833.5</v>
      </c>
      <c r="R81"/>
      <c r="S81"/>
      <c r="T81"/>
      <c r="U81"/>
    </row>
    <row r="82" spans="1:21">
      <c r="A82" t="s">
        <v>1986</v>
      </c>
      <c r="B82">
        <v>859307</v>
      </c>
      <c r="C82" s="6">
        <v>4</v>
      </c>
      <c r="D82" s="8" t="s">
        <v>2579</v>
      </c>
      <c r="E82" s="8">
        <v>794169</v>
      </c>
      <c r="F82" s="8" t="s">
        <v>2578</v>
      </c>
      <c r="G82" s="8">
        <v>12202</v>
      </c>
      <c r="H82" s="8" t="s">
        <v>2545</v>
      </c>
      <c r="I82" s="8">
        <v>52844</v>
      </c>
      <c r="J82" s="8" t="s">
        <v>2552</v>
      </c>
      <c r="K82" s="8">
        <v>92</v>
      </c>
      <c r="L82" s="8" t="s">
        <v>2547</v>
      </c>
      <c r="M82" s="8"/>
      <c r="N82">
        <f>($E82/MAX($E:$E))*($G82/MAX($G:$G))*($I82/MAX($I:$I))*($K82/MAX($K:$K))</f>
        <v>2.6324554488408506E-11</v>
      </c>
      <c r="O82">
        <f>($E82/MAX($E:$E))*($G82/MAX($G:$G))*($I82/MAX($I:$I))*($K82/MAX($K:$K))</f>
        <v>2.6324554488408506E-11</v>
      </c>
      <c r="P82">
        <f>AVERAGE($E82/MAX($E:$E),$G82/MAX($G:$G),$I82/MAX($I:$I),$K82/MAX($K:$K))</f>
        <v>3.8966278457842049E-2</v>
      </c>
      <c r="Q82">
        <f>AVERAGE(E82,G82,I82,K82)</f>
        <v>214826.75</v>
      </c>
      <c r="R82" s="6">
        <v>1</v>
      </c>
    </row>
    <row r="83" spans="1:21" hidden="1">
      <c r="A83" t="s">
        <v>1944</v>
      </c>
      <c r="B83">
        <v>826938</v>
      </c>
      <c r="C83" s="6">
        <v>1</v>
      </c>
      <c r="D83" s="8" t="s">
        <v>2579</v>
      </c>
      <c r="E83" s="8">
        <v>794169</v>
      </c>
      <c r="F83" s="8" t="s">
        <v>2578</v>
      </c>
      <c r="G83" s="8">
        <v>12202</v>
      </c>
      <c r="H83" s="8" t="s">
        <v>2550</v>
      </c>
      <c r="I83" s="8">
        <v>20448</v>
      </c>
      <c r="J83" s="8" t="s">
        <v>2551</v>
      </c>
      <c r="K83" s="8">
        <v>119</v>
      </c>
      <c r="L83" s="8" t="s">
        <v>2547</v>
      </c>
      <c r="M83" s="8"/>
      <c r="N83">
        <f>($E83/MAX($E:$E))*($G83/MAX($G:$G))*($I83/MAX($I:$I))*($K83/MAX($K:$K))</f>
        <v>1.3175749114559153E-11</v>
      </c>
      <c r="O83">
        <f>($E83/MAX($E:$E))*($G83/MAX($G:$G))*($I83/MAX($I:$I))*($K83/MAX($K:$K))</f>
        <v>1.3175749114559153E-11</v>
      </c>
      <c r="P83">
        <f>AVERAGE($E83/MAX($E:$E),$G83/MAX($G:$G),$I83/MAX($I:$I),$K83/MAX($K:$K))</f>
        <v>2.7443861490119181E-2</v>
      </c>
      <c r="Q83">
        <f>AVERAGE(E83,G83,I83,K83)</f>
        <v>206734.5</v>
      </c>
    </row>
    <row r="84" spans="1:21" hidden="1">
      <c r="A84" t="s">
        <v>851</v>
      </c>
      <c r="B84">
        <v>826911</v>
      </c>
      <c r="C84" s="6">
        <v>2</v>
      </c>
      <c r="D84" s="8" t="s">
        <v>2579</v>
      </c>
      <c r="E84" s="8">
        <v>794169</v>
      </c>
      <c r="F84" s="8" t="s">
        <v>2578</v>
      </c>
      <c r="G84" s="8">
        <v>12202</v>
      </c>
      <c r="H84" s="8" t="s">
        <v>2550</v>
      </c>
      <c r="I84" s="8">
        <v>20448</v>
      </c>
      <c r="J84" s="8" t="s">
        <v>2552</v>
      </c>
      <c r="K84" s="8">
        <v>92</v>
      </c>
      <c r="L84" s="8" t="s">
        <v>2547</v>
      </c>
      <c r="M84" s="8"/>
      <c r="N84">
        <f>($E84/MAX($E:$E))*($G84/MAX($G:$G))*($I84/MAX($I:$I))*($K84/MAX($K:$K))</f>
        <v>1.0186293433104555E-11</v>
      </c>
      <c r="O84">
        <f>($E84/MAX($E:$E))*($G84/MAX($G:$G))*($I84/MAX($I:$I))*($K84/MAX($K:$K))</f>
        <v>1.0186293433104555E-11</v>
      </c>
      <c r="P84">
        <f>AVERAGE($E84/MAX($E:$E),$G84/MAX($G:$G),$I84/MAX($I:$I),$K84/MAX($K:$K))</f>
        <v>2.7443439790388133E-2</v>
      </c>
      <c r="Q84">
        <f>AVERAGE(E84,G84,I84,K84)</f>
        <v>206727.75</v>
      </c>
      <c r="R84">
        <v>1</v>
      </c>
      <c r="S84"/>
      <c r="T84"/>
      <c r="U84"/>
    </row>
    <row r="85" spans="1:21" hidden="1">
      <c r="A85" t="s">
        <v>1413</v>
      </c>
      <c r="B85">
        <v>820919</v>
      </c>
      <c r="C85" s="6">
        <v>1</v>
      </c>
      <c r="D85" s="8" t="s">
        <v>2579</v>
      </c>
      <c r="E85" s="8">
        <v>794169</v>
      </c>
      <c r="F85" s="8" t="s">
        <v>2580</v>
      </c>
      <c r="G85" s="8">
        <v>26750</v>
      </c>
      <c r="H85" s="8" t="s">
        <v>2581</v>
      </c>
      <c r="I85" s="8">
        <v>0</v>
      </c>
      <c r="J85" s="8" t="s">
        <v>2582</v>
      </c>
      <c r="K85" s="8">
        <v>0</v>
      </c>
      <c r="L85" s="8" t="s">
        <v>2547</v>
      </c>
      <c r="M85" s="8"/>
      <c r="N85">
        <f>($E85/MAX($E:$E))*($G85/MAX($G:$G))*($I85/MAX($I:$I))*($K85/MAX($K:$K))</f>
        <v>0</v>
      </c>
      <c r="O85">
        <f>($E85/MAX($E:$E))*($G85/MAX($G:$G))*($I85/MAX($I:$I))*($K85/MAX($K:$K))</f>
        <v>0</v>
      </c>
      <c r="P85">
        <f>AVERAGE($E85/MAX($E:$E),$G85/MAX($G:$G),$I85/MAX($I:$I),$K85/MAX($K:$K))</f>
        <v>2.039613152324779E-2</v>
      </c>
      <c r="Q85">
        <f>AVERAGE(E85,G85,I85,K85)</f>
        <v>205229.75</v>
      </c>
      <c r="R85"/>
      <c r="S85"/>
      <c r="T85"/>
      <c r="U85"/>
    </row>
    <row r="86" spans="1:21" hidden="1">
      <c r="A86" s="3" t="s">
        <v>1820</v>
      </c>
      <c r="B86">
        <v>810836</v>
      </c>
      <c r="C86" s="6">
        <v>2</v>
      </c>
      <c r="D86" s="8" t="s">
        <v>2579</v>
      </c>
      <c r="E86" s="8">
        <v>794169</v>
      </c>
      <c r="F86" s="8" t="s">
        <v>2578</v>
      </c>
      <c r="G86" s="8">
        <v>12202</v>
      </c>
      <c r="H86" s="8" t="s">
        <v>2586</v>
      </c>
      <c r="I86" s="8">
        <v>4142</v>
      </c>
      <c r="J86" s="8" t="s">
        <v>2585</v>
      </c>
      <c r="K86" s="8">
        <v>323</v>
      </c>
      <c r="L86" s="8" t="s">
        <v>2547</v>
      </c>
      <c r="M86" s="8"/>
      <c r="N86">
        <f>($E86/MAX($E:$E))*($G86/MAX($G:$G))*($I86/MAX($I:$I))*($K86/MAX($K:$K))</f>
        <v>7.2441950579698777E-12</v>
      </c>
      <c r="O86">
        <f>($E86/MAX($E:$E))*($G86/MAX($G:$G))*($I86/MAX($I:$I))*($K86/MAX($K:$K))</f>
        <v>7.2441950579698777E-12</v>
      </c>
      <c r="P86">
        <f>AVERAGE($E86/MAX($E:$E),$G86/MAX($G:$G),$I86/MAX($I:$I),$K86/MAX($K:$K))</f>
        <v>2.1647214127418671E-2</v>
      </c>
      <c r="Q86">
        <f>AVERAGE(E86,G86,I86,K86)</f>
        <v>202709</v>
      </c>
      <c r="R86"/>
      <c r="S86"/>
      <c r="T86"/>
      <c r="U86"/>
    </row>
    <row r="87" spans="1:21" hidden="1">
      <c r="A87" s="3" t="s">
        <v>2368</v>
      </c>
      <c r="B87">
        <v>806704</v>
      </c>
      <c r="C87" s="6">
        <v>1</v>
      </c>
      <c r="D87" s="8" t="s">
        <v>2579</v>
      </c>
      <c r="E87" s="8">
        <v>794169</v>
      </c>
      <c r="F87" s="8" t="s">
        <v>2578</v>
      </c>
      <c r="G87" s="8">
        <v>12202</v>
      </c>
      <c r="H87" s="8" t="s">
        <v>2588</v>
      </c>
      <c r="I87" s="8">
        <v>333</v>
      </c>
      <c r="J87" s="8" t="s">
        <v>2569</v>
      </c>
      <c r="K87" s="8">
        <v>0</v>
      </c>
      <c r="L87" s="8" t="s">
        <v>2547</v>
      </c>
      <c r="M87" s="8"/>
      <c r="N87">
        <f>($E87/MAX($E:$E))*($G87/MAX($G:$G))*($I87/MAX($I:$I))*($K87/MAX($K:$K))</f>
        <v>0</v>
      </c>
      <c r="O87">
        <f>($E87/MAX($E:$E))*($G87/MAX($G:$G))*($I87/MAX($I:$I))*($K87/MAX($K:$K))</f>
        <v>0</v>
      </c>
      <c r="P87">
        <f>AVERAGE($E87/MAX($E:$E),$G87/MAX($G:$G),$I87/MAX($I:$I),$K87/MAX($K:$K))</f>
        <v>2.0287357258639387E-2</v>
      </c>
      <c r="Q87">
        <f>AVERAGE(E87,G87,I87,K87)</f>
        <v>201676</v>
      </c>
      <c r="R87"/>
      <c r="S87"/>
      <c r="T87"/>
      <c r="U87"/>
    </row>
    <row r="88" spans="1:21" hidden="1">
      <c r="A88" t="s">
        <v>1089</v>
      </c>
      <c r="B88">
        <v>237393</v>
      </c>
      <c r="C88" s="6">
        <v>1</v>
      </c>
      <c r="D88" s="8" t="s">
        <v>2573</v>
      </c>
      <c r="E88" s="8">
        <v>229296</v>
      </c>
      <c r="F88" s="8" t="s">
        <v>2574</v>
      </c>
      <c r="G88" s="8">
        <v>6530</v>
      </c>
      <c r="H88" s="8" t="s">
        <v>2575</v>
      </c>
      <c r="I88" s="8">
        <v>1475</v>
      </c>
      <c r="J88" s="8" t="s">
        <v>2552</v>
      </c>
      <c r="K88" s="8">
        <v>92</v>
      </c>
      <c r="L88" s="8" t="s">
        <v>2547</v>
      </c>
      <c r="M88" s="8"/>
      <c r="N88">
        <f>($E88/MAX($E:$E))*($G88/MAX($G:$G))*($I88/MAX($I:$I))*($K88/MAX($K:$K))</f>
        <v>1.1353325130384316E-13</v>
      </c>
      <c r="O88">
        <f>($E88/MAX($E:$E))*($G88/MAX($G:$G))*($I88/MAX($I:$I))*($K88/MAX($K:$K))</f>
        <v>1.1353325130384316E-13</v>
      </c>
      <c r="P88">
        <f>AVERAGE($E88/MAX($E:$E),$G88/MAX($G:$G),$I88/MAX($I:$I),$K88/MAX($K:$K))</f>
        <v>6.3962982078280993E-3</v>
      </c>
      <c r="Q88">
        <f>AVERAGE(E88,G88,I88,K88)</f>
        <v>59348.25</v>
      </c>
      <c r="R88"/>
      <c r="S88"/>
      <c r="T88"/>
      <c r="U88"/>
    </row>
  </sheetData>
  <autoFilter ref="A2:R88">
    <filterColumn colId="2">
      <filters>
        <filter val="11"/>
        <filter val="127"/>
        <filter val="14"/>
        <filter val="152"/>
        <filter val="3"/>
        <filter val="30"/>
        <filter val="4"/>
        <filter val="6"/>
        <filter val="9"/>
      </filters>
    </filterColumn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showRuler="0" topLeftCell="A39" workbookViewId="0">
      <selection activeCell="D22" sqref="D22"/>
    </sheetView>
  </sheetViews>
  <sheetFormatPr baseColWidth="10" defaultRowHeight="15" x14ac:dyDescent="0"/>
  <cols>
    <col min="1" max="1" width="28.1640625" customWidth="1"/>
    <col min="2" max="2" width="9.1640625" hidden="1" customWidth="1"/>
    <col min="3" max="3" width="13.5" style="6" customWidth="1"/>
    <col min="4" max="4" width="19.1640625" style="6" customWidth="1"/>
    <col min="5" max="5" width="21.5" style="6" customWidth="1"/>
    <col min="6" max="11" width="13.5" style="6" customWidth="1"/>
    <col min="12" max="12" width="22" style="6" customWidth="1"/>
    <col min="13" max="18" width="13.5" style="6" customWidth="1"/>
  </cols>
  <sheetData>
    <row r="1" spans="1:19">
      <c r="A1" t="s">
        <v>2531</v>
      </c>
      <c r="C1" s="6">
        <f>SUM(C3:C88)</f>
        <v>480</v>
      </c>
      <c r="D1" s="6">
        <f t="shared" ref="D1:S1" si="0">SUM(D3:D88)</f>
        <v>30</v>
      </c>
      <c r="E1" s="6">
        <f t="shared" si="0"/>
        <v>30</v>
      </c>
      <c r="F1" s="6">
        <f t="shared" si="0"/>
        <v>30</v>
      </c>
      <c r="G1" s="6">
        <f t="shared" si="0"/>
        <v>30</v>
      </c>
      <c r="H1" s="6">
        <f t="shared" si="0"/>
        <v>30</v>
      </c>
      <c r="I1" s="6">
        <f t="shared" si="0"/>
        <v>30</v>
      </c>
      <c r="J1" s="6">
        <f t="shared" si="0"/>
        <v>30</v>
      </c>
      <c r="K1" s="6">
        <f t="shared" si="0"/>
        <v>30</v>
      </c>
      <c r="L1" s="6">
        <f t="shared" si="0"/>
        <v>30</v>
      </c>
      <c r="M1" s="6">
        <f t="shared" si="0"/>
        <v>30</v>
      </c>
      <c r="N1" s="6">
        <f t="shared" si="0"/>
        <v>30</v>
      </c>
      <c r="O1" s="6">
        <f t="shared" si="0"/>
        <v>30</v>
      </c>
      <c r="P1" s="6">
        <f t="shared" si="0"/>
        <v>30</v>
      </c>
      <c r="Q1" s="6">
        <f t="shared" si="0"/>
        <v>30</v>
      </c>
      <c r="R1" s="6">
        <f t="shared" si="0"/>
        <v>30</v>
      </c>
      <c r="S1">
        <f t="shared" si="0"/>
        <v>0</v>
      </c>
    </row>
    <row r="2" spans="1:19">
      <c r="A2" t="s">
        <v>28</v>
      </c>
      <c r="B2" t="s">
        <v>2532</v>
      </c>
      <c r="C2" s="6" t="s">
        <v>2530</v>
      </c>
      <c r="D2" s="6" t="s">
        <v>1732</v>
      </c>
      <c r="E2" s="6" t="s">
        <v>1723</v>
      </c>
      <c r="F2" s="6" t="s">
        <v>1728</v>
      </c>
      <c r="G2" s="6" t="s">
        <v>1729</v>
      </c>
      <c r="H2" s="6" t="s">
        <v>1724</v>
      </c>
      <c r="I2" s="6" t="s">
        <v>1730</v>
      </c>
      <c r="J2" s="6" t="s">
        <v>1725</v>
      </c>
      <c r="K2" s="6" t="s">
        <v>2233</v>
      </c>
      <c r="L2" s="6" t="s">
        <v>1721</v>
      </c>
      <c r="M2" s="6" t="s">
        <v>2234</v>
      </c>
      <c r="N2" s="6" t="s">
        <v>2528</v>
      </c>
      <c r="O2" s="6" t="s">
        <v>2529</v>
      </c>
      <c r="P2" s="6" t="s">
        <v>1726</v>
      </c>
      <c r="Q2" s="6" t="s">
        <v>1731</v>
      </c>
      <c r="R2" s="6" t="s">
        <v>1727</v>
      </c>
    </row>
    <row r="3" spans="1:19">
      <c r="A3" t="s">
        <v>55</v>
      </c>
      <c r="B3">
        <v>931028</v>
      </c>
      <c r="C3" s="6">
        <v>152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15</v>
      </c>
      <c r="J3" s="6">
        <v>14</v>
      </c>
      <c r="K3" s="6">
        <v>14</v>
      </c>
      <c r="L3" s="6">
        <v>18</v>
      </c>
      <c r="M3" s="6">
        <v>21</v>
      </c>
      <c r="N3" s="6">
        <v>22</v>
      </c>
      <c r="O3" s="6">
        <v>6</v>
      </c>
      <c r="P3" s="6">
        <v>18</v>
      </c>
      <c r="Q3" s="6">
        <v>0</v>
      </c>
      <c r="R3" s="6">
        <v>2</v>
      </c>
    </row>
    <row r="4" spans="1:19">
      <c r="A4" t="s">
        <v>99</v>
      </c>
      <c r="B4">
        <v>7851662</v>
      </c>
      <c r="C4" s="6">
        <v>127</v>
      </c>
      <c r="D4" s="6">
        <v>23</v>
      </c>
      <c r="E4" s="6">
        <v>28</v>
      </c>
      <c r="F4" s="6">
        <v>15</v>
      </c>
      <c r="G4" s="6">
        <v>8</v>
      </c>
      <c r="H4" s="6">
        <v>12</v>
      </c>
      <c r="I4" s="6">
        <v>1</v>
      </c>
      <c r="J4" s="6">
        <v>1</v>
      </c>
      <c r="K4" s="6">
        <v>1</v>
      </c>
      <c r="L4" s="6">
        <v>8</v>
      </c>
      <c r="M4" s="6">
        <v>0</v>
      </c>
      <c r="N4" s="6">
        <v>1</v>
      </c>
      <c r="O4" s="6">
        <v>18</v>
      </c>
      <c r="P4" s="6">
        <v>0</v>
      </c>
      <c r="Q4" s="6">
        <v>3</v>
      </c>
      <c r="R4" s="6">
        <v>5</v>
      </c>
    </row>
    <row r="5" spans="1:19">
      <c r="A5" t="s">
        <v>545</v>
      </c>
      <c r="B5">
        <v>7820004</v>
      </c>
      <c r="C5" s="6">
        <v>30</v>
      </c>
      <c r="D5" s="6">
        <v>0</v>
      </c>
      <c r="E5" s="6">
        <v>0</v>
      </c>
      <c r="F5" s="6">
        <v>8</v>
      </c>
      <c r="G5" s="6">
        <v>12</v>
      </c>
      <c r="H5" s="6">
        <v>10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</row>
    <row r="6" spans="1:19">
      <c r="A6" t="s">
        <v>967</v>
      </c>
      <c r="B6">
        <v>2911102</v>
      </c>
      <c r="C6" s="6">
        <v>30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16</v>
      </c>
      <c r="R6" s="6">
        <v>14</v>
      </c>
    </row>
    <row r="7" spans="1:19">
      <c r="A7" t="s">
        <v>92</v>
      </c>
      <c r="B7">
        <v>5503158</v>
      </c>
      <c r="C7" s="6">
        <v>14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2</v>
      </c>
      <c r="K7" s="6">
        <v>3</v>
      </c>
      <c r="L7" s="6">
        <v>1</v>
      </c>
      <c r="M7" s="6">
        <v>1</v>
      </c>
      <c r="N7" s="6">
        <v>1</v>
      </c>
      <c r="O7" s="6">
        <v>0</v>
      </c>
      <c r="P7" s="6">
        <v>5</v>
      </c>
      <c r="Q7" s="6">
        <v>0</v>
      </c>
      <c r="R7" s="6">
        <v>0</v>
      </c>
    </row>
    <row r="8" spans="1:19">
      <c r="A8" t="s">
        <v>474</v>
      </c>
      <c r="B8">
        <v>8013781</v>
      </c>
      <c r="C8" s="6">
        <v>11</v>
      </c>
      <c r="D8" s="6">
        <v>0</v>
      </c>
      <c r="E8" s="6">
        <v>1</v>
      </c>
      <c r="F8" s="6">
        <v>2</v>
      </c>
      <c r="G8" s="6">
        <v>3</v>
      </c>
      <c r="H8" s="6">
        <v>5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9">
      <c r="A9" t="s">
        <v>681</v>
      </c>
      <c r="B9">
        <v>899370</v>
      </c>
      <c r="C9" s="6">
        <v>9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4</v>
      </c>
      <c r="J9" s="6">
        <v>5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9">
      <c r="A10" t="s">
        <v>747</v>
      </c>
      <c r="B10">
        <v>892949</v>
      </c>
      <c r="C10" s="6">
        <v>6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4</v>
      </c>
      <c r="J10" s="6">
        <v>2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</row>
    <row r="11" spans="1:19">
      <c r="A11" t="s">
        <v>972</v>
      </c>
      <c r="B11">
        <v>1695148</v>
      </c>
      <c r="C11" s="6">
        <v>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3</v>
      </c>
    </row>
    <row r="12" spans="1:19">
      <c r="A12" t="s">
        <v>1986</v>
      </c>
      <c r="B12">
        <v>859307</v>
      </c>
      <c r="C12" s="6">
        <v>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2</v>
      </c>
      <c r="L12" s="6">
        <v>0</v>
      </c>
      <c r="M12" s="6">
        <v>0</v>
      </c>
      <c r="N12" s="6">
        <v>1</v>
      </c>
      <c r="O12" s="6">
        <v>1</v>
      </c>
      <c r="P12" s="6">
        <v>0</v>
      </c>
      <c r="Q12" s="6">
        <v>0</v>
      </c>
      <c r="R12" s="6">
        <v>0</v>
      </c>
    </row>
    <row r="13" spans="1:19">
      <c r="A13" t="s">
        <v>1251</v>
      </c>
      <c r="B13">
        <v>7803230</v>
      </c>
      <c r="C13" s="6">
        <v>3</v>
      </c>
      <c r="D13" s="6">
        <v>0</v>
      </c>
      <c r="E13" s="6">
        <v>0</v>
      </c>
      <c r="F13" s="6">
        <v>0</v>
      </c>
      <c r="G13" s="6">
        <v>3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</row>
    <row r="14" spans="1:19">
      <c r="A14" t="s">
        <v>1203</v>
      </c>
      <c r="B14">
        <v>7799035</v>
      </c>
      <c r="C14" s="6">
        <v>3</v>
      </c>
      <c r="D14" s="6">
        <v>0</v>
      </c>
      <c r="E14" s="6">
        <v>0</v>
      </c>
      <c r="F14" s="6">
        <v>2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</row>
    <row r="15" spans="1:19">
      <c r="A15" t="s">
        <v>1422</v>
      </c>
      <c r="B15">
        <v>1332638</v>
      </c>
      <c r="C15" s="6">
        <v>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0</v>
      </c>
      <c r="K15" s="6">
        <v>1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</row>
    <row r="16" spans="1:19">
      <c r="A16" t="s">
        <v>222</v>
      </c>
      <c r="B16">
        <v>919228</v>
      </c>
      <c r="C16" s="6">
        <v>3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</row>
    <row r="17" spans="1:18">
      <c r="A17" t="s">
        <v>2020</v>
      </c>
      <c r="B17">
        <v>859538</v>
      </c>
      <c r="C17" s="6">
        <v>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2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</row>
    <row r="18" spans="1:18">
      <c r="A18" t="s">
        <v>1691</v>
      </c>
      <c r="B18">
        <v>7672039</v>
      </c>
      <c r="C18" s="6">
        <v>2</v>
      </c>
      <c r="D18" s="6">
        <v>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</row>
    <row r="19" spans="1:18">
      <c r="A19" t="s">
        <v>615</v>
      </c>
      <c r="B19">
        <v>7752528</v>
      </c>
      <c r="C19" s="6">
        <v>2</v>
      </c>
      <c r="D19" s="6">
        <v>0</v>
      </c>
      <c r="E19" s="6">
        <v>0</v>
      </c>
      <c r="F19" s="6">
        <v>0</v>
      </c>
      <c r="G19" s="6">
        <v>1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</row>
    <row r="20" spans="1:18">
      <c r="A20" t="s">
        <v>1855</v>
      </c>
      <c r="B20">
        <v>5438125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2</v>
      </c>
      <c r="Q20" s="6">
        <v>0</v>
      </c>
      <c r="R20" s="6">
        <v>0</v>
      </c>
    </row>
    <row r="21" spans="1:18">
      <c r="A21" t="s">
        <v>1964</v>
      </c>
      <c r="B21">
        <v>5431345</v>
      </c>
      <c r="C21" s="6">
        <v>2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</row>
    <row r="22" spans="1:18">
      <c r="A22" t="s">
        <v>1507</v>
      </c>
      <c r="B22">
        <v>2839381</v>
      </c>
      <c r="C22" s="6">
        <v>2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2</v>
      </c>
      <c r="R22" s="6">
        <v>0</v>
      </c>
    </row>
    <row r="23" spans="1:18">
      <c r="A23" t="s">
        <v>757</v>
      </c>
      <c r="B23">
        <v>2807012</v>
      </c>
      <c r="C23" s="6">
        <v>2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</row>
    <row r="24" spans="1:18">
      <c r="A24" t="s">
        <v>722</v>
      </c>
      <c r="B24">
        <v>971178</v>
      </c>
      <c r="C24" s="6">
        <v>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>
      <c r="A25" t="s">
        <v>1371</v>
      </c>
      <c r="B25">
        <v>878401</v>
      </c>
      <c r="C25" s="6">
        <v>2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>
      <c r="A26" t="s">
        <v>2062</v>
      </c>
      <c r="B26">
        <v>863552</v>
      </c>
      <c r="C26" s="6">
        <v>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2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</row>
    <row r="27" spans="1:18">
      <c r="A27" t="s">
        <v>851</v>
      </c>
      <c r="B27">
        <v>826911</v>
      </c>
      <c r="C27" s="6">
        <v>2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</row>
    <row r="28" spans="1:18">
      <c r="A28" s="3" t="s">
        <v>1820</v>
      </c>
      <c r="B28">
        <v>810836</v>
      </c>
      <c r="C28" s="6">
        <v>2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1</v>
      </c>
      <c r="Q28" s="6">
        <v>0</v>
      </c>
      <c r="R28" s="6">
        <v>0</v>
      </c>
    </row>
    <row r="29" spans="1:18">
      <c r="A29" t="s">
        <v>1607</v>
      </c>
      <c r="B29">
        <v>9515028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1625</v>
      </c>
      <c r="B30">
        <v>7779968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1598</v>
      </c>
      <c r="B31">
        <v>7747572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1612</v>
      </c>
      <c r="B32">
        <v>7747545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229</v>
      </c>
      <c r="B33">
        <v>27231154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732</v>
      </c>
      <c r="B34">
        <v>20242118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1476</v>
      </c>
      <c r="B35">
        <v>18917752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</row>
    <row r="36" spans="1:18">
      <c r="A36" t="s">
        <v>1549</v>
      </c>
      <c r="B36">
        <v>18846058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</row>
    <row r="37" spans="1:18">
      <c r="A37" t="s">
        <v>1832</v>
      </c>
      <c r="B37">
        <v>13039455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</row>
    <row r="38" spans="1:18">
      <c r="A38" t="s">
        <v>765</v>
      </c>
      <c r="B38">
        <v>10804076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1049</v>
      </c>
      <c r="B39">
        <v>10625905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>
      <c r="A40" t="s">
        <v>1980</v>
      </c>
      <c r="B40">
        <v>10039067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2043</v>
      </c>
      <c r="B41">
        <v>9899984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636</v>
      </c>
      <c r="B42">
        <v>8253272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460</v>
      </c>
      <c r="B43">
        <v>7856231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1289</v>
      </c>
      <c r="B44">
        <v>7824875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1222</v>
      </c>
      <c r="B45">
        <v>7820643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47</v>
      </c>
      <c r="B46">
        <v>7806852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1157</v>
      </c>
      <c r="B47">
        <v>7804018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3" t="s">
        <v>2428</v>
      </c>
      <c r="B48">
        <v>7742433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t="s">
        <v>314</v>
      </c>
      <c r="B49">
        <v>7739376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t="s">
        <v>625</v>
      </c>
      <c r="B50">
        <v>7727322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t="s">
        <v>952</v>
      </c>
      <c r="B51">
        <v>7727057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 s="3" t="s">
        <v>2397</v>
      </c>
      <c r="B52">
        <v>7725398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t="s">
        <v>1139</v>
      </c>
      <c r="B53">
        <v>7536334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3" t="s">
        <v>2527</v>
      </c>
      <c r="B54">
        <v>7536297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t="s">
        <v>320</v>
      </c>
      <c r="B55">
        <v>5904768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t="s">
        <v>1881</v>
      </c>
      <c r="B56">
        <v>5859810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s="3" t="s">
        <v>2450</v>
      </c>
      <c r="B57">
        <v>5681664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t="s">
        <v>913</v>
      </c>
      <c r="B58">
        <v>5399068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>
      <c r="A59" t="s">
        <v>2166</v>
      </c>
      <c r="B59">
        <v>5378501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1991</v>
      </c>
      <c r="B60">
        <v>5366299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1562</v>
      </c>
      <c r="B61">
        <v>3384145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</row>
    <row r="62" spans="1:18">
      <c r="A62" t="s">
        <v>1514</v>
      </c>
      <c r="B62">
        <v>3073221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</row>
    <row r="63" spans="1:18">
      <c r="A63" t="s">
        <v>1481</v>
      </c>
      <c r="B63">
        <v>2914930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</row>
    <row r="64" spans="1:18">
      <c r="A64" t="s">
        <v>962</v>
      </c>
      <c r="B64">
        <v>2899302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</row>
    <row r="65" spans="1:18">
      <c r="A65" t="s">
        <v>1027</v>
      </c>
      <c r="B65">
        <v>2887631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</row>
    <row r="66" spans="1:18">
      <c r="A66" t="s">
        <v>1486</v>
      </c>
      <c r="B66">
        <v>2839355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</row>
    <row r="67" spans="1:18">
      <c r="A67" t="s">
        <v>1567</v>
      </c>
      <c r="B67">
        <v>2787314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</row>
    <row r="68" spans="1:18" ht="45">
      <c r="A68" t="s">
        <v>1059</v>
      </c>
      <c r="B68">
        <v>2774362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</row>
    <row r="69" spans="1:18">
      <c r="A69" t="s">
        <v>331</v>
      </c>
      <c r="B69">
        <v>2594394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t="s">
        <v>997</v>
      </c>
      <c r="B70">
        <v>1735298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>
      <c r="A71" t="s">
        <v>1869</v>
      </c>
      <c r="B71">
        <v>1581049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</row>
    <row r="72" spans="1:18">
      <c r="A72" s="3" t="s">
        <v>2423</v>
      </c>
      <c r="B72">
        <v>1109534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t="s">
        <v>1347</v>
      </c>
      <c r="B73">
        <v>1093147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383</v>
      </c>
      <c r="B74">
        <v>931028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2" t="s">
        <v>377</v>
      </c>
      <c r="B75">
        <v>931028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3" t="s">
        <v>2309</v>
      </c>
      <c r="B76">
        <v>930740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</row>
    <row r="77" spans="1:18">
      <c r="A77" t="s">
        <v>805</v>
      </c>
      <c r="B77">
        <v>888447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1969</v>
      </c>
      <c r="B78">
        <v>866609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2183</v>
      </c>
      <c r="B79">
        <v>865982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2082</v>
      </c>
      <c r="B80">
        <v>859334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1944</v>
      </c>
      <c r="B81">
        <v>826938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1413</v>
      </c>
      <c r="B82">
        <v>820919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3" t="s">
        <v>2368</v>
      </c>
      <c r="B83">
        <v>806704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</row>
    <row r="84" spans="1:18">
      <c r="A84" t="s">
        <v>1089</v>
      </c>
      <c r="B84">
        <v>237393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857</v>
      </c>
      <c r="B85">
        <v>21509808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833</v>
      </c>
      <c r="B86">
        <v>21509808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907</v>
      </c>
      <c r="B87">
        <v>21379638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838</v>
      </c>
      <c r="B88">
        <v>5976201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A2:S88">
    <sortState ref="A3:S88">
      <sortCondition descending="1" ref="C2:C88"/>
    </sortState>
  </autoFilter>
  <conditionalFormatting sqref="A2 B3">
    <cfRule type="containsText" dxfId="14" priority="2" operator="containsText" text="gold">
      <formula>NOT(ISERROR(SEARCH("gold",A2)))</formula>
    </cfRule>
    <cfRule type="containsText" dxfId="13" priority="3" operator="containsText" text="an ice cold hour">
      <formula>NOT(ISERROR(SEARCH("an ice cold hour",A2)))</formula>
    </cfRule>
    <cfRule type="containsText" dxfId="12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showRuler="0" workbookViewId="0">
      <selection activeCell="F21" sqref="F21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2531</v>
      </c>
      <c r="C1" s="6">
        <v>480</v>
      </c>
      <c r="D1" s="6">
        <v>271</v>
      </c>
      <c r="E1" s="6">
        <v>120</v>
      </c>
      <c r="F1" s="6">
        <v>30</v>
      </c>
      <c r="G1" s="6">
        <v>25</v>
      </c>
      <c r="H1" s="6">
        <v>5</v>
      </c>
      <c r="I1" s="6">
        <v>5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2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2532</v>
      </c>
      <c r="C2" s="5" t="s">
        <v>2530</v>
      </c>
      <c r="D2" s="7" t="s">
        <v>71</v>
      </c>
      <c r="E2" s="7" t="s">
        <v>48</v>
      </c>
      <c r="F2" s="7" t="s">
        <v>480</v>
      </c>
      <c r="G2" s="7" t="s">
        <v>63</v>
      </c>
      <c r="H2" s="7" t="s">
        <v>885</v>
      </c>
      <c r="I2" s="7" t="s">
        <v>2238</v>
      </c>
      <c r="J2" s="7" t="s">
        <v>2237</v>
      </c>
      <c r="K2" s="7" t="s">
        <v>795</v>
      </c>
      <c r="L2" s="7" t="s">
        <v>2239</v>
      </c>
      <c r="M2" s="7" t="s">
        <v>1120</v>
      </c>
      <c r="N2" s="7" t="s">
        <v>1902</v>
      </c>
      <c r="O2" s="7" t="s">
        <v>642</v>
      </c>
      <c r="P2" s="7" t="s">
        <v>631</v>
      </c>
      <c r="Q2" s="7" t="s">
        <v>908</v>
      </c>
      <c r="R2" s="7" t="s">
        <v>2236</v>
      </c>
      <c r="S2" s="7" t="s">
        <v>1856</v>
      </c>
      <c r="T2" s="7" t="s">
        <v>2206</v>
      </c>
      <c r="U2" s="7" t="s">
        <v>2235</v>
      </c>
    </row>
    <row r="3" spans="1:21">
      <c r="A3" s="3" t="s">
        <v>2397</v>
      </c>
      <c r="B3" s="6">
        <v>7725398</v>
      </c>
      <c r="C3" s="6">
        <v>1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>
      <c r="A4" t="s">
        <v>1251</v>
      </c>
      <c r="B4" s="6">
        <v>7803230</v>
      </c>
      <c r="C4" s="6">
        <v>3</v>
      </c>
      <c r="D4" s="6">
        <v>2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>
      <c r="A5" t="s">
        <v>1598</v>
      </c>
      <c r="B5" s="6">
        <v>7747572</v>
      </c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>
      <c r="A6" t="s">
        <v>1612</v>
      </c>
      <c r="B6" s="6">
        <v>7747545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1625</v>
      </c>
      <c r="B7" s="6">
        <v>7779968</v>
      </c>
      <c r="C7" s="6">
        <v>1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>
      <c r="A8" t="s">
        <v>99</v>
      </c>
      <c r="B8" s="6">
        <v>7851662</v>
      </c>
      <c r="C8" s="6">
        <v>127</v>
      </c>
      <c r="D8" s="6">
        <v>59</v>
      </c>
      <c r="E8" s="6">
        <v>41</v>
      </c>
      <c r="F8" s="6">
        <v>11</v>
      </c>
      <c r="G8" s="6">
        <v>7</v>
      </c>
      <c r="H8" s="6">
        <v>1</v>
      </c>
      <c r="I8" s="6">
        <v>0</v>
      </c>
      <c r="J8" s="6">
        <v>3</v>
      </c>
      <c r="K8" s="6">
        <v>0</v>
      </c>
      <c r="L8" s="6">
        <v>1</v>
      </c>
      <c r="M8" s="6">
        <v>3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>
      <c r="A9" t="s">
        <v>636</v>
      </c>
      <c r="B9" s="6">
        <v>8253272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>
      <c r="A10" t="s">
        <v>1607</v>
      </c>
      <c r="B10" s="6">
        <v>9515028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2428</v>
      </c>
      <c r="B11" s="6">
        <v>7742433</v>
      </c>
      <c r="C11" s="6">
        <v>1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>
      <c r="A12" t="s">
        <v>314</v>
      </c>
      <c r="B12" s="6">
        <v>7739376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>
      <c r="A13" t="s">
        <v>47</v>
      </c>
      <c r="B13" s="6">
        <v>7806852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>
      <c r="A14" t="s">
        <v>625</v>
      </c>
      <c r="B14" s="6">
        <v>7727322</v>
      </c>
      <c r="C14" s="6">
        <v>1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>
      <c r="A15" t="s">
        <v>615</v>
      </c>
      <c r="B15" s="6">
        <v>7752528</v>
      </c>
      <c r="C15" s="6">
        <v>2</v>
      </c>
      <c r="D15" s="6">
        <v>0</v>
      </c>
      <c r="E15" s="6">
        <v>2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545</v>
      </c>
      <c r="B16" s="6">
        <v>7820004</v>
      </c>
      <c r="C16" s="6">
        <v>30</v>
      </c>
      <c r="D16" s="6">
        <v>24</v>
      </c>
      <c r="E16" s="6">
        <v>1</v>
      </c>
      <c r="F16" s="6">
        <v>3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460</v>
      </c>
      <c r="B17" s="6">
        <v>7856231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>
      <c r="A18" t="s">
        <v>1289</v>
      </c>
      <c r="B18" s="6">
        <v>7824875</v>
      </c>
      <c r="C18" s="6">
        <v>1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474</v>
      </c>
      <c r="B19" s="6">
        <v>8013781</v>
      </c>
      <c r="C19" s="6">
        <v>11</v>
      </c>
      <c r="D19" s="6">
        <v>7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>
      <c r="A20" t="s">
        <v>952</v>
      </c>
      <c r="B20" s="6">
        <v>7727057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>
      <c r="A21" t="s">
        <v>1203</v>
      </c>
      <c r="B21" s="6">
        <v>7799035</v>
      </c>
      <c r="C21" s="6">
        <v>3</v>
      </c>
      <c r="D21" s="6">
        <v>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t="s">
        <v>1157</v>
      </c>
      <c r="B22" s="6">
        <v>7804018</v>
      </c>
      <c r="C22" s="6">
        <v>1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1222</v>
      </c>
      <c r="B23" s="6">
        <v>7820643</v>
      </c>
      <c r="C23" s="6">
        <v>1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>
      <c r="A24" s="3" t="s">
        <v>2527</v>
      </c>
      <c r="B24" s="6">
        <v>7536297</v>
      </c>
      <c r="C24" s="6">
        <v>1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1691</v>
      </c>
      <c r="B25" s="6">
        <v>7672039</v>
      </c>
      <c r="C25" s="6">
        <v>2</v>
      </c>
      <c r="D25" s="6">
        <v>1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1139</v>
      </c>
      <c r="B26" s="6">
        <v>7536334</v>
      </c>
      <c r="C26" s="6">
        <v>1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1089</v>
      </c>
      <c r="B27" s="6">
        <v>237393</v>
      </c>
      <c r="C27" s="6">
        <v>1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997</v>
      </c>
      <c r="B28" s="6">
        <v>1735298</v>
      </c>
      <c r="C28" s="6">
        <v>1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>
      <c r="A29" t="s">
        <v>972</v>
      </c>
      <c r="B29" s="6">
        <v>1695148</v>
      </c>
      <c r="C29" s="6">
        <v>4</v>
      </c>
      <c r="D29" s="6">
        <v>2</v>
      </c>
      <c r="E29" s="6">
        <v>0</v>
      </c>
      <c r="F29" s="6">
        <v>0</v>
      </c>
      <c r="G29" s="6">
        <v>2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1413</v>
      </c>
      <c r="B30" s="6">
        <v>820919</v>
      </c>
      <c r="C30" s="6">
        <v>1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>
      <c r="A31" t="s">
        <v>747</v>
      </c>
      <c r="B31" s="6">
        <v>892949</v>
      </c>
      <c r="C31" s="6">
        <v>6</v>
      </c>
      <c r="D31" s="6">
        <v>6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>
      <c r="A32" t="s">
        <v>722</v>
      </c>
      <c r="B32" s="6">
        <v>971178</v>
      </c>
      <c r="C32" s="6">
        <v>2</v>
      </c>
      <c r="D32" s="6">
        <v>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>
      <c r="A33" t="s">
        <v>765</v>
      </c>
      <c r="B33" s="6">
        <v>10804076</v>
      </c>
      <c r="C33" s="6">
        <v>1</v>
      </c>
      <c r="D33" s="6">
        <v>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>
      <c r="A34" s="3" t="s">
        <v>2309</v>
      </c>
      <c r="B34" s="6">
        <v>930740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>
      <c r="A35" t="s">
        <v>1944</v>
      </c>
      <c r="B35" s="6">
        <v>826938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851</v>
      </c>
      <c r="B36" s="6">
        <v>826911</v>
      </c>
      <c r="C36" s="6">
        <v>2</v>
      </c>
      <c r="D36" s="6">
        <v>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>
      <c r="A37" t="s">
        <v>2020</v>
      </c>
      <c r="B37" s="6">
        <v>859538</v>
      </c>
      <c r="C37" s="6">
        <v>3</v>
      </c>
      <c r="D37" s="6">
        <v>2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>
      <c r="A38" t="s">
        <v>1969</v>
      </c>
      <c r="B38" s="6">
        <v>866609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>
      <c r="A39" t="s">
        <v>2062</v>
      </c>
      <c r="B39" s="6">
        <v>863552</v>
      </c>
      <c r="C39" s="6">
        <v>2</v>
      </c>
      <c r="D39" s="6">
        <v>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>
      <c r="A40" t="s">
        <v>2082</v>
      </c>
      <c r="B40" s="6">
        <v>859334</v>
      </c>
      <c r="C40" s="6">
        <v>1</v>
      </c>
      <c r="D40" s="6">
        <v>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>
      <c r="A41" t="s">
        <v>1986</v>
      </c>
      <c r="B41" s="6">
        <v>859307</v>
      </c>
      <c r="C41" s="6">
        <v>4</v>
      </c>
      <c r="D41" s="6">
        <v>4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>
      <c r="A42" t="s">
        <v>55</v>
      </c>
      <c r="B42" s="6">
        <v>931028</v>
      </c>
      <c r="C42" s="6">
        <v>152</v>
      </c>
      <c r="D42" s="6">
        <v>81</v>
      </c>
      <c r="E42" s="6">
        <v>39</v>
      </c>
      <c r="F42" s="6">
        <v>7</v>
      </c>
      <c r="G42" s="6">
        <v>9</v>
      </c>
      <c r="H42" s="6">
        <v>2</v>
      </c>
      <c r="I42" s="6">
        <v>4</v>
      </c>
      <c r="J42" s="6">
        <v>0</v>
      </c>
      <c r="K42" s="6">
        <v>2</v>
      </c>
      <c r="L42" s="6">
        <v>1</v>
      </c>
      <c r="M42" s="6">
        <v>0</v>
      </c>
      <c r="N42" s="6">
        <v>2</v>
      </c>
      <c r="O42" s="6">
        <v>1</v>
      </c>
      <c r="P42" s="6">
        <v>1</v>
      </c>
      <c r="Q42" s="6">
        <v>0</v>
      </c>
      <c r="R42" s="6">
        <v>1</v>
      </c>
      <c r="S42" s="6">
        <v>0</v>
      </c>
      <c r="T42" s="6">
        <v>1</v>
      </c>
      <c r="U42" s="6">
        <v>1</v>
      </c>
    </row>
    <row r="43" spans="1:21">
      <c r="A43" s="2" t="s">
        <v>377</v>
      </c>
      <c r="B43" s="6">
        <v>931028</v>
      </c>
      <c r="C43" s="6">
        <v>1</v>
      </c>
      <c r="D43" s="6">
        <v>1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383</v>
      </c>
      <c r="B44" s="6">
        <v>931028</v>
      </c>
      <c r="C44" s="6">
        <v>1</v>
      </c>
      <c r="D44" s="6">
        <v>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1422</v>
      </c>
      <c r="B45" s="6">
        <v>1332638</v>
      </c>
      <c r="C45" s="6">
        <v>3</v>
      </c>
      <c r="D45" s="6">
        <v>0</v>
      </c>
      <c r="E45" s="6">
        <v>2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>
      <c r="A46" t="s">
        <v>331</v>
      </c>
      <c r="B46" s="6">
        <v>2594394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>
      <c r="A47" s="3" t="s">
        <v>1820</v>
      </c>
      <c r="B47" s="6">
        <v>810836</v>
      </c>
      <c r="C47" s="6">
        <v>2</v>
      </c>
      <c r="D47" s="6">
        <v>0</v>
      </c>
      <c r="E47" s="6">
        <v>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>
      <c r="A48" t="s">
        <v>1869</v>
      </c>
      <c r="B48" s="6">
        <v>1581049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>
      <c r="A49" s="3" t="s">
        <v>2368</v>
      </c>
      <c r="B49" s="6">
        <v>806704</v>
      </c>
      <c r="C49" s="6">
        <v>1</v>
      </c>
      <c r="D49" s="6">
        <v>0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>
      <c r="A50" t="s">
        <v>681</v>
      </c>
      <c r="B50" s="6">
        <v>899370</v>
      </c>
      <c r="C50" s="6">
        <v>9</v>
      </c>
      <c r="D50" s="6">
        <v>8</v>
      </c>
      <c r="E50" s="6">
        <v>0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>
      <c r="A51" t="s">
        <v>1347</v>
      </c>
      <c r="B51" s="6">
        <v>1093147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1371</v>
      </c>
      <c r="B52" s="6">
        <v>878401</v>
      </c>
      <c r="C52" s="6">
        <v>2</v>
      </c>
      <c r="D52" s="6">
        <v>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>
      <c r="A53" t="s">
        <v>2183</v>
      </c>
      <c r="B53" s="6">
        <v>865982</v>
      </c>
      <c r="C53" s="6">
        <v>1</v>
      </c>
      <c r="D53" s="6">
        <v>0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>
      <c r="A54" t="s">
        <v>222</v>
      </c>
      <c r="B54" s="6">
        <v>919228</v>
      </c>
      <c r="C54" s="6">
        <v>3</v>
      </c>
      <c r="D54" s="6">
        <v>3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s="3" t="s">
        <v>2423</v>
      </c>
      <c r="B55" s="6">
        <v>1109534</v>
      </c>
      <c r="C55" s="6">
        <v>1</v>
      </c>
      <c r="D55" s="6">
        <v>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>
      <c r="A56" t="s">
        <v>805</v>
      </c>
      <c r="B56" s="6">
        <v>888447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732</v>
      </c>
      <c r="B57" s="6">
        <v>20242118</v>
      </c>
      <c r="C57" s="6">
        <v>1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>
      <c r="A58" t="s">
        <v>2043</v>
      </c>
      <c r="B58" s="6">
        <v>9899984</v>
      </c>
      <c r="C58" s="6">
        <v>1</v>
      </c>
      <c r="D58" s="6">
        <v>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>
      <c r="A59" t="s">
        <v>229</v>
      </c>
      <c r="B59" s="6">
        <v>27231154</v>
      </c>
      <c r="C59" s="6">
        <v>1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>
      <c r="A60" t="s">
        <v>1980</v>
      </c>
      <c r="B60" s="6">
        <v>10039067</v>
      </c>
      <c r="C60" s="6">
        <v>1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>
      <c r="A61" t="s">
        <v>1832</v>
      </c>
      <c r="B61" s="6">
        <v>13039455</v>
      </c>
      <c r="C61" s="6">
        <v>1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838</v>
      </c>
      <c r="B62" s="6">
        <v>5976201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>
      <c r="A63" t="s">
        <v>2166</v>
      </c>
      <c r="B63" s="6">
        <v>5378501</v>
      </c>
      <c r="C63" s="6">
        <v>1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913</v>
      </c>
      <c r="B64" s="6">
        <v>5399068</v>
      </c>
      <c r="C64" s="6">
        <v>1</v>
      </c>
      <c r="D64" s="6">
        <v>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t="s">
        <v>1881</v>
      </c>
      <c r="B65" s="6">
        <v>5859810</v>
      </c>
      <c r="C65" s="6">
        <v>1</v>
      </c>
      <c r="D65" s="6">
        <v>0</v>
      </c>
      <c r="E65" s="6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1964</v>
      </c>
      <c r="B66" s="6">
        <v>5431345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92</v>
      </c>
      <c r="B67" s="6">
        <v>5503158</v>
      </c>
      <c r="C67" s="6">
        <v>14</v>
      </c>
      <c r="D67" s="6">
        <v>2</v>
      </c>
      <c r="E67" s="6">
        <v>8</v>
      </c>
      <c r="F67" s="6">
        <v>3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ht="45">
      <c r="A68" t="s">
        <v>320</v>
      </c>
      <c r="B68" s="6">
        <v>5904768</v>
      </c>
      <c r="C68" s="6">
        <v>1</v>
      </c>
      <c r="D68" s="6">
        <v>0</v>
      </c>
      <c r="E68" s="6">
        <v>0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>
      <c r="A69" t="s">
        <v>1991</v>
      </c>
      <c r="B69" s="6">
        <v>5366299</v>
      </c>
      <c r="C69" s="6">
        <v>1</v>
      </c>
      <c r="D69" s="6">
        <v>0</v>
      </c>
      <c r="E69" s="6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>
      <c r="A70" s="3" t="s">
        <v>2450</v>
      </c>
      <c r="B70" s="6">
        <v>5681664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>
      <c r="A71" t="s">
        <v>907</v>
      </c>
      <c r="B71" s="6">
        <v>21379638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833</v>
      </c>
      <c r="B72" s="6">
        <v>21509808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857</v>
      </c>
      <c r="B73" s="6">
        <v>21509808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>
      <c r="A74" t="s">
        <v>1855</v>
      </c>
      <c r="B74" s="6">
        <v>5438125</v>
      </c>
      <c r="C74" s="6">
        <v>2</v>
      </c>
      <c r="D74" s="6">
        <v>0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1</v>
      </c>
      <c r="T74" s="6">
        <v>0</v>
      </c>
      <c r="U74" s="6">
        <v>0</v>
      </c>
    </row>
    <row r="75" spans="1:21">
      <c r="A75" t="s">
        <v>1049</v>
      </c>
      <c r="B75" s="6">
        <v>10625905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1059</v>
      </c>
      <c r="B76" s="6">
        <v>2774362</v>
      </c>
      <c r="C76" s="6">
        <v>1</v>
      </c>
      <c r="D76" s="6">
        <v>0</v>
      </c>
      <c r="E76" s="6">
        <v>0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1562</v>
      </c>
      <c r="B77" s="6">
        <v>3384145</v>
      </c>
      <c r="C77" s="6">
        <v>1</v>
      </c>
      <c r="D77" s="6">
        <v>0</v>
      </c>
      <c r="E77" s="6">
        <v>0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>
      <c r="A78" t="s">
        <v>757</v>
      </c>
      <c r="B78" s="6">
        <v>2807012</v>
      </c>
      <c r="C78" s="6">
        <v>2</v>
      </c>
      <c r="D78" s="6">
        <v>2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1567</v>
      </c>
      <c r="B79" s="6">
        <v>2787314</v>
      </c>
      <c r="C79" s="6">
        <v>1</v>
      </c>
      <c r="D79" s="6">
        <v>0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1027</v>
      </c>
      <c r="B80" s="6">
        <v>2887631</v>
      </c>
      <c r="C80" s="6">
        <v>1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1486</v>
      </c>
      <c r="B81" s="6">
        <v>2839355</v>
      </c>
      <c r="C81" s="6">
        <v>1</v>
      </c>
      <c r="D81" s="6">
        <v>1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1507</v>
      </c>
      <c r="B82" s="6">
        <v>2839381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>
      <c r="A83" t="s">
        <v>967</v>
      </c>
      <c r="B83" s="6">
        <v>2911102</v>
      </c>
      <c r="C83" s="6">
        <v>30</v>
      </c>
      <c r="D83" s="6">
        <v>25</v>
      </c>
      <c r="E83" s="6">
        <v>2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1</v>
      </c>
      <c r="L83" s="6">
        <v>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1481</v>
      </c>
      <c r="B84" s="6">
        <v>2914930</v>
      </c>
      <c r="C84" s="6">
        <v>1</v>
      </c>
      <c r="D84" s="6">
        <v>1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>
      <c r="A85" t="s">
        <v>1514</v>
      </c>
      <c r="B85" s="6">
        <v>3073221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>
      <c r="A86" t="s">
        <v>962</v>
      </c>
      <c r="B86" s="6">
        <v>2899302</v>
      </c>
      <c r="C86" s="6">
        <v>1</v>
      </c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>
      <c r="A87" t="s">
        <v>1549</v>
      </c>
      <c r="B87" s="6">
        <v>18846058</v>
      </c>
      <c r="C87" s="6">
        <v>1</v>
      </c>
      <c r="D87" s="6">
        <v>1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>
      <c r="A88" t="s">
        <v>1476</v>
      </c>
      <c r="B88" s="6">
        <v>18917752</v>
      </c>
      <c r="C88" s="6">
        <v>1</v>
      </c>
      <c r="D88" s="6">
        <v>0</v>
      </c>
      <c r="E88" s="6">
        <v>0</v>
      </c>
      <c r="F88" s="6">
        <v>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sortState ref="A3:U88">
      <sortCondition ref="A2:A88"/>
    </sortState>
  </autoFilter>
  <conditionalFormatting sqref="A2 B3">
    <cfRule type="containsText" dxfId="11" priority="2" operator="containsText" text="gold">
      <formula>NOT(ISERROR(SEARCH("gold",A2)))</formula>
    </cfRule>
    <cfRule type="containsText" dxfId="10" priority="3" operator="containsText" text="an ice cold hour">
      <formula>NOT(ISERROR(SEARCH("an ice cold hour",A2)))</formula>
    </cfRule>
    <cfRule type="containsText" dxfId="9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showRuler="0" workbookViewId="0">
      <selection activeCell="E1" sqref="E1:V1"/>
    </sheetView>
  </sheetViews>
  <sheetFormatPr baseColWidth="10" defaultRowHeight="15" x14ac:dyDescent="0"/>
  <sheetData>
    <row r="1" spans="1:22">
      <c r="A1" t="s">
        <v>2240</v>
      </c>
      <c r="E1" t="s">
        <v>71</v>
      </c>
      <c r="F1" t="s">
        <v>48</v>
      </c>
      <c r="G1" t="s">
        <v>480</v>
      </c>
      <c r="H1" t="s">
        <v>63</v>
      </c>
      <c r="I1" t="s">
        <v>885</v>
      </c>
      <c r="J1" t="s">
        <v>2238</v>
      </c>
      <c r="K1" t="s">
        <v>2237</v>
      </c>
      <c r="L1" t="s">
        <v>795</v>
      </c>
      <c r="M1" t="s">
        <v>2239</v>
      </c>
      <c r="N1" t="s">
        <v>1120</v>
      </c>
      <c r="O1" t="s">
        <v>1902</v>
      </c>
      <c r="P1" t="s">
        <v>642</v>
      </c>
      <c r="Q1" t="s">
        <v>631</v>
      </c>
      <c r="R1" t="s">
        <v>908</v>
      </c>
      <c r="S1" t="s">
        <v>2236</v>
      </c>
      <c r="T1" t="s">
        <v>1856</v>
      </c>
      <c r="U1" t="s">
        <v>2206</v>
      </c>
      <c r="V1" t="s">
        <v>2235</v>
      </c>
    </row>
    <row r="2" spans="1:22">
      <c r="A2" t="s">
        <v>71</v>
      </c>
      <c r="B2">
        <f>COUNTIFS(Batch_813445_batch_results.csv!AD:AD,'All Response Summary charts'!A2)</f>
        <v>290</v>
      </c>
    </row>
    <row r="3" spans="1:22">
      <c r="A3" t="s">
        <v>48</v>
      </c>
      <c r="B3">
        <f>COUNTIFS(Batch_813445_batch_results.csv!AD:AD,'All Response Summary charts'!A3)</f>
        <v>124</v>
      </c>
    </row>
    <row r="4" spans="1:22">
      <c r="A4" t="s">
        <v>480</v>
      </c>
      <c r="B4">
        <f>COUNTIFS(Batch_813445_batch_results.csv!AD:AD,'All Response Summary charts'!A4)</f>
        <v>32</v>
      </c>
    </row>
    <row r="5" spans="1:22">
      <c r="A5" t="s">
        <v>63</v>
      </c>
      <c r="B5">
        <f>COUNTIFS(Batch_813445_batch_results.csv!AD:AD,'All Response Summary charts'!A5)</f>
        <v>28</v>
      </c>
    </row>
    <row r="6" spans="1:22">
      <c r="A6" t="s">
        <v>885</v>
      </c>
      <c r="B6">
        <f>COUNTIFS(Batch_813445_batch_results.csv!AD:AD,'All Response Summary charts'!A6)</f>
        <v>6</v>
      </c>
    </row>
    <row r="7" spans="1:22">
      <c r="A7" t="s">
        <v>2238</v>
      </c>
      <c r="B7">
        <f>COUNTIFS(Batch_813445_batch_results.csv!AD:AD,'All Response Summary charts'!A7)</f>
        <v>5</v>
      </c>
    </row>
    <row r="8" spans="1:22">
      <c r="A8" t="s">
        <v>2237</v>
      </c>
      <c r="B8">
        <f>COUNTIFS(Batch_813445_batch_results.csv!AD:AD,'All Response Summary charts'!A8)</f>
        <v>4</v>
      </c>
    </row>
    <row r="9" spans="1:22">
      <c r="A9" t="s">
        <v>795</v>
      </c>
      <c r="B9">
        <f>COUNTIFS(Batch_813445_batch_results.csv!AD:AD,'All Response Summary charts'!A9)</f>
        <v>3</v>
      </c>
    </row>
    <row r="10" spans="1:22">
      <c r="A10" t="s">
        <v>2239</v>
      </c>
      <c r="B10">
        <f>COUNTIFS(Batch_813445_batch_results.csv!AD:AD,'All Response Summary charts'!A10)</f>
        <v>3</v>
      </c>
    </row>
    <row r="11" spans="1:22">
      <c r="A11" t="s">
        <v>1120</v>
      </c>
      <c r="B11">
        <f>COUNTIFS(Batch_813445_batch_results.csv!AD:AD,'All Response Summary charts'!A11)</f>
        <v>3</v>
      </c>
    </row>
    <row r="12" spans="1:22">
      <c r="A12" t="s">
        <v>1902</v>
      </c>
      <c r="B12">
        <f>COUNTIFS(Batch_813445_batch_results.csv!AD:AD,'All Response Summary charts'!A12)</f>
        <v>3</v>
      </c>
    </row>
    <row r="13" spans="1:22">
      <c r="A13" t="s">
        <v>642</v>
      </c>
      <c r="B13">
        <f>COUNTIFS(Batch_813445_batch_results.csv!AD:AD,'All Response Summary charts'!A13)</f>
        <v>2</v>
      </c>
    </row>
    <row r="14" spans="1:22">
      <c r="A14" t="s">
        <v>631</v>
      </c>
      <c r="B14">
        <f>COUNTIFS(Batch_813445_batch_results.csv!AD:AD,'All Response Summary charts'!A14)</f>
        <v>2</v>
      </c>
    </row>
    <row r="15" spans="1:22">
      <c r="A15" t="s">
        <v>908</v>
      </c>
      <c r="B15">
        <f>COUNTIFS(Batch_813445_batch_results.csv!AD:AD,'All Response Summary charts'!A15)</f>
        <v>1</v>
      </c>
    </row>
    <row r="16" spans="1:22">
      <c r="A16" t="s">
        <v>2236</v>
      </c>
      <c r="B16">
        <f>COUNTIFS(Batch_813445_batch_results.csv!AD:AD,'All Response Summary charts'!A16)</f>
        <v>1</v>
      </c>
    </row>
    <row r="17" spans="1:2">
      <c r="A17" t="s">
        <v>1856</v>
      </c>
      <c r="B17">
        <f>COUNTIFS(Batch_813445_batch_results.csv!AD:AD,'All Response Summary charts'!A17)</f>
        <v>1</v>
      </c>
    </row>
    <row r="18" spans="1:2">
      <c r="A18" t="s">
        <v>2206</v>
      </c>
      <c r="B18">
        <f>COUNTIFS(Batch_813445_batch_results.csv!AD:AD,'All Response Summary charts'!A18)</f>
        <v>1</v>
      </c>
    </row>
    <row r="19" spans="1:2">
      <c r="A19" t="s">
        <v>2235</v>
      </c>
      <c r="B19">
        <f>COUNTIFS(Batch_813445_batch_results.csv!AD:AD,'All Response Summary charts'!A19)</f>
        <v>1</v>
      </c>
    </row>
  </sheetData>
  <autoFilter ref="A1:B459">
    <sortState ref="A2:B19">
      <sortCondition descending="1" ref="B1:B459"/>
    </sortState>
  </autoFilter>
  <conditionalFormatting sqref="A206:A207 A458">
    <cfRule type="containsText" dxfId="8" priority="1" operator="containsText" text="gold">
      <formula>NOT(ISERROR(SEARCH("gold",A206)))</formula>
    </cfRule>
    <cfRule type="containsText" dxfId="7" priority="2" operator="containsText" text="an ice cold hour">
      <formula>NOT(ISERROR(SEARCH("an ice cold hour",A206)))</formula>
    </cfRule>
    <cfRule type="containsText" dxfId="6" priority="3" operator="containsText" text="a nice cold hour">
      <formula>NOT(ISERROR(SEARCH("a nice cold hour",A206)))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topLeftCell="A70" workbookViewId="0">
      <selection activeCell="A94" sqref="A1:XFD9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28</v>
      </c>
      <c r="B1" t="s">
        <v>2532</v>
      </c>
      <c r="C1" t="s">
        <v>2530</v>
      </c>
      <c r="D1" s="3" t="s">
        <v>71</v>
      </c>
      <c r="E1" s="3" t="s">
        <v>48</v>
      </c>
      <c r="F1" s="3" t="s">
        <v>480</v>
      </c>
      <c r="G1" s="3" t="s">
        <v>63</v>
      </c>
      <c r="H1" s="3" t="s">
        <v>885</v>
      </c>
      <c r="I1" s="3" t="s">
        <v>2238</v>
      </c>
      <c r="J1" s="3" t="s">
        <v>2237</v>
      </c>
      <c r="K1" s="3" t="s">
        <v>795</v>
      </c>
      <c r="L1" s="3" t="s">
        <v>2239</v>
      </c>
      <c r="M1" s="3" t="s">
        <v>1120</v>
      </c>
      <c r="N1" s="3" t="s">
        <v>1902</v>
      </c>
      <c r="O1" s="3" t="s">
        <v>642</v>
      </c>
      <c r="P1" s="3" t="s">
        <v>631</v>
      </c>
      <c r="Q1" s="3" t="s">
        <v>908</v>
      </c>
      <c r="R1" s="3" t="s">
        <v>2236</v>
      </c>
      <c r="S1" s="3" t="s">
        <v>1856</v>
      </c>
      <c r="T1" s="3" t="s">
        <v>2206</v>
      </c>
      <c r="U1" s="3" t="s">
        <v>2235</v>
      </c>
    </row>
    <row r="2" spans="1:21">
      <c r="A2" t="s">
        <v>99</v>
      </c>
      <c r="B2">
        <v>7851662</v>
      </c>
      <c r="C2">
        <f>COUNTIFS(Batch_813445_batch_results.csv!$AC:$AC, 'answer tally vs country DYNAMIC'!$A2)</f>
        <v>127</v>
      </c>
      <c r="D2">
        <f>COUNTIFS(Answer, 'answer tally vs country DYNAMIC'!$A2,Country,'answer tally vs country DYNAMIC'!D$1)</f>
        <v>59</v>
      </c>
      <c r="E2">
        <f>COUNTIFS(Answer, 'answer tally vs country DYNAMIC'!$A2,Country,'answer tally vs country DYNAMIC'!E$1)</f>
        <v>41</v>
      </c>
      <c r="F2">
        <f>COUNTIFS(Answer, 'answer tally vs country DYNAMIC'!$A2,Country,'answer tally vs country DYNAMIC'!F$1)</f>
        <v>11</v>
      </c>
      <c r="G2">
        <f>COUNTIFS(Answer, 'answer tally vs country DYNAMIC'!$A2,Country,'answer tally vs country DYNAMIC'!G$1)</f>
        <v>7</v>
      </c>
      <c r="H2">
        <f>COUNTIFS(Answer, 'answer tally vs country DYNAMIC'!$A2,Country,'answer tally vs country DYNAMIC'!H$1)</f>
        <v>1</v>
      </c>
      <c r="I2">
        <f>COUNTIFS(Answer, 'answer tally vs country DYNAMIC'!$A2,Country,'answer tally vs country DYNAMIC'!I$1)</f>
        <v>0</v>
      </c>
      <c r="J2">
        <f>COUNTIFS(Answer, 'answer tally vs country DYNAMIC'!$A2,Country,'answer tally vs country DYNAMIC'!J$1)</f>
        <v>3</v>
      </c>
      <c r="K2">
        <f>COUNTIFS(Answer, 'answer tally vs country DYNAMIC'!$A2,Country,'answer tally vs country DYNAMIC'!K$1)</f>
        <v>0</v>
      </c>
      <c r="L2">
        <f>COUNTIFS(Answer, 'answer tally vs country DYNAMIC'!$A2,Country,'answer tally vs country DYNAMIC'!L$1)</f>
        <v>1</v>
      </c>
      <c r="M2">
        <f>COUNTIFS(Answer, 'answer tally vs country DYNAMIC'!$A2,Country,'answer tally vs country DYNAMIC'!M$1)</f>
        <v>3</v>
      </c>
      <c r="N2">
        <f>COUNTIFS(Answer, 'answer tally vs country DYNAMIC'!$A2,Country,'answer tally vs country DYNAMIC'!N$1)</f>
        <v>1</v>
      </c>
      <c r="O2">
        <f>COUNTIFS(Answer, 'answer tally vs country DYNAMIC'!$A2,Country,'answer tally vs country DYNAMIC'!O$1)</f>
        <v>0</v>
      </c>
      <c r="P2">
        <f>COUNTIFS(Answer, 'answer tally vs country DYNAMIC'!$A2,Country,'answer tally vs country DYNAMIC'!P$1)</f>
        <v>0</v>
      </c>
      <c r="Q2">
        <f>COUNTIFS(Answer, 'answer tally vs country DYNAMIC'!$A2,Country,'answer tally vs country DYNAMIC'!Q$1)</f>
        <v>0</v>
      </c>
      <c r="R2">
        <f>COUNTIFS(Answer, 'answer tally vs country DYNAMIC'!$A2,Country,'answer tally vs country DYNAMIC'!R$1)</f>
        <v>0</v>
      </c>
      <c r="S2">
        <f>COUNTIFS(Answer, 'answer tally vs country DYNAMIC'!$A2,Country,'answer tally vs country DYNAMIC'!S$1)</f>
        <v>0</v>
      </c>
      <c r="T2">
        <f>COUNTIFS(Answer, 'answer tally vs country DYNAMIC'!$A2,Country,'answer tally vs country DYNAMIC'!T$1)</f>
        <v>0</v>
      </c>
      <c r="U2">
        <f>COUNTIFS(Answer, 'answer tally vs country DYNAMIC'!$A2,Country,'answer tally vs country DYNAMIC'!U$1)</f>
        <v>0</v>
      </c>
    </row>
    <row r="3" spans="1:21">
      <c r="A3" t="s">
        <v>1691</v>
      </c>
      <c r="B3">
        <v>7672039</v>
      </c>
      <c r="C3">
        <f>COUNTIFS(Batch_813445_batch_results.csv!$AC:$AC, 'answer tally vs country DYNAMIC'!$A3)</f>
        <v>2</v>
      </c>
      <c r="D3">
        <f>COUNTIFS(Answer, 'answer tally vs country DYNAMIC'!$A3,Country,'answer tally vs country DYNAMIC'!D$1)</f>
        <v>1</v>
      </c>
      <c r="E3">
        <f>COUNTIFS(Answer, 'answer tally vs country DYNAMIC'!$A3,Country,'answer tally vs country DYNAMIC'!E$1)</f>
        <v>0</v>
      </c>
      <c r="F3">
        <f>COUNTIFS(Answer, 'answer tally vs country DYNAMIC'!$A3,Country,'answer tally vs country DYNAMIC'!F$1)</f>
        <v>0</v>
      </c>
      <c r="G3">
        <f>COUNTIFS(Answer, 'answer tally vs country DYNAMIC'!$A3,Country,'answer tally vs country DYNAMIC'!G$1)</f>
        <v>1</v>
      </c>
      <c r="H3">
        <f>COUNTIFS(Answer, 'answer tally vs country DYNAMIC'!$A3,Country,'answer tally vs country DYNAMIC'!H$1)</f>
        <v>0</v>
      </c>
      <c r="I3">
        <f>COUNTIFS(Answer, 'answer tally vs country DYNAMIC'!$A3,Country,'answer tally vs country DYNAMIC'!I$1)</f>
        <v>0</v>
      </c>
      <c r="J3">
        <f>COUNTIFS(Answer, 'answer tally vs country DYNAMIC'!$A3,Country,'answer tally vs country DYNAMIC'!J$1)</f>
        <v>0</v>
      </c>
      <c r="K3">
        <f>COUNTIFS(Answer, 'answer tally vs country DYNAMIC'!$A3,Country,'answer tally vs country DYNAMIC'!K$1)</f>
        <v>0</v>
      </c>
      <c r="L3">
        <f>COUNTIFS(Answer, 'answer tally vs country DYNAMIC'!$A3,Country,'answer tally vs country DYNAMIC'!L$1)</f>
        <v>0</v>
      </c>
      <c r="M3">
        <f>COUNTIFS(Answer, 'answer tally vs country DYNAMIC'!$A3,Country,'answer tally vs country DYNAMIC'!M$1)</f>
        <v>0</v>
      </c>
      <c r="N3">
        <f>COUNTIFS(Answer, 'answer tally vs country DYNAMIC'!$A3,Country,'answer tally vs country DYNAMIC'!N$1)</f>
        <v>0</v>
      </c>
      <c r="O3">
        <f>COUNTIFS(Answer, 'answer tally vs country DYNAMIC'!$A3,Country,'answer tally vs country DYNAMIC'!O$1)</f>
        <v>0</v>
      </c>
      <c r="P3">
        <f>COUNTIFS(Answer, 'answer tally vs country DYNAMIC'!$A3,Country,'answer tally vs country DYNAMIC'!P$1)</f>
        <v>0</v>
      </c>
      <c r="Q3">
        <f>COUNTIFS(Answer, 'answer tally vs country DYNAMIC'!$A3,Country,'answer tally vs country DYNAMIC'!Q$1)</f>
        <v>0</v>
      </c>
      <c r="R3">
        <f>COUNTIFS(Answer, 'answer tally vs country DYNAMIC'!$A3,Country,'answer tally vs country DYNAMIC'!R$1)</f>
        <v>0</v>
      </c>
      <c r="S3">
        <f>COUNTIFS(Answer, 'answer tally vs country DYNAMIC'!$A3,Country,'answer tally vs country DYNAMIC'!S$1)</f>
        <v>0</v>
      </c>
      <c r="T3">
        <f>COUNTIFS(Answer, 'answer tally vs country DYNAMIC'!$A3,Country,'answer tally vs country DYNAMIC'!T$1)</f>
        <v>0</v>
      </c>
      <c r="U3">
        <f>COUNTIFS(Answer, 'answer tally vs country DYNAMIC'!$A3,Country,'answer tally vs country DYNAMIC'!U$1)</f>
        <v>0</v>
      </c>
    </row>
    <row r="4" spans="1:21">
      <c r="A4" t="s">
        <v>55</v>
      </c>
      <c r="B4">
        <v>931028</v>
      </c>
      <c r="C4">
        <f>COUNTIFS(Batch_813445_batch_results.csv!$AC:$AC, 'answer tally vs country DYNAMIC'!$A4)</f>
        <v>152</v>
      </c>
      <c r="D4">
        <f>COUNTIFS(Answer, 'answer tally vs country DYNAMIC'!$A4,Country,'answer tally vs country DYNAMIC'!D$1)</f>
        <v>81</v>
      </c>
      <c r="E4">
        <f>COUNTIFS(Answer, 'answer tally vs country DYNAMIC'!$A4,Country,'answer tally vs country DYNAMIC'!E$1)</f>
        <v>39</v>
      </c>
      <c r="F4">
        <f>COUNTIFS(Answer, 'answer tally vs country DYNAMIC'!$A4,Country,'answer tally vs country DYNAMIC'!F$1)</f>
        <v>7</v>
      </c>
      <c r="G4">
        <f>COUNTIFS(Answer, 'answer tally vs country DYNAMIC'!$A4,Country,'answer tally vs country DYNAMIC'!G$1)</f>
        <v>9</v>
      </c>
      <c r="H4">
        <f>COUNTIFS(Answer, 'answer tally vs country DYNAMIC'!$A4,Country,'answer tally vs country DYNAMIC'!H$1)</f>
        <v>2</v>
      </c>
      <c r="I4">
        <f>COUNTIFS(Answer, 'answer tally vs country DYNAMIC'!$A4,Country,'answer tally vs country DYNAMIC'!I$1)</f>
        <v>4</v>
      </c>
      <c r="J4">
        <f>COUNTIFS(Answer, 'answer tally vs country DYNAMIC'!$A4,Country,'answer tally vs country DYNAMIC'!J$1)</f>
        <v>0</v>
      </c>
      <c r="K4">
        <f>COUNTIFS(Answer, 'answer tally vs country DYNAMIC'!$A4,Country,'answer tally vs country DYNAMIC'!K$1)</f>
        <v>2</v>
      </c>
      <c r="L4">
        <f>COUNTIFS(Answer, 'answer tally vs country DYNAMIC'!$A4,Country,'answer tally vs country DYNAMIC'!L$1)</f>
        <v>1</v>
      </c>
      <c r="M4">
        <f>COUNTIFS(Answer, 'answer tally vs country DYNAMIC'!$A4,Country,'answer tally vs country DYNAMIC'!M$1)</f>
        <v>0</v>
      </c>
      <c r="N4">
        <f>COUNTIFS(Answer, 'answer tally vs country DYNAMIC'!$A4,Country,'answer tally vs country DYNAMIC'!N$1)</f>
        <v>2</v>
      </c>
      <c r="O4">
        <f>COUNTIFS(Answer, 'answer tally vs country DYNAMIC'!$A4,Country,'answer tally vs country DYNAMIC'!O$1)</f>
        <v>1</v>
      </c>
      <c r="P4">
        <f>COUNTIFS(Answer, 'answer tally vs country DYNAMIC'!$A4,Country,'answer tally vs country DYNAMIC'!P$1)</f>
        <v>1</v>
      </c>
      <c r="Q4">
        <f>COUNTIFS(Answer, 'answer tally vs country DYNAMIC'!$A4,Country,'answer tally vs country DYNAMIC'!Q$1)</f>
        <v>0</v>
      </c>
      <c r="R4">
        <f>COUNTIFS(Answer, 'answer tally vs country DYNAMIC'!$A4,Country,'answer tally vs country DYNAMIC'!R$1)</f>
        <v>1</v>
      </c>
      <c r="S4">
        <f>COUNTIFS(Answer, 'answer tally vs country DYNAMIC'!$A4,Country,'answer tally vs country DYNAMIC'!S$1)</f>
        <v>0</v>
      </c>
      <c r="T4">
        <f>COUNTIFS(Answer, 'answer tally vs country DYNAMIC'!$A4,Country,'answer tally vs country DYNAMIC'!T$1)</f>
        <v>1</v>
      </c>
      <c r="U4">
        <f>COUNTIFS(Answer, 'answer tally vs country DYNAMIC'!$A4,Country,'answer tally vs country DYNAMIC'!U$1)</f>
        <v>1</v>
      </c>
    </row>
    <row r="5" spans="1:21">
      <c r="A5" t="s">
        <v>1625</v>
      </c>
      <c r="B5">
        <v>7779968</v>
      </c>
      <c r="C5">
        <f>COUNTIFS(Batch_813445_batch_results.csv!$AC:$AC, 'answer tally vs country DYNAMIC'!$A5)</f>
        <v>1</v>
      </c>
      <c r="D5">
        <f>COUNTIFS(Answer, 'answer tally vs country DYNAMIC'!$A5,Country,'answer tally vs country DYNAMIC'!D$1)</f>
        <v>1</v>
      </c>
      <c r="E5">
        <f>COUNTIFS(Answer, 'answer tally vs country DYNAMIC'!$A5,Country,'answer tally vs country DYNAMIC'!E$1)</f>
        <v>0</v>
      </c>
      <c r="F5">
        <f>COUNTIFS(Answer, 'answer tally vs country DYNAMIC'!$A5,Country,'answer tally vs country DYNAMIC'!F$1)</f>
        <v>0</v>
      </c>
      <c r="G5">
        <f>COUNTIFS(Answer, 'answer tally vs country DYNAMIC'!$A5,Country,'answer tally vs country DYNAMIC'!G$1)</f>
        <v>0</v>
      </c>
      <c r="H5">
        <f>COUNTIFS(Answer, 'answer tally vs country DYNAMIC'!$A5,Country,'answer tally vs country DYNAMIC'!H$1)</f>
        <v>0</v>
      </c>
      <c r="I5">
        <f>COUNTIFS(Answer, 'answer tally vs country DYNAMIC'!$A5,Country,'answer tally vs country DYNAMIC'!I$1)</f>
        <v>0</v>
      </c>
      <c r="J5">
        <f>COUNTIFS(Answer, 'answer tally vs country DYNAMIC'!$A5,Country,'answer tally vs country DYNAMIC'!J$1)</f>
        <v>0</v>
      </c>
      <c r="K5">
        <f>COUNTIFS(Answer, 'answer tally vs country DYNAMIC'!$A5,Country,'answer tally vs country DYNAMIC'!K$1)</f>
        <v>0</v>
      </c>
      <c r="L5">
        <f>COUNTIFS(Answer, 'answer tally vs country DYNAMIC'!$A5,Country,'answer tally vs country DYNAMIC'!L$1)</f>
        <v>0</v>
      </c>
      <c r="M5">
        <f>COUNTIFS(Answer, 'answer tally vs country DYNAMIC'!$A5,Country,'answer tally vs country DYNAMIC'!M$1)</f>
        <v>0</v>
      </c>
      <c r="N5">
        <f>COUNTIFS(Answer, 'answer tally vs country DYNAMIC'!$A5,Country,'answer tally vs country DYNAMIC'!N$1)</f>
        <v>0</v>
      </c>
      <c r="O5">
        <f>COUNTIFS(Answer, 'answer tally vs country DYNAMIC'!$A5,Country,'answer tally vs country DYNAMIC'!O$1)</f>
        <v>0</v>
      </c>
      <c r="P5">
        <f>COUNTIFS(Answer, 'answer tally vs country DYNAMIC'!$A5,Country,'answer tally vs country DYNAMIC'!P$1)</f>
        <v>0</v>
      </c>
      <c r="Q5">
        <f>COUNTIFS(Answer, 'answer tally vs country DYNAMIC'!$A5,Country,'answer tally vs country DYNAMIC'!Q$1)</f>
        <v>0</v>
      </c>
      <c r="R5">
        <f>COUNTIFS(Answer, 'answer tally vs country DYNAMIC'!$A5,Country,'answer tally vs country DYNAMIC'!R$1)</f>
        <v>0</v>
      </c>
      <c r="S5">
        <f>COUNTIFS(Answer, 'answer tally vs country DYNAMIC'!$A5,Country,'answer tally vs country DYNAMIC'!S$1)</f>
        <v>0</v>
      </c>
      <c r="T5">
        <f>COUNTIFS(Answer, 'answer tally vs country DYNAMIC'!$A5,Country,'answer tally vs country DYNAMIC'!T$1)</f>
        <v>0</v>
      </c>
      <c r="U5">
        <f>COUNTIFS(Answer, 'answer tally vs country DYNAMIC'!$A5,Country,'answer tally vs country DYNAMIC'!U$1)</f>
        <v>0</v>
      </c>
    </row>
    <row r="6" spans="1:21">
      <c r="A6" t="s">
        <v>1612</v>
      </c>
      <c r="B6">
        <v>7747545</v>
      </c>
      <c r="C6">
        <f>COUNTIFS(Batch_813445_batch_results.csv!$AC:$AC, 'answer tally vs country DYNAMIC'!$A6)</f>
        <v>1</v>
      </c>
      <c r="D6">
        <f>COUNTIFS(Answer, 'answer tally vs country DYNAMIC'!$A6,Country,'answer tally vs country DYNAMIC'!D$1)</f>
        <v>1</v>
      </c>
      <c r="E6">
        <f>COUNTIFS(Answer, 'answer tally vs country DYNAMIC'!$A6,Country,'answer tally vs country DYNAMIC'!E$1)</f>
        <v>0</v>
      </c>
      <c r="F6">
        <f>COUNTIFS(Answer, 'answer tally vs country DYNAMIC'!$A6,Country,'answer tally vs country DYNAMIC'!F$1)</f>
        <v>0</v>
      </c>
      <c r="G6">
        <f>COUNTIFS(Answer, 'answer tally vs country DYNAMIC'!$A6,Country,'answer tally vs country DYNAMIC'!G$1)</f>
        <v>0</v>
      </c>
      <c r="H6">
        <f>COUNTIFS(Answer, 'answer tally vs country DYNAMIC'!$A6,Country,'answer tally vs country DYNAMIC'!H$1)</f>
        <v>0</v>
      </c>
      <c r="I6">
        <f>COUNTIFS(Answer, 'answer tally vs country DYNAMIC'!$A6,Country,'answer tally vs country DYNAMIC'!I$1)</f>
        <v>0</v>
      </c>
      <c r="J6">
        <f>COUNTIFS(Answer, 'answer tally vs country DYNAMIC'!$A6,Country,'answer tally vs country DYNAMIC'!J$1)</f>
        <v>0</v>
      </c>
      <c r="K6">
        <f>COUNTIFS(Answer, 'answer tally vs country DYNAMIC'!$A6,Country,'answer tally vs country DYNAMIC'!K$1)</f>
        <v>0</v>
      </c>
      <c r="L6">
        <f>COUNTIFS(Answer, 'answer tally vs country DYNAMIC'!$A6,Country,'answer tally vs country DYNAMIC'!L$1)</f>
        <v>0</v>
      </c>
      <c r="M6">
        <f>COUNTIFS(Answer, 'answer tally vs country DYNAMIC'!$A6,Country,'answer tally vs country DYNAMIC'!M$1)</f>
        <v>0</v>
      </c>
      <c r="N6">
        <f>COUNTIFS(Answer, 'answer tally vs country DYNAMIC'!$A6,Country,'answer tally vs country DYNAMIC'!N$1)</f>
        <v>0</v>
      </c>
      <c r="O6">
        <f>COUNTIFS(Answer, 'answer tally vs country DYNAMIC'!$A6,Country,'answer tally vs country DYNAMIC'!O$1)</f>
        <v>0</v>
      </c>
      <c r="P6">
        <f>COUNTIFS(Answer, 'answer tally vs country DYNAMIC'!$A6,Country,'answer tally vs country DYNAMIC'!P$1)</f>
        <v>0</v>
      </c>
      <c r="Q6">
        <f>COUNTIFS(Answer, 'answer tally vs country DYNAMIC'!$A6,Country,'answer tally vs country DYNAMIC'!Q$1)</f>
        <v>0</v>
      </c>
      <c r="R6">
        <f>COUNTIFS(Answer, 'answer tally vs country DYNAMIC'!$A6,Country,'answer tally vs country DYNAMIC'!R$1)</f>
        <v>0</v>
      </c>
      <c r="S6">
        <f>COUNTIFS(Answer, 'answer tally vs country DYNAMIC'!$A6,Country,'answer tally vs country DYNAMIC'!S$1)</f>
        <v>0</v>
      </c>
      <c r="T6">
        <f>COUNTIFS(Answer, 'answer tally vs country DYNAMIC'!$A6,Country,'answer tally vs country DYNAMIC'!T$1)</f>
        <v>0</v>
      </c>
      <c r="U6">
        <f>COUNTIFS(Answer, 'answer tally vs country DYNAMIC'!$A6,Country,'answer tally vs country DYNAMIC'!U$1)</f>
        <v>0</v>
      </c>
    </row>
    <row r="7" spans="1:21">
      <c r="A7" t="s">
        <v>1607</v>
      </c>
      <c r="B7">
        <v>9515028</v>
      </c>
      <c r="C7">
        <f>COUNTIFS(Batch_813445_batch_results.csv!$AC:$AC, 'answer tally vs country DYNAMIC'!$A7)</f>
        <v>1</v>
      </c>
      <c r="D7">
        <f>COUNTIFS(Answer, 'answer tally vs country DYNAMIC'!$A7,Country,'answer tally vs country DYNAMIC'!D$1)</f>
        <v>1</v>
      </c>
      <c r="E7">
        <f>COUNTIFS(Answer, 'answer tally vs country DYNAMIC'!$A7,Country,'answer tally vs country DYNAMIC'!E$1)</f>
        <v>0</v>
      </c>
      <c r="F7">
        <f>COUNTIFS(Answer, 'answer tally vs country DYNAMIC'!$A7,Country,'answer tally vs country DYNAMIC'!F$1)</f>
        <v>0</v>
      </c>
      <c r="G7">
        <f>COUNTIFS(Answer, 'answer tally vs country DYNAMIC'!$A7,Country,'answer tally vs country DYNAMIC'!G$1)</f>
        <v>0</v>
      </c>
      <c r="H7">
        <f>COUNTIFS(Answer, 'answer tally vs country DYNAMIC'!$A7,Country,'answer tally vs country DYNAMIC'!H$1)</f>
        <v>0</v>
      </c>
      <c r="I7">
        <f>COUNTIFS(Answer, 'answer tally vs country DYNAMIC'!$A7,Country,'answer tally vs country DYNAMIC'!I$1)</f>
        <v>0</v>
      </c>
      <c r="J7">
        <f>COUNTIFS(Answer, 'answer tally vs country DYNAMIC'!$A7,Country,'answer tally vs country DYNAMIC'!J$1)</f>
        <v>0</v>
      </c>
      <c r="K7">
        <f>COUNTIFS(Answer, 'answer tally vs country DYNAMIC'!$A7,Country,'answer tally vs country DYNAMIC'!K$1)</f>
        <v>0</v>
      </c>
      <c r="L7">
        <f>COUNTIFS(Answer, 'answer tally vs country DYNAMIC'!$A7,Country,'answer tally vs country DYNAMIC'!L$1)</f>
        <v>0</v>
      </c>
      <c r="M7">
        <f>COUNTIFS(Answer, 'answer tally vs country DYNAMIC'!$A7,Country,'answer tally vs country DYNAMIC'!M$1)</f>
        <v>0</v>
      </c>
      <c r="N7">
        <f>COUNTIFS(Answer, 'answer tally vs country DYNAMIC'!$A7,Country,'answer tally vs country DYNAMIC'!N$1)</f>
        <v>0</v>
      </c>
      <c r="O7">
        <f>COUNTIFS(Answer, 'answer tally vs country DYNAMIC'!$A7,Country,'answer tally vs country DYNAMIC'!O$1)</f>
        <v>0</v>
      </c>
      <c r="P7">
        <f>COUNTIFS(Answer, 'answer tally vs country DYNAMIC'!$A7,Country,'answer tally vs country DYNAMIC'!P$1)</f>
        <v>0</v>
      </c>
      <c r="Q7">
        <f>COUNTIFS(Answer, 'answer tally vs country DYNAMIC'!$A7,Country,'answer tally vs country DYNAMIC'!Q$1)</f>
        <v>0</v>
      </c>
      <c r="R7">
        <f>COUNTIFS(Answer, 'answer tally vs country DYNAMIC'!$A7,Country,'answer tally vs country DYNAMIC'!R$1)</f>
        <v>0</v>
      </c>
      <c r="S7">
        <f>COUNTIFS(Answer, 'answer tally vs country DYNAMIC'!$A7,Country,'answer tally vs country DYNAMIC'!S$1)</f>
        <v>0</v>
      </c>
      <c r="T7">
        <f>COUNTIFS(Answer, 'answer tally vs country DYNAMIC'!$A7,Country,'answer tally vs country DYNAMIC'!T$1)</f>
        <v>0</v>
      </c>
      <c r="U7">
        <f>COUNTIFS(Answer, 'answer tally vs country DYNAMIC'!$A7,Country,'answer tally vs country DYNAMIC'!U$1)</f>
        <v>0</v>
      </c>
    </row>
    <row r="8" spans="1:21">
      <c r="A8" t="s">
        <v>1598</v>
      </c>
      <c r="B8">
        <v>7747572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DYNAMIC'!D$1)</f>
        <v>1</v>
      </c>
      <c r="E8">
        <f>COUNTIFS(Answer, 'answer tally vs country DYNAMIC'!$A8,Country,'answer tally vs country DYNAMIC'!E$1)</f>
        <v>0</v>
      </c>
      <c r="F8">
        <f>COUNTIFS(Answer, 'answer tally vs country DYNAMIC'!$A8,Country,'answer tally vs country DYNAMIC'!F$1)</f>
        <v>0</v>
      </c>
      <c r="G8">
        <f>COUNTIFS(Answer, 'answer tally vs country DYNAMIC'!$A8,Country,'answer tally vs country DYNAMIC'!G$1)</f>
        <v>0</v>
      </c>
      <c r="H8">
        <f>COUNTIFS(Answer, 'answer tally vs country DYNAMIC'!$A8,Country,'answer tally vs country DYNAMIC'!H$1)</f>
        <v>0</v>
      </c>
      <c r="I8">
        <f>COUNTIFS(Answer, 'answer tally vs country DYNAMIC'!$A8,Country,'answer tally vs country DYNAMIC'!I$1)</f>
        <v>0</v>
      </c>
      <c r="J8">
        <f>COUNTIFS(Answer, 'answer tally vs country DYNAMIC'!$A8,Country,'answer tally vs country DYNAMIC'!J$1)</f>
        <v>0</v>
      </c>
      <c r="K8">
        <f>COUNTIFS(Answer, 'answer tally vs country DYNAMIC'!$A8,Country,'answer tally vs country DYNAMIC'!K$1)</f>
        <v>0</v>
      </c>
      <c r="L8">
        <f>COUNTIFS(Answer, 'answer tally vs country DYNAMIC'!$A8,Country,'answer tally vs country DYNAMIC'!L$1)</f>
        <v>0</v>
      </c>
      <c r="M8">
        <f>COUNTIFS(Answer, 'answer tally vs country DYNAMIC'!$A8,Country,'answer tally vs country DYNAMIC'!M$1)</f>
        <v>0</v>
      </c>
      <c r="N8">
        <f>COUNTIFS(Answer, 'answer tally vs country DYNAMIC'!$A8,Country,'answer tally vs country DYNAMIC'!N$1)</f>
        <v>0</v>
      </c>
      <c r="O8">
        <f>COUNTIFS(Answer, 'answer tally vs country DYNAMIC'!$A8,Country,'answer tally vs country DYNAMIC'!O$1)</f>
        <v>0</v>
      </c>
      <c r="P8">
        <f>COUNTIFS(Answer, 'answer tally vs country DYNAMIC'!$A8,Country,'answer tally vs country DYNAMIC'!P$1)</f>
        <v>0</v>
      </c>
      <c r="Q8">
        <f>COUNTIFS(Answer, 'answer tally vs country DYNAMIC'!$A8,Country,'answer tally vs country DYNAMIC'!Q$1)</f>
        <v>0</v>
      </c>
      <c r="R8">
        <f>COUNTIFS(Answer, 'answer tally vs country DYNAMIC'!$A8,Country,'answer tally vs country DYNAMIC'!R$1)</f>
        <v>0</v>
      </c>
      <c r="S8">
        <f>COUNTIFS(Answer, 'answer tally vs country DYNAMIC'!$A8,Country,'answer tally vs country DYNAMIC'!S$1)</f>
        <v>0</v>
      </c>
      <c r="T8">
        <f>COUNTIFS(Answer, 'answer tally vs country DYNAMIC'!$A8,Country,'answer tally vs country DYNAMIC'!T$1)</f>
        <v>0</v>
      </c>
      <c r="U8">
        <f>COUNTIFS(Answer, 'answer tally vs country DYNAMIC'!$A8,Country,'answer tally vs country DYNAMIC'!U$1)</f>
        <v>0</v>
      </c>
    </row>
    <row r="9" spans="1:21">
      <c r="A9" t="s">
        <v>474</v>
      </c>
      <c r="B9">
        <v>8013781</v>
      </c>
      <c r="C9">
        <f>COUNTIFS(Batch_813445_batch_results.csv!$AC:$AC, 'answer tally vs country DYNAMIC'!$A9)</f>
        <v>11</v>
      </c>
      <c r="D9">
        <f>COUNTIFS(Answer, 'answer tally vs country DYNAMIC'!$A9,Country,'answer tally vs country DYNAMIC'!D$1)</f>
        <v>7</v>
      </c>
      <c r="E9">
        <f>COUNTIFS(Answer, 'answer tally vs country DYNAMIC'!$A9,Country,'answer tally vs country DYNAMIC'!E$1)</f>
        <v>1</v>
      </c>
      <c r="F9">
        <f>COUNTIFS(Answer, 'answer tally vs country DYNAMIC'!$A9,Country,'answer tally vs country DYNAMIC'!F$1)</f>
        <v>0</v>
      </c>
      <c r="G9">
        <f>COUNTIFS(Answer, 'answer tally vs country DYNAMIC'!$A9,Country,'answer tally vs country DYNAMIC'!G$1)</f>
        <v>0</v>
      </c>
      <c r="H9">
        <f>COUNTIFS(Answer, 'answer tally vs country DYNAMIC'!$A9,Country,'answer tally vs country DYNAMIC'!H$1)</f>
        <v>0</v>
      </c>
      <c r="I9">
        <f>COUNTIFS(Answer, 'answer tally vs country DYNAMIC'!$A9,Country,'answer tally vs country DYNAMIC'!I$1)</f>
        <v>0</v>
      </c>
      <c r="J9">
        <f>COUNTIFS(Answer, 'answer tally vs country DYNAMIC'!$A9,Country,'answer tally vs country DYNAMIC'!J$1)</f>
        <v>1</v>
      </c>
      <c r="K9">
        <f>COUNTIFS(Answer, 'answer tally vs country DYNAMIC'!$A9,Country,'answer tally vs country DYNAMIC'!K$1)</f>
        <v>0</v>
      </c>
      <c r="L9">
        <f>COUNTIFS(Answer, 'answer tally vs country DYNAMIC'!$A9,Country,'answer tally vs country DYNAMIC'!L$1)</f>
        <v>0</v>
      </c>
      <c r="M9">
        <f>COUNTIFS(Answer, 'answer tally vs country DYNAMIC'!$A9,Country,'answer tally vs country DYNAMIC'!M$1)</f>
        <v>0</v>
      </c>
      <c r="N9">
        <f>COUNTIFS(Answer, 'answer tally vs country DYNAMIC'!$A9,Country,'answer tally vs country DYNAMIC'!N$1)</f>
        <v>0</v>
      </c>
      <c r="O9">
        <f>COUNTIFS(Answer, 'answer tally vs country DYNAMIC'!$A9,Country,'answer tally vs country DYNAMIC'!O$1)</f>
        <v>1</v>
      </c>
      <c r="P9">
        <f>COUNTIFS(Answer, 'answer tally vs country DYNAMIC'!$A9,Country,'answer tally vs country DYNAMIC'!P$1)</f>
        <v>1</v>
      </c>
      <c r="Q9">
        <f>COUNTIFS(Answer, 'answer tally vs country DYNAMIC'!$A9,Country,'answer tally vs country DYNAMIC'!Q$1)</f>
        <v>0</v>
      </c>
      <c r="R9">
        <f>COUNTIFS(Answer, 'answer tally vs country DYNAMIC'!$A9,Country,'answer tally vs country DYNAMIC'!R$1)</f>
        <v>0</v>
      </c>
      <c r="S9">
        <f>COUNTIFS(Answer, 'answer tally vs country DYNAMIC'!$A9,Country,'answer tally vs country DYNAMIC'!S$1)</f>
        <v>0</v>
      </c>
      <c r="T9">
        <f>COUNTIFS(Answer, 'answer tally vs country DYNAMIC'!$A9,Country,'answer tally vs country DYNAMIC'!T$1)</f>
        <v>0</v>
      </c>
      <c r="U9">
        <f>COUNTIFS(Answer, 'answer tally vs country DYNAMIC'!$A9,Country,'answer tally vs country DYNAMIC'!U$1)</f>
        <v>0</v>
      </c>
    </row>
    <row r="10" spans="1:21">
      <c r="A10" t="s">
        <v>460</v>
      </c>
      <c r="B10">
        <v>7856231</v>
      </c>
      <c r="C10">
        <f>COUNTIFS(Batch_813445_batch_results.csv!$AC:$AC, 'answer tally vs country DYNAMIC'!$A10)</f>
        <v>1</v>
      </c>
      <c r="D10">
        <f>COUNTIFS(Answer, 'answer tally vs country DYNAMIC'!$A10,Country,'answer tally vs country DYNAMIC'!D$1)</f>
        <v>1</v>
      </c>
      <c r="E10">
        <f>COUNTIFS(Answer, 'answer tally vs country DYNAMIC'!$A10,Country,'answer tally vs country DYNAMIC'!E$1)</f>
        <v>0</v>
      </c>
      <c r="F10">
        <f>COUNTIFS(Answer, 'answer tally vs country DYNAMIC'!$A10,Country,'answer tally vs country DYNAMIC'!F$1)</f>
        <v>0</v>
      </c>
      <c r="G10">
        <f>COUNTIFS(Answer, 'answer tally vs country DYNAMIC'!$A10,Country,'answer tally vs country DYNAMIC'!G$1)</f>
        <v>0</v>
      </c>
      <c r="H10">
        <f>COUNTIFS(Answer, 'answer tally vs country DYNAMIC'!$A10,Country,'answer tally vs country DYNAMIC'!H$1)</f>
        <v>0</v>
      </c>
      <c r="I10">
        <f>COUNTIFS(Answer, 'answer tally vs country DYNAMIC'!$A10,Country,'answer tally vs country DYNAMIC'!I$1)</f>
        <v>0</v>
      </c>
      <c r="J10">
        <f>COUNTIFS(Answer, 'answer tally vs country DYNAMIC'!$A10,Country,'answer tally vs country DYNAMIC'!J$1)</f>
        <v>0</v>
      </c>
      <c r="K10">
        <f>COUNTIFS(Answer, 'answer tally vs country DYNAMIC'!$A10,Country,'answer tally vs country DYNAMIC'!K$1)</f>
        <v>0</v>
      </c>
      <c r="L10">
        <f>COUNTIFS(Answer, 'answer tally vs country DYNAMIC'!$A10,Country,'answer tally vs country DYNAMIC'!L$1)</f>
        <v>0</v>
      </c>
      <c r="M10">
        <f>COUNTIFS(Answer, 'answer tally vs country DYNAMIC'!$A10,Country,'answer tally vs country DYNAMIC'!M$1)</f>
        <v>0</v>
      </c>
      <c r="N10">
        <f>COUNTIFS(Answer, 'answer tally vs country DYNAMIC'!$A10,Country,'answer tally vs country DYNAMIC'!N$1)</f>
        <v>0</v>
      </c>
      <c r="O10">
        <f>COUNTIFS(Answer, 'answer tally vs country DYNAMIC'!$A10,Country,'answer tally vs country DYNAMIC'!O$1)</f>
        <v>0</v>
      </c>
      <c r="P10">
        <f>COUNTIFS(Answer, 'answer tally vs country DYNAMIC'!$A10,Country,'answer tally vs country DYNAMIC'!P$1)</f>
        <v>0</v>
      </c>
      <c r="Q10">
        <f>COUNTIFS(Answer, 'answer tally vs country DYNAMIC'!$A10,Country,'answer tally vs country DYNAMIC'!Q$1)</f>
        <v>0</v>
      </c>
      <c r="R10">
        <f>COUNTIFS(Answer, 'answer tally vs country DYNAMIC'!$A10,Country,'answer tally vs country DYNAMIC'!R$1)</f>
        <v>0</v>
      </c>
      <c r="S10">
        <f>COUNTIFS(Answer, 'answer tally vs country DYNAMIC'!$A10,Country,'answer tally vs country DYNAMIC'!S$1)</f>
        <v>0</v>
      </c>
      <c r="T10">
        <f>COUNTIFS(Answer, 'answer tally vs country DYNAMIC'!$A10,Country,'answer tally vs country DYNAMIC'!T$1)</f>
        <v>0</v>
      </c>
      <c r="U10">
        <f>COUNTIFS(Answer, 'answer tally vs country DYNAMIC'!$A10,Country,'answer tally vs country DYNAMIC'!U$1)</f>
        <v>0</v>
      </c>
    </row>
    <row r="11" spans="1:21">
      <c r="A11" t="s">
        <v>545</v>
      </c>
      <c r="B11">
        <v>7820004</v>
      </c>
      <c r="C11">
        <f>COUNTIFS(Batch_813445_batch_results.csv!$AC:$AC, 'answer tally vs country DYNAMIC'!$A11)</f>
        <v>30</v>
      </c>
      <c r="D11">
        <f>COUNTIFS(Answer, 'answer tally vs country DYNAMIC'!$A11,Country,'answer tally vs country DYNAMIC'!D$1)</f>
        <v>24</v>
      </c>
      <c r="E11">
        <f>COUNTIFS(Answer, 'answer tally vs country DYNAMIC'!$A11,Country,'answer tally vs country DYNAMIC'!E$1)</f>
        <v>1</v>
      </c>
      <c r="F11">
        <f>COUNTIFS(Answer, 'answer tally vs country DYNAMIC'!$A11,Country,'answer tally vs country DYNAMIC'!F$1)</f>
        <v>3</v>
      </c>
      <c r="G11">
        <f>COUNTIFS(Answer, 'answer tally vs country DYNAMIC'!$A11,Country,'answer tally vs country DYNAMIC'!G$1)</f>
        <v>1</v>
      </c>
      <c r="H11">
        <f>COUNTIFS(Answer, 'answer tally vs country DYNAMIC'!$A11,Country,'answer tally vs country DYNAMIC'!H$1)</f>
        <v>1</v>
      </c>
      <c r="I11">
        <f>COUNTIFS(Answer, 'answer tally vs country DYNAMIC'!$A11,Country,'answer tally vs country DYNAMIC'!I$1)</f>
        <v>0</v>
      </c>
      <c r="J11">
        <f>COUNTIFS(Answer, 'answer tally vs country DYNAMIC'!$A11,Country,'answer tally vs country DYNAMIC'!J$1)</f>
        <v>0</v>
      </c>
      <c r="K11">
        <f>COUNTIFS(Answer, 'answer tally vs country DYNAMIC'!$A11,Country,'answer tally vs country DYNAMIC'!K$1)</f>
        <v>0</v>
      </c>
      <c r="L11">
        <f>COUNTIFS(Answer, 'answer tally vs country DYNAMIC'!$A11,Country,'answer tally vs country DYNAMIC'!L$1)</f>
        <v>0</v>
      </c>
      <c r="M11">
        <f>COUNTIFS(Answer, 'answer tally vs country DYNAMIC'!$A11,Country,'answer tally vs country DYNAMIC'!M$1)</f>
        <v>0</v>
      </c>
      <c r="N11">
        <f>COUNTIFS(Answer, 'answer tally vs country DYNAMIC'!$A11,Country,'answer tally vs country DYNAMIC'!N$1)</f>
        <v>0</v>
      </c>
      <c r="O11">
        <f>COUNTIFS(Answer, 'answer tally vs country DYNAMIC'!$A11,Country,'answer tally vs country DYNAMIC'!O$1)</f>
        <v>0</v>
      </c>
      <c r="P11">
        <f>COUNTIFS(Answer, 'answer tally vs country DYNAMIC'!$A11,Country,'answer tally vs country DYNAMIC'!P$1)</f>
        <v>0</v>
      </c>
      <c r="Q11">
        <f>COUNTIFS(Answer, 'answer tally vs country DYNAMIC'!$A11,Country,'answer tally vs country DYNAMIC'!Q$1)</f>
        <v>0</v>
      </c>
      <c r="R11">
        <f>COUNTIFS(Answer, 'answer tally vs country DYNAMIC'!$A11,Country,'answer tally vs country DYNAMIC'!R$1)</f>
        <v>0</v>
      </c>
      <c r="S11">
        <f>COUNTIFS(Answer, 'answer tally vs country DYNAMIC'!$A11,Country,'answer tally vs country DYNAMIC'!S$1)</f>
        <v>0</v>
      </c>
      <c r="T11">
        <f>COUNTIFS(Answer, 'answer tally vs country DYNAMIC'!$A11,Country,'answer tally vs country DYNAMIC'!T$1)</f>
        <v>0</v>
      </c>
      <c r="U11">
        <f>COUNTIFS(Answer, 'answer tally vs country DYNAMIC'!$A11,Country,'answer tally vs country DYNAMIC'!U$1)</f>
        <v>0</v>
      </c>
    </row>
    <row r="12" spans="1:21">
      <c r="A12" t="s">
        <v>1157</v>
      </c>
      <c r="B12">
        <v>7804018</v>
      </c>
      <c r="C12">
        <f>COUNTIFS(Batch_813445_batch_results.csv!$AC:$AC, 'answer tally vs country DYNAMIC'!$A12)</f>
        <v>1</v>
      </c>
      <c r="D12">
        <f>COUNTIFS(Answer, 'answer tally vs country DYNAMIC'!$A12,Country,'answer tally vs country DYNAMIC'!D$1)</f>
        <v>0</v>
      </c>
      <c r="E12">
        <f>COUNTIFS(Answer, 'answer tally vs country DYNAMIC'!$A12,Country,'answer tally vs country DYNAMIC'!E$1)</f>
        <v>1</v>
      </c>
      <c r="F12">
        <f>COUNTIFS(Answer, 'answer tally vs country DYNAMIC'!$A12,Country,'answer tally vs country DYNAMIC'!F$1)</f>
        <v>0</v>
      </c>
      <c r="G12">
        <f>COUNTIFS(Answer, 'answer tally vs country DYNAMIC'!$A12,Country,'answer tally vs country DYNAMIC'!G$1)</f>
        <v>0</v>
      </c>
      <c r="H12">
        <f>COUNTIFS(Answer, 'answer tally vs country DYNAMIC'!$A12,Country,'answer tally vs country DYNAMIC'!H$1)</f>
        <v>0</v>
      </c>
      <c r="I12">
        <f>COUNTIFS(Answer, 'answer tally vs country DYNAMIC'!$A12,Country,'answer tally vs country DYNAMIC'!I$1)</f>
        <v>0</v>
      </c>
      <c r="J12">
        <f>COUNTIFS(Answer, 'answer tally vs country DYNAMIC'!$A12,Country,'answer tally vs country DYNAMIC'!J$1)</f>
        <v>0</v>
      </c>
      <c r="K12">
        <f>COUNTIFS(Answer, 'answer tally vs country DYNAMIC'!$A12,Country,'answer tally vs country DYNAMIC'!K$1)</f>
        <v>0</v>
      </c>
      <c r="L12">
        <f>COUNTIFS(Answer, 'answer tally vs country DYNAMIC'!$A12,Country,'answer tally vs country DYNAMIC'!L$1)</f>
        <v>0</v>
      </c>
      <c r="M12">
        <f>COUNTIFS(Answer, 'answer tally vs country DYNAMIC'!$A12,Country,'answer tally vs country DYNAMIC'!M$1)</f>
        <v>0</v>
      </c>
      <c r="N12">
        <f>COUNTIFS(Answer, 'answer tally vs country DYNAMIC'!$A12,Country,'answer tally vs country DYNAMIC'!N$1)</f>
        <v>0</v>
      </c>
      <c r="O12">
        <f>COUNTIFS(Answer, 'answer tally vs country DYNAMIC'!$A12,Country,'answer tally vs country DYNAMIC'!O$1)</f>
        <v>0</v>
      </c>
      <c r="P12">
        <f>COUNTIFS(Answer, 'answer tally vs country DYNAMIC'!$A12,Country,'answer tally vs country DYNAMIC'!P$1)</f>
        <v>0</v>
      </c>
      <c r="Q12">
        <f>COUNTIFS(Answer, 'answer tally vs country DYNAMIC'!$A12,Country,'answer tally vs country DYNAMIC'!Q$1)</f>
        <v>0</v>
      </c>
      <c r="R12">
        <f>COUNTIFS(Answer, 'answer tally vs country DYNAMIC'!$A12,Country,'answer tally vs country DYNAMIC'!R$1)</f>
        <v>0</v>
      </c>
      <c r="S12">
        <f>COUNTIFS(Answer, 'answer tally vs country DYNAMIC'!$A12,Country,'answer tally vs country DYNAMIC'!S$1)</f>
        <v>0</v>
      </c>
      <c r="T12">
        <f>COUNTIFS(Answer, 'answer tally vs country DYNAMIC'!$A12,Country,'answer tally vs country DYNAMIC'!T$1)</f>
        <v>0</v>
      </c>
      <c r="U12">
        <f>COUNTIFS(Answer, 'answer tally vs country DYNAMIC'!$A12,Country,'answer tally vs country DYNAMIC'!U$1)</f>
        <v>0</v>
      </c>
    </row>
    <row r="13" spans="1:21">
      <c r="A13" t="s">
        <v>1203</v>
      </c>
      <c r="B13">
        <v>7799035</v>
      </c>
      <c r="C13">
        <f>COUNTIFS(Batch_813445_batch_results.csv!$AC:$AC, 'answer tally vs country DYNAMIC'!$A13)</f>
        <v>3</v>
      </c>
      <c r="D13">
        <f>COUNTIFS(Answer, 'answer tally vs country DYNAMIC'!$A13,Country,'answer tally vs country DYNAMIC'!D$1)</f>
        <v>3</v>
      </c>
      <c r="E13">
        <f>COUNTIFS(Answer, 'answer tally vs country DYNAMIC'!$A13,Country,'answer tally vs country DYNAMIC'!E$1)</f>
        <v>0</v>
      </c>
      <c r="F13">
        <f>COUNTIFS(Answer, 'answer tally vs country DYNAMIC'!$A13,Country,'answer tally vs country DYNAMIC'!F$1)</f>
        <v>0</v>
      </c>
      <c r="G13">
        <f>COUNTIFS(Answer, 'answer tally vs country DYNAMIC'!$A13,Country,'answer tally vs country DYNAMIC'!G$1)</f>
        <v>0</v>
      </c>
      <c r="H13">
        <f>COUNTIFS(Answer, 'answer tally vs country DYNAMIC'!$A13,Country,'answer tally vs country DYNAMIC'!H$1)</f>
        <v>0</v>
      </c>
      <c r="I13">
        <f>COUNTIFS(Answer, 'answer tally vs country DYNAMIC'!$A13,Country,'answer tally vs country DYNAMIC'!I$1)</f>
        <v>0</v>
      </c>
      <c r="J13">
        <f>COUNTIFS(Answer, 'answer tally vs country DYNAMIC'!$A13,Country,'answer tally vs country DYNAMIC'!J$1)</f>
        <v>0</v>
      </c>
      <c r="K13">
        <f>COUNTIFS(Answer, 'answer tally vs country DYNAMIC'!$A13,Country,'answer tally vs country DYNAMIC'!K$1)</f>
        <v>0</v>
      </c>
      <c r="L13">
        <f>COUNTIFS(Answer, 'answer tally vs country DYNAMIC'!$A13,Country,'answer tally vs country DYNAMIC'!L$1)</f>
        <v>0</v>
      </c>
      <c r="M13">
        <f>COUNTIFS(Answer, 'answer tally vs country DYNAMIC'!$A13,Country,'answer tally vs country DYNAMIC'!M$1)</f>
        <v>0</v>
      </c>
      <c r="N13">
        <f>COUNTIFS(Answer, 'answer tally vs country DYNAMIC'!$A13,Country,'answer tally vs country DYNAMIC'!N$1)</f>
        <v>0</v>
      </c>
      <c r="O13">
        <f>COUNTIFS(Answer, 'answer tally vs country DYNAMIC'!$A13,Country,'answer tally vs country DYNAMIC'!O$1)</f>
        <v>0</v>
      </c>
      <c r="P13">
        <f>COUNTIFS(Answer, 'answer tally vs country DYNAMIC'!$A13,Country,'answer tally vs country DYNAMIC'!P$1)</f>
        <v>0</v>
      </c>
      <c r="Q13">
        <f>COUNTIFS(Answer, 'answer tally vs country DYNAMIC'!$A13,Country,'answer tally vs country DYNAMIC'!Q$1)</f>
        <v>0</v>
      </c>
      <c r="R13">
        <f>COUNTIFS(Answer, 'answer tally vs country DYNAMIC'!$A13,Country,'answer tally vs country DYNAMIC'!R$1)</f>
        <v>0</v>
      </c>
      <c r="S13">
        <f>COUNTIFS(Answer, 'answer tally vs country DYNAMIC'!$A13,Country,'answer tally vs country DYNAMIC'!S$1)</f>
        <v>0</v>
      </c>
      <c r="T13">
        <f>COUNTIFS(Answer, 'answer tally vs country DYNAMIC'!$A13,Country,'answer tally vs country DYNAMIC'!T$1)</f>
        <v>0</v>
      </c>
      <c r="U13">
        <f>COUNTIFS(Answer, 'answer tally vs country DYNAMIC'!$A13,Country,'answer tally vs country DYNAMIC'!U$1)</f>
        <v>0</v>
      </c>
    </row>
    <row r="14" spans="1:21">
      <c r="A14" t="s">
        <v>1089</v>
      </c>
      <c r="B14">
        <v>237393</v>
      </c>
      <c r="C14">
        <f>COUNTIFS(Batch_813445_batch_results.csv!$AC:$AC, 'answer tally vs country DYNAMIC'!$A14)</f>
        <v>1</v>
      </c>
      <c r="D14">
        <f>COUNTIFS(Answer, 'answer tally vs country DYNAMIC'!$A14,Country,'answer tally vs country DYNAMIC'!D$1)</f>
        <v>1</v>
      </c>
      <c r="E14">
        <f>COUNTIFS(Answer, 'answer tally vs country DYNAMIC'!$A14,Country,'answer tally vs country DYNAMIC'!E$1)</f>
        <v>0</v>
      </c>
      <c r="F14">
        <f>COUNTIFS(Answer, 'answer tally vs country DYNAMIC'!$A14,Country,'answer tally vs country DYNAMIC'!F$1)</f>
        <v>0</v>
      </c>
      <c r="G14">
        <f>COUNTIFS(Answer, 'answer tally vs country DYNAMIC'!$A14,Country,'answer tally vs country DYNAMIC'!G$1)</f>
        <v>0</v>
      </c>
      <c r="H14">
        <f>COUNTIFS(Answer, 'answer tally vs country DYNAMIC'!$A14,Country,'answer tally vs country DYNAMIC'!H$1)</f>
        <v>0</v>
      </c>
      <c r="I14">
        <f>COUNTIFS(Answer, 'answer tally vs country DYNAMIC'!$A14,Country,'answer tally vs country DYNAMIC'!I$1)</f>
        <v>0</v>
      </c>
      <c r="J14">
        <f>COUNTIFS(Answer, 'answer tally vs country DYNAMIC'!$A14,Country,'answer tally vs country DYNAMIC'!J$1)</f>
        <v>0</v>
      </c>
      <c r="K14">
        <f>COUNTIFS(Answer, 'answer tally vs country DYNAMIC'!$A14,Country,'answer tally vs country DYNAMIC'!K$1)</f>
        <v>0</v>
      </c>
      <c r="L14">
        <f>COUNTIFS(Answer, 'answer tally vs country DYNAMIC'!$A14,Country,'answer tally vs country DYNAMIC'!L$1)</f>
        <v>0</v>
      </c>
      <c r="M14">
        <f>COUNTIFS(Answer, 'answer tally vs country DYNAMIC'!$A14,Country,'answer tally vs country DYNAMIC'!M$1)</f>
        <v>0</v>
      </c>
      <c r="N14">
        <f>COUNTIFS(Answer, 'answer tally vs country DYNAMIC'!$A14,Country,'answer tally vs country DYNAMIC'!N$1)</f>
        <v>0</v>
      </c>
      <c r="O14">
        <f>COUNTIFS(Answer, 'answer tally vs country DYNAMIC'!$A14,Country,'answer tally vs country DYNAMIC'!O$1)</f>
        <v>0</v>
      </c>
      <c r="P14">
        <f>COUNTIFS(Answer, 'answer tally vs country DYNAMIC'!$A14,Country,'answer tally vs country DYNAMIC'!P$1)</f>
        <v>0</v>
      </c>
      <c r="Q14">
        <f>COUNTIFS(Answer, 'answer tally vs country DYNAMIC'!$A14,Country,'answer tally vs country DYNAMIC'!Q$1)</f>
        <v>0</v>
      </c>
      <c r="R14">
        <f>COUNTIFS(Answer, 'answer tally vs country DYNAMIC'!$A14,Country,'answer tally vs country DYNAMIC'!R$1)</f>
        <v>0</v>
      </c>
      <c r="S14">
        <f>COUNTIFS(Answer, 'answer tally vs country DYNAMIC'!$A14,Country,'answer tally vs country DYNAMIC'!S$1)</f>
        <v>0</v>
      </c>
      <c r="T14">
        <f>COUNTIFS(Answer, 'answer tally vs country DYNAMIC'!$A14,Country,'answer tally vs country DYNAMIC'!T$1)</f>
        <v>0</v>
      </c>
      <c r="U14">
        <f>COUNTIFS(Answer, 'answer tally vs country DYNAMIC'!$A14,Country,'answer tally vs country DYNAMIC'!U$1)</f>
        <v>0</v>
      </c>
    </row>
    <row r="15" spans="1:21">
      <c r="A15" t="s">
        <v>1139</v>
      </c>
      <c r="B15">
        <v>7536334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DYNAMIC'!D$1)</f>
        <v>1</v>
      </c>
      <c r="E15">
        <f>COUNTIFS(Answer, 'answer tally vs country DYNAMIC'!$A15,Country,'answer tally vs country DYNAMIC'!E$1)</f>
        <v>0</v>
      </c>
      <c r="F15">
        <f>COUNTIFS(Answer, 'answer tally vs country DYNAMIC'!$A15,Country,'answer tally vs country DYNAMIC'!F$1)</f>
        <v>0</v>
      </c>
      <c r="G15">
        <f>COUNTIFS(Answer, 'answer tally vs country DYNAMIC'!$A15,Country,'answer tally vs country DYNAMIC'!G$1)</f>
        <v>0</v>
      </c>
      <c r="H15">
        <f>COUNTIFS(Answer, 'answer tally vs country DYNAMIC'!$A15,Country,'answer tally vs country DYNAMIC'!H$1)</f>
        <v>0</v>
      </c>
      <c r="I15">
        <f>COUNTIFS(Answer, 'answer tally vs country DYNAMIC'!$A15,Country,'answer tally vs country DYNAMIC'!I$1)</f>
        <v>0</v>
      </c>
      <c r="J15">
        <f>COUNTIFS(Answer, 'answer tally vs country DYNAMIC'!$A15,Country,'answer tally vs country DYNAMIC'!J$1)</f>
        <v>0</v>
      </c>
      <c r="K15">
        <f>COUNTIFS(Answer, 'answer tally vs country DYNAMIC'!$A15,Country,'answer tally vs country DYNAMIC'!K$1)</f>
        <v>0</v>
      </c>
      <c r="L15">
        <f>COUNTIFS(Answer, 'answer tally vs country DYNAMIC'!$A15,Country,'answer tally vs country DYNAMIC'!L$1)</f>
        <v>0</v>
      </c>
      <c r="M15">
        <f>COUNTIFS(Answer, 'answer tally vs country DYNAMIC'!$A15,Country,'answer tally vs country DYNAMIC'!M$1)</f>
        <v>0</v>
      </c>
      <c r="N15">
        <f>COUNTIFS(Answer, 'answer tally vs country DYNAMIC'!$A15,Country,'answer tally vs country DYNAMIC'!N$1)</f>
        <v>0</v>
      </c>
      <c r="O15">
        <f>COUNTIFS(Answer, 'answer tally vs country DYNAMIC'!$A15,Country,'answer tally vs country DYNAMIC'!O$1)</f>
        <v>0</v>
      </c>
      <c r="P15">
        <f>COUNTIFS(Answer, 'answer tally vs country DYNAMIC'!$A15,Country,'answer tally vs country DYNAMIC'!P$1)</f>
        <v>0</v>
      </c>
      <c r="Q15">
        <f>COUNTIFS(Answer, 'answer tally vs country DYNAMIC'!$A15,Country,'answer tally vs country DYNAMIC'!Q$1)</f>
        <v>0</v>
      </c>
      <c r="R15">
        <f>COUNTIFS(Answer, 'answer tally vs country DYNAMIC'!$A15,Country,'answer tally vs country DYNAMIC'!R$1)</f>
        <v>0</v>
      </c>
      <c r="S15">
        <f>COUNTIFS(Answer, 'answer tally vs country DYNAMIC'!$A15,Country,'answer tally vs country DYNAMIC'!S$1)</f>
        <v>0</v>
      </c>
      <c r="T15">
        <f>COUNTIFS(Answer, 'answer tally vs country DYNAMIC'!$A15,Country,'answer tally vs country DYNAMIC'!T$1)</f>
        <v>0</v>
      </c>
      <c r="U15">
        <f>COUNTIFS(Answer, 'answer tally vs country DYNAMIC'!$A15,Country,'answer tally vs country DYNAMIC'!U$1)</f>
        <v>0</v>
      </c>
    </row>
    <row r="16" spans="1:21">
      <c r="A16" t="s">
        <v>1251</v>
      </c>
      <c r="B16">
        <v>7803230</v>
      </c>
      <c r="C16">
        <f>COUNTIFS(Batch_813445_batch_results.csv!$AC:$AC, 'answer tally vs country DYNAMIC'!$A16)</f>
        <v>3</v>
      </c>
      <c r="D16">
        <f>COUNTIFS(Answer, 'answer tally vs country DYNAMIC'!$A16,Country,'answer tally vs country DYNAMIC'!D$1)</f>
        <v>2</v>
      </c>
      <c r="E16">
        <f>COUNTIFS(Answer, 'answer tally vs country DYNAMIC'!$A16,Country,'answer tally vs country DYNAMIC'!E$1)</f>
        <v>0</v>
      </c>
      <c r="F16">
        <f>COUNTIFS(Answer, 'answer tally vs country DYNAMIC'!$A16,Country,'answer tally vs country DYNAMIC'!F$1)</f>
        <v>1</v>
      </c>
      <c r="G16">
        <f>COUNTIFS(Answer, 'answer tally vs country DYNAMIC'!$A16,Country,'answer tally vs country DYNAMIC'!G$1)</f>
        <v>0</v>
      </c>
      <c r="H16">
        <f>COUNTIFS(Answer, 'answer tally vs country DYNAMIC'!$A16,Country,'answer tally vs country DYNAMIC'!H$1)</f>
        <v>0</v>
      </c>
      <c r="I16">
        <f>COUNTIFS(Answer, 'answer tally vs country DYNAMIC'!$A16,Country,'answer tally vs country DYNAMIC'!I$1)</f>
        <v>0</v>
      </c>
      <c r="J16">
        <f>COUNTIFS(Answer, 'answer tally vs country DYNAMIC'!$A16,Country,'answer tally vs country DYNAMIC'!J$1)</f>
        <v>0</v>
      </c>
      <c r="K16">
        <f>COUNTIFS(Answer, 'answer tally vs country DYNAMIC'!$A16,Country,'answer tally vs country DYNAMIC'!K$1)</f>
        <v>0</v>
      </c>
      <c r="L16">
        <f>COUNTIFS(Answer, 'answer tally vs country DYNAMIC'!$A16,Country,'answer tally vs country DYNAMIC'!L$1)</f>
        <v>0</v>
      </c>
      <c r="M16">
        <f>COUNTIFS(Answer, 'answer tally vs country DYNAMIC'!$A16,Country,'answer tally vs country DYNAMIC'!M$1)</f>
        <v>0</v>
      </c>
      <c r="N16">
        <f>COUNTIFS(Answer, 'answer tally vs country DYNAMIC'!$A16,Country,'answer tally vs country DYNAMIC'!N$1)</f>
        <v>0</v>
      </c>
      <c r="O16">
        <f>COUNTIFS(Answer, 'answer tally vs country DYNAMIC'!$A16,Country,'answer tally vs country DYNAMIC'!O$1)</f>
        <v>0</v>
      </c>
      <c r="P16">
        <f>COUNTIFS(Answer, 'answer tally vs country DYNAMIC'!$A16,Country,'answer tally vs country DYNAMIC'!P$1)</f>
        <v>0</v>
      </c>
      <c r="Q16">
        <f>COUNTIFS(Answer, 'answer tally vs country DYNAMIC'!$A16,Country,'answer tally vs country DYNAMIC'!Q$1)</f>
        <v>0</v>
      </c>
      <c r="R16">
        <f>COUNTIFS(Answer, 'answer tally vs country DYNAMIC'!$A16,Country,'answer tally vs country DYNAMIC'!R$1)</f>
        <v>0</v>
      </c>
      <c r="S16">
        <f>COUNTIFS(Answer, 'answer tally vs country DYNAMIC'!$A16,Country,'answer tally vs country DYNAMIC'!S$1)</f>
        <v>0</v>
      </c>
      <c r="T16">
        <f>COUNTIFS(Answer, 'answer tally vs country DYNAMIC'!$A16,Country,'answer tally vs country DYNAMIC'!T$1)</f>
        <v>0</v>
      </c>
      <c r="U16">
        <f>COUNTIFS(Answer, 'answer tally vs country DYNAMIC'!$A16,Country,'answer tally vs country DYNAMIC'!U$1)</f>
        <v>0</v>
      </c>
    </row>
    <row r="17" spans="1:21">
      <c r="A17" t="s">
        <v>615</v>
      </c>
      <c r="B17">
        <v>7752528</v>
      </c>
      <c r="C17">
        <f>COUNTIFS(Batch_813445_batch_results.csv!$AC:$AC, 'answer tally vs country DYNAMIC'!$A17)</f>
        <v>2</v>
      </c>
      <c r="D17">
        <f>COUNTIFS(Answer, 'answer tally vs country DYNAMIC'!$A17,Country,'answer tally vs country DYNAMIC'!D$1)</f>
        <v>0</v>
      </c>
      <c r="E17">
        <f>COUNTIFS(Answer, 'answer tally vs country DYNAMIC'!$A17,Country,'answer tally vs country DYNAMIC'!E$1)</f>
        <v>2</v>
      </c>
      <c r="F17">
        <f>COUNTIFS(Answer, 'answer tally vs country DYNAMIC'!$A17,Country,'answer tally vs country DYNAMIC'!F$1)</f>
        <v>0</v>
      </c>
      <c r="G17">
        <f>COUNTIFS(Answer, 'answer tally vs country DYNAMIC'!$A17,Country,'answer tally vs country DYNAMIC'!G$1)</f>
        <v>0</v>
      </c>
      <c r="H17">
        <f>COUNTIFS(Answer, 'answer tally vs country DYNAMIC'!$A17,Country,'answer tally vs country DYNAMIC'!H$1)</f>
        <v>0</v>
      </c>
      <c r="I17">
        <f>COUNTIFS(Answer, 'answer tally vs country DYNAMIC'!$A17,Country,'answer tally vs country DYNAMIC'!I$1)</f>
        <v>0</v>
      </c>
      <c r="J17">
        <f>COUNTIFS(Answer, 'answer tally vs country DYNAMIC'!$A17,Country,'answer tally vs country DYNAMIC'!J$1)</f>
        <v>0</v>
      </c>
      <c r="K17">
        <f>COUNTIFS(Answer, 'answer tally vs country DYNAMIC'!$A17,Country,'answer tally vs country DYNAMIC'!K$1)</f>
        <v>0</v>
      </c>
      <c r="L17">
        <f>COUNTIFS(Answer, 'answer tally vs country DYNAMIC'!$A17,Country,'answer tally vs country DYNAMIC'!L$1)</f>
        <v>0</v>
      </c>
      <c r="M17">
        <f>COUNTIFS(Answer, 'answer tally vs country DYNAMIC'!$A17,Country,'answer tally vs country DYNAMIC'!M$1)</f>
        <v>0</v>
      </c>
      <c r="N17">
        <f>COUNTIFS(Answer, 'answer tally vs country DYNAMIC'!$A17,Country,'answer tally vs country DYNAMIC'!N$1)</f>
        <v>0</v>
      </c>
      <c r="O17">
        <f>COUNTIFS(Answer, 'answer tally vs country DYNAMIC'!$A17,Country,'answer tally vs country DYNAMIC'!O$1)</f>
        <v>0</v>
      </c>
      <c r="P17">
        <f>COUNTIFS(Answer, 'answer tally vs country DYNAMIC'!$A17,Country,'answer tally vs country DYNAMIC'!P$1)</f>
        <v>0</v>
      </c>
      <c r="Q17">
        <f>COUNTIFS(Answer, 'answer tally vs country DYNAMIC'!$A17,Country,'answer tally vs country DYNAMIC'!Q$1)</f>
        <v>0</v>
      </c>
      <c r="R17">
        <f>COUNTIFS(Answer, 'answer tally vs country DYNAMIC'!$A17,Country,'answer tally vs country DYNAMIC'!R$1)</f>
        <v>0</v>
      </c>
      <c r="S17">
        <f>COUNTIFS(Answer, 'answer tally vs country DYNAMIC'!$A17,Country,'answer tally vs country DYNAMIC'!S$1)</f>
        <v>0</v>
      </c>
      <c r="T17">
        <f>COUNTIFS(Answer, 'answer tally vs country DYNAMIC'!$A17,Country,'answer tally vs country DYNAMIC'!T$1)</f>
        <v>0</v>
      </c>
      <c r="U17">
        <f>COUNTIFS(Answer, 'answer tally vs country DYNAMIC'!$A17,Country,'answer tally vs country DYNAMIC'!U$1)</f>
        <v>0</v>
      </c>
    </row>
    <row r="18" spans="1:21">
      <c r="A18" t="s">
        <v>1289</v>
      </c>
      <c r="B18">
        <v>7824875</v>
      </c>
      <c r="C18">
        <f>COUNTIFS(Batch_813445_batch_results.csv!$AC:$AC, 'answer tally vs country DYNAMIC'!$A18)</f>
        <v>1</v>
      </c>
      <c r="D18">
        <f>COUNTIFS(Answer, 'answer tally vs country DYNAMIC'!$A18,Country,'answer tally vs country DYNAMIC'!D$1)</f>
        <v>0</v>
      </c>
      <c r="E18">
        <f>COUNTIFS(Answer, 'answer tally vs country DYNAMIC'!$A18,Country,'answer tally vs country DYNAMIC'!E$1)</f>
        <v>1</v>
      </c>
      <c r="F18">
        <f>COUNTIFS(Answer, 'answer tally vs country DYNAMIC'!$A18,Country,'answer tally vs country DYNAMIC'!F$1)</f>
        <v>0</v>
      </c>
      <c r="G18">
        <f>COUNTIFS(Answer, 'answer tally vs country DYNAMIC'!$A18,Country,'answer tally vs country DYNAMIC'!G$1)</f>
        <v>0</v>
      </c>
      <c r="H18">
        <f>COUNTIFS(Answer, 'answer tally vs country DYNAMIC'!$A18,Country,'answer tally vs country DYNAMIC'!H$1)</f>
        <v>0</v>
      </c>
      <c r="I18">
        <f>COUNTIFS(Answer, 'answer tally vs country DYNAMIC'!$A18,Country,'answer tally vs country DYNAMIC'!I$1)</f>
        <v>0</v>
      </c>
      <c r="J18">
        <f>COUNTIFS(Answer, 'answer tally vs country DYNAMIC'!$A18,Country,'answer tally vs country DYNAMIC'!J$1)</f>
        <v>0</v>
      </c>
      <c r="K18">
        <f>COUNTIFS(Answer, 'answer tally vs country DYNAMIC'!$A18,Country,'answer tally vs country DYNAMIC'!K$1)</f>
        <v>0</v>
      </c>
      <c r="L18">
        <f>COUNTIFS(Answer, 'answer tally vs country DYNAMIC'!$A18,Country,'answer tally vs country DYNAMIC'!L$1)</f>
        <v>0</v>
      </c>
      <c r="M18">
        <f>COUNTIFS(Answer, 'answer tally vs country DYNAMIC'!$A18,Country,'answer tally vs country DYNAMIC'!M$1)</f>
        <v>0</v>
      </c>
      <c r="N18">
        <f>COUNTIFS(Answer, 'answer tally vs country DYNAMIC'!$A18,Country,'answer tally vs country DYNAMIC'!N$1)</f>
        <v>0</v>
      </c>
      <c r="O18">
        <f>COUNTIFS(Answer, 'answer tally vs country DYNAMIC'!$A18,Country,'answer tally vs country DYNAMIC'!O$1)</f>
        <v>0</v>
      </c>
      <c r="P18">
        <f>COUNTIFS(Answer, 'answer tally vs country DYNAMIC'!$A18,Country,'answer tally vs country DYNAMIC'!P$1)</f>
        <v>0</v>
      </c>
      <c r="Q18">
        <f>COUNTIFS(Answer, 'answer tally vs country DYNAMIC'!$A18,Country,'answer tally vs country DYNAMIC'!Q$1)</f>
        <v>0</v>
      </c>
      <c r="R18">
        <f>COUNTIFS(Answer, 'answer tally vs country DYNAMIC'!$A18,Country,'answer tally vs country DYNAMIC'!R$1)</f>
        <v>0</v>
      </c>
      <c r="S18">
        <f>COUNTIFS(Answer, 'answer tally vs country DYNAMIC'!$A18,Country,'answer tally vs country DYNAMIC'!S$1)</f>
        <v>0</v>
      </c>
      <c r="T18">
        <f>COUNTIFS(Answer, 'answer tally vs country DYNAMIC'!$A18,Country,'answer tally vs country DYNAMIC'!T$1)</f>
        <v>0</v>
      </c>
      <c r="U18">
        <f>COUNTIFS(Answer, 'answer tally vs country DYNAMIC'!$A18,Country,'answer tally vs country DYNAMIC'!U$1)</f>
        <v>0</v>
      </c>
    </row>
    <row r="19" spans="1:21">
      <c r="A19" t="s">
        <v>1222</v>
      </c>
      <c r="B19">
        <v>7820643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DYNAMIC'!D$1)</f>
        <v>0</v>
      </c>
      <c r="E19">
        <f>COUNTIFS(Answer, 'answer tally vs country DYNAMIC'!$A19,Country,'answer tally vs country DYNAMIC'!E$1)</f>
        <v>1</v>
      </c>
      <c r="F19">
        <f>COUNTIFS(Answer, 'answer tally vs country DYNAMIC'!$A19,Country,'answer tally vs country DYNAMIC'!F$1)</f>
        <v>0</v>
      </c>
      <c r="G19">
        <f>COUNTIFS(Answer, 'answer tally vs country DYNAMIC'!$A19,Country,'answer tally vs country DYNAMIC'!G$1)</f>
        <v>0</v>
      </c>
      <c r="H19">
        <f>COUNTIFS(Answer, 'answer tally vs country DYNAMIC'!$A19,Country,'answer tally vs country DYNAMIC'!H$1)</f>
        <v>0</v>
      </c>
      <c r="I19">
        <f>COUNTIFS(Answer, 'answer tally vs country DYNAMIC'!$A19,Country,'answer tally vs country DYNAMIC'!I$1)</f>
        <v>0</v>
      </c>
      <c r="J19">
        <f>COUNTIFS(Answer, 'answer tally vs country DYNAMIC'!$A19,Country,'answer tally vs country DYNAMIC'!J$1)</f>
        <v>0</v>
      </c>
      <c r="K19">
        <f>COUNTIFS(Answer, 'answer tally vs country DYNAMIC'!$A19,Country,'answer tally vs country DYNAMIC'!K$1)</f>
        <v>0</v>
      </c>
      <c r="L19">
        <f>COUNTIFS(Answer, 'answer tally vs country DYNAMIC'!$A19,Country,'answer tally vs country DYNAMIC'!L$1)</f>
        <v>0</v>
      </c>
      <c r="M19">
        <f>COUNTIFS(Answer, 'answer tally vs country DYNAMIC'!$A19,Country,'answer tally vs country DYNAMIC'!M$1)</f>
        <v>0</v>
      </c>
      <c r="N19">
        <f>COUNTIFS(Answer, 'answer tally vs country DYNAMIC'!$A19,Country,'answer tally vs country DYNAMIC'!N$1)</f>
        <v>0</v>
      </c>
      <c r="O19">
        <f>COUNTIFS(Answer, 'answer tally vs country DYNAMIC'!$A19,Country,'answer tally vs country DYNAMIC'!O$1)</f>
        <v>0</v>
      </c>
      <c r="P19">
        <f>COUNTIFS(Answer, 'answer tally vs country DYNAMIC'!$A19,Country,'answer tally vs country DYNAMIC'!P$1)</f>
        <v>0</v>
      </c>
      <c r="Q19">
        <f>COUNTIFS(Answer, 'answer tally vs country DYNAMIC'!$A19,Country,'answer tally vs country DYNAMIC'!Q$1)</f>
        <v>0</v>
      </c>
      <c r="R19">
        <f>COUNTIFS(Answer, 'answer tally vs country DYNAMIC'!$A19,Country,'answer tally vs country DYNAMIC'!R$1)</f>
        <v>0</v>
      </c>
      <c r="S19">
        <f>COUNTIFS(Answer, 'answer tally vs country DYNAMIC'!$A19,Country,'answer tally vs country DYNAMIC'!S$1)</f>
        <v>0</v>
      </c>
      <c r="T19">
        <f>COUNTIFS(Answer, 'answer tally vs country DYNAMIC'!$A19,Country,'answer tally vs country DYNAMIC'!T$1)</f>
        <v>0</v>
      </c>
      <c r="U19">
        <f>COUNTIFS(Answer, 'answer tally vs country DYNAMIC'!$A19,Country,'answer tally vs country DYNAMIC'!U$1)</f>
        <v>0</v>
      </c>
    </row>
    <row r="20" spans="1:21">
      <c r="A20" t="s">
        <v>636</v>
      </c>
      <c r="B20">
        <v>8253272</v>
      </c>
      <c r="C20">
        <f>COUNTIFS(Batch_813445_batch_results.csv!$AC:$AC, 'answer tally vs country DYNAMIC'!$A20)</f>
        <v>1</v>
      </c>
      <c r="D20">
        <f>COUNTIFS(Answer, 'answer tally vs country DYNAMIC'!$A20,Country,'answer tally vs country DYNAMIC'!D$1)</f>
        <v>0</v>
      </c>
      <c r="E20">
        <f>COUNTIFS(Answer, 'answer tally vs country DYNAMIC'!$A20,Country,'answer tally vs country DYNAMIC'!E$1)</f>
        <v>0</v>
      </c>
      <c r="F20">
        <f>COUNTIFS(Answer, 'answer tally vs country DYNAMIC'!$A20,Country,'answer tally vs country DYNAMIC'!F$1)</f>
        <v>0</v>
      </c>
      <c r="G20">
        <f>COUNTIFS(Answer, 'answer tally vs country DYNAMIC'!$A20,Country,'answer tally vs country DYNAMIC'!G$1)</f>
        <v>1</v>
      </c>
      <c r="H20">
        <f>COUNTIFS(Answer, 'answer tally vs country DYNAMIC'!$A20,Country,'answer tally vs country DYNAMIC'!H$1)</f>
        <v>0</v>
      </c>
      <c r="I20">
        <f>COUNTIFS(Answer, 'answer tally vs country DYNAMIC'!$A20,Country,'answer tally vs country DYNAMIC'!I$1)</f>
        <v>0</v>
      </c>
      <c r="J20">
        <f>COUNTIFS(Answer, 'answer tally vs country DYNAMIC'!$A20,Country,'answer tally vs country DYNAMIC'!J$1)</f>
        <v>0</v>
      </c>
      <c r="K20">
        <f>COUNTIFS(Answer, 'answer tally vs country DYNAMIC'!$A20,Country,'answer tally vs country DYNAMIC'!K$1)</f>
        <v>0</v>
      </c>
      <c r="L20">
        <f>COUNTIFS(Answer, 'answer tally vs country DYNAMIC'!$A20,Country,'answer tally vs country DYNAMIC'!L$1)</f>
        <v>0</v>
      </c>
      <c r="M20">
        <f>COUNTIFS(Answer, 'answer tally vs country DYNAMIC'!$A20,Country,'answer tally vs country DYNAMIC'!M$1)</f>
        <v>0</v>
      </c>
      <c r="N20">
        <f>COUNTIFS(Answer, 'answer tally vs country DYNAMIC'!$A20,Country,'answer tally vs country DYNAMIC'!N$1)</f>
        <v>0</v>
      </c>
      <c r="O20">
        <f>COUNTIFS(Answer, 'answer tally vs country DYNAMIC'!$A20,Country,'answer tally vs country DYNAMIC'!O$1)</f>
        <v>0</v>
      </c>
      <c r="P20">
        <f>COUNTIFS(Answer, 'answer tally vs country DYNAMIC'!$A20,Country,'answer tally vs country DYNAMIC'!P$1)</f>
        <v>0</v>
      </c>
      <c r="Q20">
        <f>COUNTIFS(Answer, 'answer tally vs country DYNAMIC'!$A20,Country,'answer tally vs country DYNAMIC'!Q$1)</f>
        <v>0</v>
      </c>
      <c r="R20">
        <f>COUNTIFS(Answer, 'answer tally vs country DYNAMIC'!$A20,Country,'answer tally vs country DYNAMIC'!R$1)</f>
        <v>0</v>
      </c>
      <c r="S20">
        <f>COUNTIFS(Answer, 'answer tally vs country DYNAMIC'!$A20,Country,'answer tally vs country DYNAMIC'!S$1)</f>
        <v>0</v>
      </c>
      <c r="T20">
        <f>COUNTIFS(Answer, 'answer tally vs country DYNAMIC'!$A20,Country,'answer tally vs country DYNAMIC'!T$1)</f>
        <v>0</v>
      </c>
      <c r="U20">
        <f>COUNTIFS(Answer, 'answer tally vs country DYNAMIC'!$A20,Country,'answer tally vs country DYNAMIC'!U$1)</f>
        <v>0</v>
      </c>
    </row>
    <row r="21" spans="1:21">
      <c r="A21" t="s">
        <v>625</v>
      </c>
      <c r="B21">
        <v>7727322</v>
      </c>
      <c r="C21">
        <f>COUNTIFS(Batch_813445_batch_results.csv!$AC:$AC, 'answer tally vs country DYNAMIC'!$A21)</f>
        <v>1</v>
      </c>
      <c r="D21">
        <f>COUNTIFS(Answer, 'answer tally vs country DYNAMIC'!$A21,Country,'answer tally vs country DYNAMIC'!D$1)</f>
        <v>0</v>
      </c>
      <c r="E21">
        <f>COUNTIFS(Answer, 'answer tally vs country DYNAMIC'!$A21,Country,'answer tally vs country DYNAMIC'!E$1)</f>
        <v>1</v>
      </c>
      <c r="F21">
        <f>COUNTIFS(Answer, 'answer tally vs country DYNAMIC'!$A21,Country,'answer tally vs country DYNAMIC'!F$1)</f>
        <v>0</v>
      </c>
      <c r="G21">
        <f>COUNTIFS(Answer, 'answer tally vs country DYNAMIC'!$A21,Country,'answer tally vs country DYNAMIC'!G$1)</f>
        <v>0</v>
      </c>
      <c r="H21">
        <f>COUNTIFS(Answer, 'answer tally vs country DYNAMIC'!$A21,Country,'answer tally vs country DYNAMIC'!H$1)</f>
        <v>0</v>
      </c>
      <c r="I21">
        <f>COUNTIFS(Answer, 'answer tally vs country DYNAMIC'!$A21,Country,'answer tally vs country DYNAMIC'!I$1)</f>
        <v>0</v>
      </c>
      <c r="J21">
        <f>COUNTIFS(Answer, 'answer tally vs country DYNAMIC'!$A21,Country,'answer tally vs country DYNAMIC'!J$1)</f>
        <v>0</v>
      </c>
      <c r="K21">
        <f>COUNTIFS(Answer, 'answer tally vs country DYNAMIC'!$A21,Country,'answer tally vs country DYNAMIC'!K$1)</f>
        <v>0</v>
      </c>
      <c r="L21">
        <f>COUNTIFS(Answer, 'answer tally vs country DYNAMIC'!$A21,Country,'answer tally vs country DYNAMIC'!L$1)</f>
        <v>0</v>
      </c>
      <c r="M21">
        <f>COUNTIFS(Answer, 'answer tally vs country DYNAMIC'!$A21,Country,'answer tally vs country DYNAMIC'!M$1)</f>
        <v>0</v>
      </c>
      <c r="N21">
        <f>COUNTIFS(Answer, 'answer tally vs country DYNAMIC'!$A21,Country,'answer tally vs country DYNAMIC'!N$1)</f>
        <v>0</v>
      </c>
      <c r="O21">
        <f>COUNTIFS(Answer, 'answer tally vs country DYNAMIC'!$A21,Country,'answer tally vs country DYNAMIC'!O$1)</f>
        <v>0</v>
      </c>
      <c r="P21">
        <f>COUNTIFS(Answer, 'answer tally vs country DYNAMIC'!$A21,Country,'answer tally vs country DYNAMIC'!P$1)</f>
        <v>0</v>
      </c>
      <c r="Q21">
        <f>COUNTIFS(Answer, 'answer tally vs country DYNAMIC'!$A21,Country,'answer tally vs country DYNAMIC'!Q$1)</f>
        <v>0</v>
      </c>
      <c r="R21">
        <f>COUNTIFS(Answer, 'answer tally vs country DYNAMIC'!$A21,Country,'answer tally vs country DYNAMIC'!R$1)</f>
        <v>0</v>
      </c>
      <c r="S21">
        <f>COUNTIFS(Answer, 'answer tally vs country DYNAMIC'!$A21,Country,'answer tally vs country DYNAMIC'!S$1)</f>
        <v>0</v>
      </c>
      <c r="T21">
        <f>COUNTIFS(Answer, 'answer tally vs country DYNAMIC'!$A21,Country,'answer tally vs country DYNAMIC'!T$1)</f>
        <v>0</v>
      </c>
      <c r="U21">
        <f>COUNTIFS(Answer, 'answer tally vs country DYNAMIC'!$A21,Country,'answer tally vs country DYNAMIC'!U$1)</f>
        <v>0</v>
      </c>
    </row>
    <row r="22" spans="1:21">
      <c r="A22" t="s">
        <v>1422</v>
      </c>
      <c r="B22">
        <v>1332638</v>
      </c>
      <c r="C22">
        <f>COUNTIFS(Batch_813445_batch_results.csv!$AC:$AC, 'answer tally vs country DYNAMIC'!$A22)</f>
        <v>3</v>
      </c>
      <c r="D22">
        <f>COUNTIFS(Answer, 'answer tally vs country DYNAMIC'!$A22,Country,'answer tally vs country DYNAMIC'!D$1)</f>
        <v>0</v>
      </c>
      <c r="E22">
        <f>COUNTIFS(Answer, 'answer tally vs country DYNAMIC'!$A22,Country,'answer tally vs country DYNAMIC'!E$1)</f>
        <v>2</v>
      </c>
      <c r="F22">
        <f>COUNTIFS(Answer, 'answer tally vs country DYNAMIC'!$A22,Country,'answer tally vs country DYNAMIC'!F$1)</f>
        <v>0</v>
      </c>
      <c r="G22">
        <f>COUNTIFS(Answer, 'answer tally vs country DYNAMIC'!$A22,Country,'answer tally vs country DYNAMIC'!G$1)</f>
        <v>1</v>
      </c>
      <c r="H22">
        <f>COUNTIFS(Answer, 'answer tally vs country DYNAMIC'!$A22,Country,'answer tally vs country DYNAMIC'!H$1)</f>
        <v>0</v>
      </c>
      <c r="I22">
        <f>COUNTIFS(Answer, 'answer tally vs country DYNAMIC'!$A22,Country,'answer tally vs country DYNAMIC'!I$1)</f>
        <v>0</v>
      </c>
      <c r="J22">
        <f>COUNTIFS(Answer, 'answer tally vs country DYNAMIC'!$A22,Country,'answer tally vs country DYNAMIC'!J$1)</f>
        <v>0</v>
      </c>
      <c r="K22">
        <f>COUNTIFS(Answer, 'answer tally vs country DYNAMIC'!$A22,Country,'answer tally vs country DYNAMIC'!K$1)</f>
        <v>0</v>
      </c>
      <c r="L22">
        <f>COUNTIFS(Answer, 'answer tally vs country DYNAMIC'!$A22,Country,'answer tally vs country DYNAMIC'!L$1)</f>
        <v>0</v>
      </c>
      <c r="M22">
        <f>COUNTIFS(Answer, 'answer tally vs country DYNAMIC'!$A22,Country,'answer tally vs country DYNAMIC'!M$1)</f>
        <v>0</v>
      </c>
      <c r="N22">
        <f>COUNTIFS(Answer, 'answer tally vs country DYNAMIC'!$A22,Country,'answer tally vs country DYNAMIC'!N$1)</f>
        <v>0</v>
      </c>
      <c r="O22">
        <f>COUNTIFS(Answer, 'answer tally vs country DYNAMIC'!$A22,Country,'answer tally vs country DYNAMIC'!O$1)</f>
        <v>0</v>
      </c>
      <c r="P22">
        <f>COUNTIFS(Answer, 'answer tally vs country DYNAMIC'!$A22,Country,'answer tally vs country DYNAMIC'!P$1)</f>
        <v>0</v>
      </c>
      <c r="Q22">
        <f>COUNTIFS(Answer, 'answer tally vs country DYNAMIC'!$A22,Country,'answer tally vs country DYNAMIC'!Q$1)</f>
        <v>0</v>
      </c>
      <c r="R22">
        <f>COUNTIFS(Answer, 'answer tally vs country DYNAMIC'!$A22,Country,'answer tally vs country DYNAMIC'!R$1)</f>
        <v>0</v>
      </c>
      <c r="S22">
        <f>COUNTIFS(Answer, 'answer tally vs country DYNAMIC'!$A22,Country,'answer tally vs country DYNAMIC'!S$1)</f>
        <v>0</v>
      </c>
      <c r="T22">
        <f>COUNTIFS(Answer, 'answer tally vs country DYNAMIC'!$A22,Country,'answer tally vs country DYNAMIC'!T$1)</f>
        <v>0</v>
      </c>
      <c r="U22">
        <f>COUNTIFS(Answer, 'answer tally vs country DYNAMIC'!$A22,Country,'answer tally vs country DYNAMIC'!U$1)</f>
        <v>0</v>
      </c>
    </row>
    <row r="23" spans="1:21">
      <c r="A23" t="s">
        <v>681</v>
      </c>
      <c r="B23">
        <v>899370</v>
      </c>
      <c r="C23">
        <f>COUNTIFS(Batch_813445_batch_results.csv!$AC:$AC, 'answer tally vs country DYNAMIC'!$A23)</f>
        <v>9</v>
      </c>
      <c r="D23">
        <f>COUNTIFS(Answer, 'answer tally vs country DYNAMIC'!$A23,Country,'answer tally vs country DYNAMIC'!D$1)</f>
        <v>8</v>
      </c>
      <c r="E23">
        <f>COUNTIFS(Answer, 'answer tally vs country DYNAMIC'!$A23,Country,'answer tally vs country DYNAMIC'!E$1)</f>
        <v>0</v>
      </c>
      <c r="F23">
        <f>COUNTIFS(Answer, 'answer tally vs country DYNAMIC'!$A23,Country,'answer tally vs country DYNAMIC'!F$1)</f>
        <v>1</v>
      </c>
      <c r="G23">
        <f>COUNTIFS(Answer, 'answer tally vs country DYNAMIC'!$A23,Country,'answer tally vs country DYNAMIC'!G$1)</f>
        <v>0</v>
      </c>
      <c r="H23">
        <f>COUNTIFS(Answer, 'answer tally vs country DYNAMIC'!$A23,Country,'answer tally vs country DYNAMIC'!H$1)</f>
        <v>0</v>
      </c>
      <c r="I23">
        <f>COUNTIFS(Answer, 'answer tally vs country DYNAMIC'!$A23,Country,'answer tally vs country DYNAMIC'!I$1)</f>
        <v>0</v>
      </c>
      <c r="J23">
        <f>COUNTIFS(Answer, 'answer tally vs country DYNAMIC'!$A23,Country,'answer tally vs country DYNAMIC'!J$1)</f>
        <v>0</v>
      </c>
      <c r="K23">
        <f>COUNTIFS(Answer, 'answer tally vs country DYNAMIC'!$A23,Country,'answer tally vs country DYNAMIC'!K$1)</f>
        <v>0</v>
      </c>
      <c r="L23">
        <f>COUNTIFS(Answer, 'answer tally vs country DYNAMIC'!$A23,Country,'answer tally vs country DYNAMIC'!L$1)</f>
        <v>0</v>
      </c>
      <c r="M23">
        <f>COUNTIFS(Answer, 'answer tally vs country DYNAMIC'!$A23,Country,'answer tally vs country DYNAMIC'!M$1)</f>
        <v>0</v>
      </c>
      <c r="N23">
        <f>COUNTIFS(Answer, 'answer tally vs country DYNAMIC'!$A23,Country,'answer tally vs country DYNAMIC'!N$1)</f>
        <v>0</v>
      </c>
      <c r="O23">
        <f>COUNTIFS(Answer, 'answer tally vs country DYNAMIC'!$A23,Country,'answer tally vs country DYNAMIC'!O$1)</f>
        <v>0</v>
      </c>
      <c r="P23">
        <f>COUNTIFS(Answer, 'answer tally vs country DYNAMIC'!$A23,Country,'answer tally vs country DYNAMIC'!P$1)</f>
        <v>0</v>
      </c>
      <c r="Q23">
        <f>COUNTIFS(Answer, 'answer tally vs country DYNAMIC'!$A23,Country,'answer tally vs country DYNAMIC'!Q$1)</f>
        <v>0</v>
      </c>
      <c r="R23">
        <f>COUNTIFS(Answer, 'answer tally vs country DYNAMIC'!$A23,Country,'answer tally vs country DYNAMIC'!R$1)</f>
        <v>0</v>
      </c>
      <c r="S23">
        <f>COUNTIFS(Answer, 'answer tally vs country DYNAMIC'!$A23,Country,'answer tally vs country DYNAMIC'!S$1)</f>
        <v>0</v>
      </c>
      <c r="T23">
        <f>COUNTIFS(Answer, 'answer tally vs country DYNAMIC'!$A23,Country,'answer tally vs country DYNAMIC'!T$1)</f>
        <v>0</v>
      </c>
      <c r="U23">
        <f>COUNTIFS(Answer, 'answer tally vs country DYNAMIC'!$A23,Country,'answer tally vs country DYNAMIC'!U$1)</f>
        <v>0</v>
      </c>
    </row>
    <row r="24" spans="1:21">
      <c r="A24" t="s">
        <v>1371</v>
      </c>
      <c r="B24">
        <v>878401</v>
      </c>
      <c r="C24">
        <f>COUNTIFS(Batch_813445_batch_results.csv!$AC:$AC, 'answer tally vs country DYNAMIC'!$A24)</f>
        <v>2</v>
      </c>
      <c r="D24">
        <f>COUNTIFS(Answer, 'answer tally vs country DYNAMIC'!$A24,Country,'answer tally vs country DYNAMIC'!D$1)</f>
        <v>2</v>
      </c>
      <c r="E24">
        <f>COUNTIFS(Answer, 'answer tally vs country DYNAMIC'!$A24,Country,'answer tally vs country DYNAMIC'!E$1)</f>
        <v>0</v>
      </c>
      <c r="F24">
        <f>COUNTIFS(Answer, 'answer tally vs country DYNAMIC'!$A24,Country,'answer tally vs country DYNAMIC'!F$1)</f>
        <v>0</v>
      </c>
      <c r="G24">
        <f>COUNTIFS(Answer, 'answer tally vs country DYNAMIC'!$A24,Country,'answer tally vs country DYNAMIC'!G$1)</f>
        <v>0</v>
      </c>
      <c r="H24">
        <f>COUNTIFS(Answer, 'answer tally vs country DYNAMIC'!$A24,Country,'answer tally vs country DYNAMIC'!H$1)</f>
        <v>0</v>
      </c>
      <c r="I24">
        <f>COUNTIFS(Answer, 'answer tally vs country DYNAMIC'!$A24,Country,'answer tally vs country DYNAMIC'!I$1)</f>
        <v>0</v>
      </c>
      <c r="J24">
        <f>COUNTIFS(Answer, 'answer tally vs country DYNAMIC'!$A24,Country,'answer tally vs country DYNAMIC'!J$1)</f>
        <v>0</v>
      </c>
      <c r="K24">
        <f>COUNTIFS(Answer, 'answer tally vs country DYNAMIC'!$A24,Country,'answer tally vs country DYNAMIC'!K$1)</f>
        <v>0</v>
      </c>
      <c r="L24">
        <f>COUNTIFS(Answer, 'answer tally vs country DYNAMIC'!$A24,Country,'answer tally vs country DYNAMIC'!L$1)</f>
        <v>0</v>
      </c>
      <c r="M24">
        <f>COUNTIFS(Answer, 'answer tally vs country DYNAMIC'!$A24,Country,'answer tally vs country DYNAMIC'!M$1)</f>
        <v>0</v>
      </c>
      <c r="N24">
        <f>COUNTIFS(Answer, 'answer tally vs country DYNAMIC'!$A24,Country,'answer tally vs country DYNAMIC'!N$1)</f>
        <v>0</v>
      </c>
      <c r="O24">
        <f>COUNTIFS(Answer, 'answer tally vs country DYNAMIC'!$A24,Country,'answer tally vs country DYNAMIC'!O$1)</f>
        <v>0</v>
      </c>
      <c r="P24">
        <f>COUNTIFS(Answer, 'answer tally vs country DYNAMIC'!$A24,Country,'answer tally vs country DYNAMIC'!P$1)</f>
        <v>0</v>
      </c>
      <c r="Q24">
        <f>COUNTIFS(Answer, 'answer tally vs country DYNAMIC'!$A24,Country,'answer tally vs country DYNAMIC'!Q$1)</f>
        <v>0</v>
      </c>
      <c r="R24">
        <f>COUNTIFS(Answer, 'answer tally vs country DYNAMIC'!$A24,Country,'answer tally vs country DYNAMIC'!R$1)</f>
        <v>0</v>
      </c>
      <c r="S24">
        <f>COUNTIFS(Answer, 'answer tally vs country DYNAMIC'!$A24,Country,'answer tally vs country DYNAMIC'!S$1)</f>
        <v>0</v>
      </c>
      <c r="T24">
        <f>COUNTIFS(Answer, 'answer tally vs country DYNAMIC'!$A24,Country,'answer tally vs country DYNAMIC'!T$1)</f>
        <v>0</v>
      </c>
      <c r="U24">
        <f>COUNTIFS(Answer, 'answer tally vs country DYNAMIC'!$A24,Country,'answer tally vs country DYNAMIC'!U$1)</f>
        <v>0</v>
      </c>
    </row>
    <row r="25" spans="1:21">
      <c r="A25" t="s">
        <v>747</v>
      </c>
      <c r="B25">
        <v>892949</v>
      </c>
      <c r="C25">
        <f>COUNTIFS(Batch_813445_batch_results.csv!$AC:$AC, 'answer tally vs country DYNAMIC'!$A25)</f>
        <v>6</v>
      </c>
      <c r="D25">
        <f>COUNTIFS(Answer, 'answer tally vs country DYNAMIC'!$A25,Country,'answer tally vs country DYNAMIC'!D$1)</f>
        <v>6</v>
      </c>
      <c r="E25">
        <f>COUNTIFS(Answer, 'answer tally vs country DYNAMIC'!$A25,Country,'answer tally vs country DYNAMIC'!E$1)</f>
        <v>0</v>
      </c>
      <c r="F25">
        <f>COUNTIFS(Answer, 'answer tally vs country DYNAMIC'!$A25,Country,'answer tally vs country DYNAMIC'!F$1)</f>
        <v>0</v>
      </c>
      <c r="G25">
        <f>COUNTIFS(Answer, 'answer tally vs country DYNAMIC'!$A25,Country,'answer tally vs country DYNAMIC'!G$1)</f>
        <v>0</v>
      </c>
      <c r="H25">
        <f>COUNTIFS(Answer, 'answer tally vs country DYNAMIC'!$A25,Country,'answer tally vs country DYNAMIC'!H$1)</f>
        <v>0</v>
      </c>
      <c r="I25">
        <f>COUNTIFS(Answer, 'answer tally vs country DYNAMIC'!$A25,Country,'answer tally vs country DYNAMIC'!I$1)</f>
        <v>0</v>
      </c>
      <c r="J25">
        <f>COUNTIFS(Answer, 'answer tally vs country DYNAMIC'!$A25,Country,'answer tally vs country DYNAMIC'!J$1)</f>
        <v>0</v>
      </c>
      <c r="K25">
        <f>COUNTIFS(Answer, 'answer tally vs country DYNAMIC'!$A25,Country,'answer tally vs country DYNAMIC'!K$1)</f>
        <v>0</v>
      </c>
      <c r="L25">
        <f>COUNTIFS(Answer, 'answer tally vs country DYNAMIC'!$A25,Country,'answer tally vs country DYNAMIC'!L$1)</f>
        <v>0</v>
      </c>
      <c r="M25">
        <f>COUNTIFS(Answer, 'answer tally vs country DYNAMIC'!$A25,Country,'answer tally vs country DYNAMIC'!M$1)</f>
        <v>0</v>
      </c>
      <c r="N25">
        <f>COUNTIFS(Answer, 'answer tally vs country DYNAMIC'!$A25,Country,'answer tally vs country DYNAMIC'!N$1)</f>
        <v>0</v>
      </c>
      <c r="O25">
        <f>COUNTIFS(Answer, 'answer tally vs country DYNAMIC'!$A25,Country,'answer tally vs country DYNAMIC'!O$1)</f>
        <v>0</v>
      </c>
      <c r="P25">
        <f>COUNTIFS(Answer, 'answer tally vs country DYNAMIC'!$A25,Country,'answer tally vs country DYNAMIC'!P$1)</f>
        <v>0</v>
      </c>
      <c r="Q25">
        <f>COUNTIFS(Answer, 'answer tally vs country DYNAMIC'!$A25,Country,'answer tally vs country DYNAMIC'!Q$1)</f>
        <v>0</v>
      </c>
      <c r="R25">
        <f>COUNTIFS(Answer, 'answer tally vs country DYNAMIC'!$A25,Country,'answer tally vs country DYNAMIC'!R$1)</f>
        <v>0</v>
      </c>
      <c r="S25">
        <f>COUNTIFS(Answer, 'answer tally vs country DYNAMIC'!$A25,Country,'answer tally vs country DYNAMIC'!S$1)</f>
        <v>0</v>
      </c>
      <c r="T25">
        <f>COUNTIFS(Answer, 'answer tally vs country DYNAMIC'!$A25,Country,'answer tally vs country DYNAMIC'!T$1)</f>
        <v>0</v>
      </c>
      <c r="U25">
        <f>COUNTIFS(Answer, 'answer tally vs country DYNAMIC'!$A25,Country,'answer tally vs country DYNAMIC'!U$1)</f>
        <v>0</v>
      </c>
    </row>
    <row r="26" spans="1:21">
      <c r="A26" t="s">
        <v>1347</v>
      </c>
      <c r="B26">
        <v>1093147</v>
      </c>
      <c r="C26">
        <f>COUNTIFS(Batch_813445_batch_results.csv!$AC:$AC, 'answer tally vs country DYNAMIC'!$A26)</f>
        <v>1</v>
      </c>
      <c r="D26">
        <f>COUNTIFS(Answer, 'answer tally vs country DYNAMIC'!$A26,Country,'answer tally vs country DYNAMIC'!D$1)</f>
        <v>1</v>
      </c>
      <c r="E26">
        <f>COUNTIFS(Answer, 'answer tally vs country DYNAMIC'!$A26,Country,'answer tally vs country DYNAMIC'!E$1)</f>
        <v>0</v>
      </c>
      <c r="F26">
        <f>COUNTIFS(Answer, 'answer tally vs country DYNAMIC'!$A26,Country,'answer tally vs country DYNAMIC'!F$1)</f>
        <v>0</v>
      </c>
      <c r="G26">
        <f>COUNTIFS(Answer, 'answer tally vs country DYNAMIC'!$A26,Country,'answer tally vs country DYNAMIC'!G$1)</f>
        <v>0</v>
      </c>
      <c r="H26">
        <f>COUNTIFS(Answer, 'answer tally vs country DYNAMIC'!$A26,Country,'answer tally vs country DYNAMIC'!H$1)</f>
        <v>0</v>
      </c>
      <c r="I26">
        <f>COUNTIFS(Answer, 'answer tally vs country DYNAMIC'!$A26,Country,'answer tally vs country DYNAMIC'!I$1)</f>
        <v>0</v>
      </c>
      <c r="J26">
        <f>COUNTIFS(Answer, 'answer tally vs country DYNAMIC'!$A26,Country,'answer tally vs country DYNAMIC'!J$1)</f>
        <v>0</v>
      </c>
      <c r="K26">
        <f>COUNTIFS(Answer, 'answer tally vs country DYNAMIC'!$A26,Country,'answer tally vs country DYNAMIC'!K$1)</f>
        <v>0</v>
      </c>
      <c r="L26">
        <f>COUNTIFS(Answer, 'answer tally vs country DYNAMIC'!$A26,Country,'answer tally vs country DYNAMIC'!L$1)</f>
        <v>0</v>
      </c>
      <c r="M26">
        <f>COUNTIFS(Answer, 'answer tally vs country DYNAMIC'!$A26,Country,'answer tally vs country DYNAMIC'!M$1)</f>
        <v>0</v>
      </c>
      <c r="N26">
        <f>COUNTIFS(Answer, 'answer tally vs country DYNAMIC'!$A26,Country,'answer tally vs country DYNAMIC'!N$1)</f>
        <v>0</v>
      </c>
      <c r="O26">
        <f>COUNTIFS(Answer, 'answer tally vs country DYNAMIC'!$A26,Country,'answer tally vs country DYNAMIC'!O$1)</f>
        <v>0</v>
      </c>
      <c r="P26">
        <f>COUNTIFS(Answer, 'answer tally vs country DYNAMIC'!$A26,Country,'answer tally vs country DYNAMIC'!P$1)</f>
        <v>0</v>
      </c>
      <c r="Q26">
        <f>COUNTIFS(Answer, 'answer tally vs country DYNAMIC'!$A26,Country,'answer tally vs country DYNAMIC'!Q$1)</f>
        <v>0</v>
      </c>
      <c r="R26">
        <f>COUNTIFS(Answer, 'answer tally vs country DYNAMIC'!$A26,Country,'answer tally vs country DYNAMIC'!R$1)</f>
        <v>0</v>
      </c>
      <c r="S26">
        <f>COUNTIFS(Answer, 'answer tally vs country DYNAMIC'!$A26,Country,'answer tally vs country DYNAMIC'!S$1)</f>
        <v>0</v>
      </c>
      <c r="T26">
        <f>COUNTIFS(Answer, 'answer tally vs country DYNAMIC'!$A26,Country,'answer tally vs country DYNAMIC'!T$1)</f>
        <v>0</v>
      </c>
      <c r="U26">
        <f>COUNTIFS(Answer, 'answer tally vs country DYNAMIC'!$A26,Country,'answer tally vs country DYNAMIC'!U$1)</f>
        <v>0</v>
      </c>
    </row>
    <row r="27" spans="1:21">
      <c r="A27" t="s">
        <v>1413</v>
      </c>
      <c r="B27">
        <v>820919</v>
      </c>
      <c r="C27">
        <f>COUNTIFS(Batch_813445_batch_results.csv!$AC:$AC, 'answer tally vs country DYNAMIC'!$A27)</f>
        <v>1</v>
      </c>
      <c r="D27">
        <f>COUNTIFS(Answer, 'answer tally vs country DYNAMIC'!$A27,Country,'answer tally vs country DYNAMIC'!D$1)</f>
        <v>1</v>
      </c>
      <c r="E27">
        <f>COUNTIFS(Answer, 'answer tally vs country DYNAMIC'!$A27,Country,'answer tally vs country DYNAMIC'!E$1)</f>
        <v>0</v>
      </c>
      <c r="F27">
        <f>COUNTIFS(Answer, 'answer tally vs country DYNAMIC'!$A27,Country,'answer tally vs country DYNAMIC'!F$1)</f>
        <v>0</v>
      </c>
      <c r="G27">
        <f>COUNTIFS(Answer, 'answer tally vs country DYNAMIC'!$A27,Country,'answer tally vs country DYNAMIC'!G$1)</f>
        <v>0</v>
      </c>
      <c r="H27">
        <f>COUNTIFS(Answer, 'answer tally vs country DYNAMIC'!$A27,Country,'answer tally vs country DYNAMIC'!H$1)</f>
        <v>0</v>
      </c>
      <c r="I27">
        <f>COUNTIFS(Answer, 'answer tally vs country DYNAMIC'!$A27,Country,'answer tally vs country DYNAMIC'!I$1)</f>
        <v>0</v>
      </c>
      <c r="J27">
        <f>COUNTIFS(Answer, 'answer tally vs country DYNAMIC'!$A27,Country,'answer tally vs country DYNAMIC'!J$1)</f>
        <v>0</v>
      </c>
      <c r="K27">
        <f>COUNTIFS(Answer, 'answer tally vs country DYNAMIC'!$A27,Country,'answer tally vs country DYNAMIC'!K$1)</f>
        <v>0</v>
      </c>
      <c r="L27">
        <f>COUNTIFS(Answer, 'answer tally vs country DYNAMIC'!$A27,Country,'answer tally vs country DYNAMIC'!L$1)</f>
        <v>0</v>
      </c>
      <c r="M27">
        <f>COUNTIFS(Answer, 'answer tally vs country DYNAMIC'!$A27,Country,'answer tally vs country DYNAMIC'!M$1)</f>
        <v>0</v>
      </c>
      <c r="N27">
        <f>COUNTIFS(Answer, 'answer tally vs country DYNAMIC'!$A27,Country,'answer tally vs country DYNAMIC'!N$1)</f>
        <v>0</v>
      </c>
      <c r="O27">
        <f>COUNTIFS(Answer, 'answer tally vs country DYNAMIC'!$A27,Country,'answer tally vs country DYNAMIC'!O$1)</f>
        <v>0</v>
      </c>
      <c r="P27">
        <f>COUNTIFS(Answer, 'answer tally vs country DYNAMIC'!$A27,Country,'answer tally vs country DYNAMIC'!P$1)</f>
        <v>0</v>
      </c>
      <c r="Q27">
        <f>COUNTIFS(Answer, 'answer tally vs country DYNAMIC'!$A27,Country,'answer tally vs country DYNAMIC'!Q$1)</f>
        <v>0</v>
      </c>
      <c r="R27">
        <f>COUNTIFS(Answer, 'answer tally vs country DYNAMIC'!$A27,Country,'answer tally vs country DYNAMIC'!R$1)</f>
        <v>0</v>
      </c>
      <c r="S27">
        <f>COUNTIFS(Answer, 'answer tally vs country DYNAMIC'!$A27,Country,'answer tally vs country DYNAMIC'!S$1)</f>
        <v>0</v>
      </c>
      <c r="T27">
        <f>COUNTIFS(Answer, 'answer tally vs country DYNAMIC'!$A27,Country,'answer tally vs country DYNAMIC'!T$1)</f>
        <v>0</v>
      </c>
      <c r="U27">
        <f>COUNTIFS(Answer, 'answer tally vs country DYNAMIC'!$A27,Country,'answer tally vs country DYNAMIC'!U$1)</f>
        <v>0</v>
      </c>
    </row>
    <row r="28" spans="1:21">
      <c r="A28" t="s">
        <v>722</v>
      </c>
      <c r="B28">
        <v>971178</v>
      </c>
      <c r="C28">
        <f>COUNTIFS(Batch_813445_batch_results.csv!$AC:$AC, 'answer tally vs country DYNAMIC'!$A28)</f>
        <v>2</v>
      </c>
      <c r="D28">
        <f>COUNTIFS(Answer, 'answer tally vs country DYNAMIC'!$A28,Country,'answer tally vs country DYNAMIC'!D$1)</f>
        <v>2</v>
      </c>
      <c r="E28">
        <f>COUNTIFS(Answer, 'answer tally vs country DYNAMIC'!$A28,Country,'answer tally vs country DYNAMIC'!E$1)</f>
        <v>0</v>
      </c>
      <c r="F28">
        <f>COUNTIFS(Answer, 'answer tally vs country DYNAMIC'!$A28,Country,'answer tally vs country DYNAMIC'!F$1)</f>
        <v>0</v>
      </c>
      <c r="G28">
        <f>COUNTIFS(Answer, 'answer tally vs country DYNAMIC'!$A28,Country,'answer tally vs country DYNAMIC'!G$1)</f>
        <v>0</v>
      </c>
      <c r="H28">
        <f>COUNTIFS(Answer, 'answer tally vs country DYNAMIC'!$A28,Country,'answer tally vs country DYNAMIC'!H$1)</f>
        <v>0</v>
      </c>
      <c r="I28">
        <f>COUNTIFS(Answer, 'answer tally vs country DYNAMIC'!$A28,Country,'answer tally vs country DYNAMIC'!I$1)</f>
        <v>0</v>
      </c>
      <c r="J28">
        <f>COUNTIFS(Answer, 'answer tally vs country DYNAMIC'!$A28,Country,'answer tally vs country DYNAMIC'!J$1)</f>
        <v>0</v>
      </c>
      <c r="K28">
        <f>COUNTIFS(Answer, 'answer tally vs country DYNAMIC'!$A28,Country,'answer tally vs country DYNAMIC'!K$1)</f>
        <v>0</v>
      </c>
      <c r="L28">
        <f>COUNTIFS(Answer, 'answer tally vs country DYNAMIC'!$A28,Country,'answer tally vs country DYNAMIC'!L$1)</f>
        <v>0</v>
      </c>
      <c r="M28">
        <f>COUNTIFS(Answer, 'answer tally vs country DYNAMIC'!$A28,Country,'answer tally vs country DYNAMIC'!M$1)</f>
        <v>0</v>
      </c>
      <c r="N28">
        <f>COUNTIFS(Answer, 'answer tally vs country DYNAMIC'!$A28,Country,'answer tally vs country DYNAMIC'!N$1)</f>
        <v>0</v>
      </c>
      <c r="O28">
        <f>COUNTIFS(Answer, 'answer tally vs country DYNAMIC'!$A28,Country,'answer tally vs country DYNAMIC'!O$1)</f>
        <v>0</v>
      </c>
      <c r="P28">
        <f>COUNTIFS(Answer, 'answer tally vs country DYNAMIC'!$A28,Country,'answer tally vs country DYNAMIC'!P$1)</f>
        <v>0</v>
      </c>
      <c r="Q28">
        <f>COUNTIFS(Answer, 'answer tally vs country DYNAMIC'!$A28,Country,'answer tally vs country DYNAMIC'!Q$1)</f>
        <v>0</v>
      </c>
      <c r="R28">
        <f>COUNTIFS(Answer, 'answer tally vs country DYNAMIC'!$A28,Country,'answer tally vs country DYNAMIC'!R$1)</f>
        <v>0</v>
      </c>
      <c r="S28">
        <f>COUNTIFS(Answer, 'answer tally vs country DYNAMIC'!$A28,Country,'answer tally vs country DYNAMIC'!S$1)</f>
        <v>0</v>
      </c>
      <c r="T28">
        <f>COUNTIFS(Answer, 'answer tally vs country DYNAMIC'!$A28,Country,'answer tally vs country DYNAMIC'!T$1)</f>
        <v>0</v>
      </c>
      <c r="U28">
        <f>COUNTIFS(Answer, 'answer tally vs country DYNAMIC'!$A28,Country,'answer tally vs country DYNAMIC'!U$1)</f>
        <v>0</v>
      </c>
    </row>
    <row r="29" spans="1:21">
      <c r="A29" t="s">
        <v>92</v>
      </c>
      <c r="B29">
        <v>5503158</v>
      </c>
      <c r="C29">
        <f>COUNTIFS(Batch_813445_batch_results.csv!$AC:$AC, 'answer tally vs country DYNAMIC'!$A29)</f>
        <v>14</v>
      </c>
      <c r="D29">
        <f>COUNTIFS(Answer, 'answer tally vs country DYNAMIC'!$A29,Country,'answer tally vs country DYNAMIC'!D$1)</f>
        <v>2</v>
      </c>
      <c r="E29">
        <f>COUNTIFS(Answer, 'answer tally vs country DYNAMIC'!$A29,Country,'answer tally vs country DYNAMIC'!E$1)</f>
        <v>8</v>
      </c>
      <c r="F29">
        <f>COUNTIFS(Answer, 'answer tally vs country DYNAMIC'!$A29,Country,'answer tally vs country DYNAMIC'!F$1)</f>
        <v>3</v>
      </c>
      <c r="G29">
        <f>COUNTIFS(Answer, 'answer tally vs country DYNAMIC'!$A29,Country,'answer tally vs country DYNAMIC'!G$1)</f>
        <v>1</v>
      </c>
      <c r="H29">
        <f>COUNTIFS(Answer, 'answer tally vs country DYNAMIC'!$A29,Country,'answer tally vs country DYNAMIC'!H$1)</f>
        <v>0</v>
      </c>
      <c r="I29">
        <f>COUNTIFS(Answer, 'answer tally vs country DYNAMIC'!$A29,Country,'answer tally vs country DYNAMIC'!I$1)</f>
        <v>0</v>
      </c>
      <c r="J29">
        <f>COUNTIFS(Answer, 'answer tally vs country DYNAMIC'!$A29,Country,'answer tally vs country DYNAMIC'!J$1)</f>
        <v>0</v>
      </c>
      <c r="K29">
        <f>COUNTIFS(Answer, 'answer tally vs country DYNAMIC'!$A29,Country,'answer tally vs country DYNAMIC'!K$1)</f>
        <v>0</v>
      </c>
      <c r="L29">
        <f>COUNTIFS(Answer, 'answer tally vs country DYNAMIC'!$A29,Country,'answer tally vs country DYNAMIC'!L$1)</f>
        <v>0</v>
      </c>
      <c r="M29">
        <f>COUNTIFS(Answer, 'answer tally vs country DYNAMIC'!$A29,Country,'answer tally vs country DYNAMIC'!M$1)</f>
        <v>0</v>
      </c>
      <c r="N29">
        <f>COUNTIFS(Answer, 'answer tally vs country DYNAMIC'!$A29,Country,'answer tally vs country DYNAMIC'!N$1)</f>
        <v>0</v>
      </c>
      <c r="O29">
        <f>COUNTIFS(Answer, 'answer tally vs country DYNAMIC'!$A29,Country,'answer tally vs country DYNAMIC'!O$1)</f>
        <v>0</v>
      </c>
      <c r="P29">
        <f>COUNTIFS(Answer, 'answer tally vs country DYNAMIC'!$A29,Country,'answer tally vs country DYNAMIC'!P$1)</f>
        <v>0</v>
      </c>
      <c r="Q29">
        <f>COUNTIFS(Answer, 'answer tally vs country DYNAMIC'!$A29,Country,'answer tally vs country DYNAMIC'!Q$1)</f>
        <v>0</v>
      </c>
      <c r="R29">
        <f>COUNTIFS(Answer, 'answer tally vs country DYNAMIC'!$A29,Country,'answer tally vs country DYNAMIC'!R$1)</f>
        <v>0</v>
      </c>
      <c r="S29">
        <f>COUNTIFS(Answer, 'answer tally vs country DYNAMIC'!$A29,Country,'answer tally vs country DYNAMIC'!S$1)</f>
        <v>0</v>
      </c>
      <c r="T29">
        <f>COUNTIFS(Answer, 'answer tally vs country DYNAMIC'!$A29,Country,'answer tally vs country DYNAMIC'!T$1)</f>
        <v>0</v>
      </c>
      <c r="U29">
        <f>COUNTIFS(Answer, 'answer tally vs country DYNAMIC'!$A29,Country,'answer tally vs country DYNAMIC'!U$1)</f>
        <v>0</v>
      </c>
    </row>
    <row r="30" spans="1:21">
      <c r="A30" t="s">
        <v>805</v>
      </c>
      <c r="B30">
        <v>888447</v>
      </c>
      <c r="C30">
        <f>COUNTIFS(Batch_813445_batch_results.csv!$AC:$AC, 'answer tally vs country DYNAMIC'!$A30)</f>
        <v>1</v>
      </c>
      <c r="D30">
        <f>COUNTIFS(Answer, 'answer tally vs country DYNAMIC'!$A30,Country,'answer tally vs country DYNAMIC'!D$1)</f>
        <v>1</v>
      </c>
      <c r="E30">
        <f>COUNTIFS(Answer, 'answer tally vs country DYNAMIC'!$A30,Country,'answer tally vs country DYNAMIC'!E$1)</f>
        <v>0</v>
      </c>
      <c r="F30">
        <f>COUNTIFS(Answer, 'answer tally vs country DYNAMIC'!$A30,Country,'answer tally vs country DYNAMIC'!F$1)</f>
        <v>0</v>
      </c>
      <c r="G30">
        <f>COUNTIFS(Answer, 'answer tally vs country DYNAMIC'!$A30,Country,'answer tally vs country DYNAMIC'!G$1)</f>
        <v>0</v>
      </c>
      <c r="H30">
        <f>COUNTIFS(Answer, 'answer tally vs country DYNAMIC'!$A30,Country,'answer tally vs country DYNAMIC'!H$1)</f>
        <v>0</v>
      </c>
      <c r="I30">
        <f>COUNTIFS(Answer, 'answer tally vs country DYNAMIC'!$A30,Country,'answer tally vs country DYNAMIC'!I$1)</f>
        <v>0</v>
      </c>
      <c r="J30">
        <f>COUNTIFS(Answer, 'answer tally vs country DYNAMIC'!$A30,Country,'answer tally vs country DYNAMIC'!J$1)</f>
        <v>0</v>
      </c>
      <c r="K30">
        <f>COUNTIFS(Answer, 'answer tally vs country DYNAMIC'!$A30,Country,'answer tally vs country DYNAMIC'!K$1)</f>
        <v>0</v>
      </c>
      <c r="L30">
        <f>COUNTIFS(Answer, 'answer tally vs country DYNAMIC'!$A30,Country,'answer tally vs country DYNAMIC'!L$1)</f>
        <v>0</v>
      </c>
      <c r="M30">
        <f>COUNTIFS(Answer, 'answer tally vs country DYNAMIC'!$A30,Country,'answer tally vs country DYNAMIC'!M$1)</f>
        <v>0</v>
      </c>
      <c r="N30">
        <f>COUNTIFS(Answer, 'answer tally vs country DYNAMIC'!$A30,Country,'answer tally vs country DYNAMIC'!N$1)</f>
        <v>0</v>
      </c>
      <c r="O30">
        <f>COUNTIFS(Answer, 'answer tally vs country DYNAMIC'!$A30,Country,'answer tally vs country DYNAMIC'!O$1)</f>
        <v>0</v>
      </c>
      <c r="P30">
        <f>COUNTIFS(Answer, 'answer tally vs country DYNAMIC'!$A30,Country,'answer tally vs country DYNAMIC'!P$1)</f>
        <v>0</v>
      </c>
      <c r="Q30">
        <f>COUNTIFS(Answer, 'answer tally vs country DYNAMIC'!$A30,Country,'answer tally vs country DYNAMIC'!Q$1)</f>
        <v>0</v>
      </c>
      <c r="R30">
        <f>COUNTIFS(Answer, 'answer tally vs country DYNAMIC'!$A30,Country,'answer tally vs country DYNAMIC'!R$1)</f>
        <v>0</v>
      </c>
      <c r="S30">
        <f>COUNTIFS(Answer, 'answer tally vs country DYNAMIC'!$A30,Country,'answer tally vs country DYNAMIC'!S$1)</f>
        <v>0</v>
      </c>
      <c r="T30">
        <f>COUNTIFS(Answer, 'answer tally vs country DYNAMIC'!$A30,Country,'answer tally vs country DYNAMIC'!T$1)</f>
        <v>0</v>
      </c>
      <c r="U30">
        <f>COUNTIFS(Answer, 'answer tally vs country DYNAMIC'!$A30,Country,'answer tally vs country DYNAMIC'!U$1)</f>
        <v>0</v>
      </c>
    </row>
    <row r="31" spans="1:21">
      <c r="A31" t="s">
        <v>732</v>
      </c>
      <c r="B31">
        <v>20242118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DYNAMIC'!D$1)</f>
        <v>1</v>
      </c>
      <c r="E31">
        <f>COUNTIFS(Answer, 'answer tally vs country DYNAMIC'!$A31,Country,'answer tally vs country DYNAMIC'!E$1)</f>
        <v>0</v>
      </c>
      <c r="F31">
        <f>COUNTIFS(Answer, 'answer tally vs country DYNAMIC'!$A31,Country,'answer tally vs country DYNAMIC'!F$1)</f>
        <v>0</v>
      </c>
      <c r="G31">
        <f>COUNTIFS(Answer, 'answer tally vs country DYNAMIC'!$A31,Country,'answer tally vs country DYNAMIC'!G$1)</f>
        <v>0</v>
      </c>
      <c r="H31">
        <f>COUNTIFS(Answer, 'answer tally vs country DYNAMIC'!$A31,Country,'answer tally vs country DYNAMIC'!H$1)</f>
        <v>0</v>
      </c>
      <c r="I31">
        <f>COUNTIFS(Answer, 'answer tally vs country DYNAMIC'!$A31,Country,'answer tally vs country DYNAMIC'!I$1)</f>
        <v>0</v>
      </c>
      <c r="J31">
        <f>COUNTIFS(Answer, 'answer tally vs country DYNAMIC'!$A31,Country,'answer tally vs country DYNAMIC'!J$1)</f>
        <v>0</v>
      </c>
      <c r="K31">
        <f>COUNTIFS(Answer, 'answer tally vs country DYNAMIC'!$A31,Country,'answer tally vs country DYNAMIC'!K$1)</f>
        <v>0</v>
      </c>
      <c r="L31">
        <f>COUNTIFS(Answer, 'answer tally vs country DYNAMIC'!$A31,Country,'answer tally vs country DYNAMIC'!L$1)</f>
        <v>0</v>
      </c>
      <c r="M31">
        <f>COUNTIFS(Answer, 'answer tally vs country DYNAMIC'!$A31,Country,'answer tally vs country DYNAMIC'!M$1)</f>
        <v>0</v>
      </c>
      <c r="N31">
        <f>COUNTIFS(Answer, 'answer tally vs country DYNAMIC'!$A31,Country,'answer tally vs country DYNAMIC'!N$1)</f>
        <v>0</v>
      </c>
      <c r="O31">
        <f>COUNTIFS(Answer, 'answer tally vs country DYNAMIC'!$A31,Country,'answer tally vs country DYNAMIC'!O$1)</f>
        <v>0</v>
      </c>
      <c r="P31">
        <f>COUNTIFS(Answer, 'answer tally vs country DYNAMIC'!$A31,Country,'answer tally vs country DYNAMIC'!P$1)</f>
        <v>0</v>
      </c>
      <c r="Q31">
        <f>COUNTIFS(Answer, 'answer tally vs country DYNAMIC'!$A31,Country,'answer tally vs country DYNAMIC'!Q$1)</f>
        <v>0</v>
      </c>
      <c r="R31">
        <f>COUNTIFS(Answer, 'answer tally vs country DYNAMIC'!$A31,Country,'answer tally vs country DYNAMIC'!R$1)</f>
        <v>0</v>
      </c>
      <c r="S31">
        <f>COUNTIFS(Answer, 'answer tally vs country DYNAMIC'!$A31,Country,'answer tally vs country DYNAMIC'!S$1)</f>
        <v>0</v>
      </c>
      <c r="T31">
        <f>COUNTIFS(Answer, 'answer tally vs country DYNAMIC'!$A31,Country,'answer tally vs country DYNAMIC'!T$1)</f>
        <v>0</v>
      </c>
      <c r="U31">
        <f>COUNTIFS(Answer, 'answer tally vs country DYNAMIC'!$A31,Country,'answer tally vs country DYNAMIC'!U$1)</f>
        <v>0</v>
      </c>
    </row>
    <row r="32" spans="1:21">
      <c r="A32" t="s">
        <v>757</v>
      </c>
      <c r="B32">
        <v>2807012</v>
      </c>
      <c r="C32">
        <f>COUNTIFS(Batch_813445_batch_results.csv!$AC:$AC, 'answer tally vs country DYNAMIC'!$A32)</f>
        <v>2</v>
      </c>
      <c r="D32">
        <f>COUNTIFS(Answer, 'answer tally vs country DYNAMIC'!$A32,Country,'answer tally vs country DYNAMIC'!D$1)</f>
        <v>2</v>
      </c>
      <c r="E32">
        <f>COUNTIFS(Answer, 'answer tally vs country DYNAMIC'!$A32,Country,'answer tally vs country DYNAMIC'!E$1)</f>
        <v>0</v>
      </c>
      <c r="F32">
        <f>COUNTIFS(Answer, 'answer tally vs country DYNAMIC'!$A32,Country,'answer tally vs country DYNAMIC'!F$1)</f>
        <v>0</v>
      </c>
      <c r="G32">
        <f>COUNTIFS(Answer, 'answer tally vs country DYNAMIC'!$A32,Country,'answer tally vs country DYNAMIC'!G$1)</f>
        <v>0</v>
      </c>
      <c r="H32">
        <f>COUNTIFS(Answer, 'answer tally vs country DYNAMIC'!$A32,Country,'answer tally vs country DYNAMIC'!H$1)</f>
        <v>0</v>
      </c>
      <c r="I32">
        <f>COUNTIFS(Answer, 'answer tally vs country DYNAMIC'!$A32,Country,'answer tally vs country DYNAMIC'!I$1)</f>
        <v>0</v>
      </c>
      <c r="J32">
        <f>COUNTIFS(Answer, 'answer tally vs country DYNAMIC'!$A32,Country,'answer tally vs country DYNAMIC'!J$1)</f>
        <v>0</v>
      </c>
      <c r="K32">
        <f>COUNTIFS(Answer, 'answer tally vs country DYNAMIC'!$A32,Country,'answer tally vs country DYNAMIC'!K$1)</f>
        <v>0</v>
      </c>
      <c r="L32">
        <f>COUNTIFS(Answer, 'answer tally vs country DYNAMIC'!$A32,Country,'answer tally vs country DYNAMIC'!L$1)</f>
        <v>0</v>
      </c>
      <c r="M32">
        <f>COUNTIFS(Answer, 'answer tally vs country DYNAMIC'!$A32,Country,'answer tally vs country DYNAMIC'!M$1)</f>
        <v>0</v>
      </c>
      <c r="N32">
        <f>COUNTIFS(Answer, 'answer tally vs country DYNAMIC'!$A32,Country,'answer tally vs country DYNAMIC'!N$1)</f>
        <v>0</v>
      </c>
      <c r="O32">
        <f>COUNTIFS(Answer, 'answer tally vs country DYNAMIC'!$A32,Country,'answer tally vs country DYNAMIC'!O$1)</f>
        <v>0</v>
      </c>
      <c r="P32">
        <f>COUNTIFS(Answer, 'answer tally vs country DYNAMIC'!$A32,Country,'answer tally vs country DYNAMIC'!P$1)</f>
        <v>0</v>
      </c>
      <c r="Q32">
        <f>COUNTIFS(Answer, 'answer tally vs country DYNAMIC'!$A32,Country,'answer tally vs country DYNAMIC'!Q$1)</f>
        <v>0</v>
      </c>
      <c r="R32">
        <f>COUNTIFS(Answer, 'answer tally vs country DYNAMIC'!$A32,Country,'answer tally vs country DYNAMIC'!R$1)</f>
        <v>0</v>
      </c>
      <c r="S32">
        <f>COUNTIFS(Answer, 'answer tally vs country DYNAMIC'!$A32,Country,'answer tally vs country DYNAMIC'!S$1)</f>
        <v>0</v>
      </c>
      <c r="T32">
        <f>COUNTIFS(Answer, 'answer tally vs country DYNAMIC'!$A32,Country,'answer tally vs country DYNAMIC'!T$1)</f>
        <v>0</v>
      </c>
      <c r="U32">
        <f>COUNTIFS(Answer, 'answer tally vs country DYNAMIC'!$A32,Country,'answer tally vs country DYNAMIC'!U$1)</f>
        <v>0</v>
      </c>
    </row>
    <row r="33" spans="1:21">
      <c r="A33" t="s">
        <v>765</v>
      </c>
      <c r="B33">
        <v>10804076</v>
      </c>
      <c r="C33">
        <f>COUNTIFS(Batch_813445_batch_results.csv!$AC:$AC, 'answer tally vs country DYNAMIC'!$A33)</f>
        <v>1</v>
      </c>
      <c r="D33">
        <f>COUNTIFS(Answer, 'answer tally vs country DYNAMIC'!$A33,Country,'answer tally vs country DYNAMIC'!D$1)</f>
        <v>1</v>
      </c>
      <c r="E33">
        <f>COUNTIFS(Answer, 'answer tally vs country DYNAMIC'!$A33,Country,'answer tally vs country DYNAMIC'!E$1)</f>
        <v>0</v>
      </c>
      <c r="F33">
        <f>COUNTIFS(Answer, 'answer tally vs country DYNAMIC'!$A33,Country,'answer tally vs country DYNAMIC'!F$1)</f>
        <v>0</v>
      </c>
      <c r="G33">
        <f>COUNTIFS(Answer, 'answer tally vs country DYNAMIC'!$A33,Country,'answer tally vs country DYNAMIC'!G$1)</f>
        <v>0</v>
      </c>
      <c r="H33">
        <f>COUNTIFS(Answer, 'answer tally vs country DYNAMIC'!$A33,Country,'answer tally vs country DYNAMIC'!H$1)</f>
        <v>0</v>
      </c>
      <c r="I33">
        <f>COUNTIFS(Answer, 'answer tally vs country DYNAMIC'!$A33,Country,'answer tally vs country DYNAMIC'!I$1)</f>
        <v>0</v>
      </c>
      <c r="J33">
        <f>COUNTIFS(Answer, 'answer tally vs country DYNAMIC'!$A33,Country,'answer tally vs country DYNAMIC'!J$1)</f>
        <v>0</v>
      </c>
      <c r="K33">
        <f>COUNTIFS(Answer, 'answer tally vs country DYNAMIC'!$A33,Country,'answer tally vs country DYNAMIC'!K$1)</f>
        <v>0</v>
      </c>
      <c r="L33">
        <f>COUNTIFS(Answer, 'answer tally vs country DYNAMIC'!$A33,Country,'answer tally vs country DYNAMIC'!L$1)</f>
        <v>0</v>
      </c>
      <c r="M33">
        <f>COUNTIFS(Answer, 'answer tally vs country DYNAMIC'!$A33,Country,'answer tally vs country DYNAMIC'!M$1)</f>
        <v>0</v>
      </c>
      <c r="N33">
        <f>COUNTIFS(Answer, 'answer tally vs country DYNAMIC'!$A33,Country,'answer tally vs country DYNAMIC'!N$1)</f>
        <v>0</v>
      </c>
      <c r="O33">
        <f>COUNTIFS(Answer, 'answer tally vs country DYNAMIC'!$A33,Country,'answer tally vs country DYNAMIC'!O$1)</f>
        <v>0</v>
      </c>
      <c r="P33">
        <f>COUNTIFS(Answer, 'answer tally vs country DYNAMIC'!$A33,Country,'answer tally vs country DYNAMIC'!P$1)</f>
        <v>0</v>
      </c>
      <c r="Q33">
        <f>COUNTIFS(Answer, 'answer tally vs country DYNAMIC'!$A33,Country,'answer tally vs country DYNAMIC'!Q$1)</f>
        <v>0</v>
      </c>
      <c r="R33">
        <f>COUNTIFS(Answer, 'answer tally vs country DYNAMIC'!$A33,Country,'answer tally vs country DYNAMIC'!R$1)</f>
        <v>0</v>
      </c>
      <c r="S33">
        <f>COUNTIFS(Answer, 'answer tally vs country DYNAMIC'!$A33,Country,'answer tally vs country DYNAMIC'!S$1)</f>
        <v>0</v>
      </c>
      <c r="T33">
        <f>COUNTIFS(Answer, 'answer tally vs country DYNAMIC'!$A33,Country,'answer tally vs country DYNAMIC'!T$1)</f>
        <v>0</v>
      </c>
      <c r="U33">
        <f>COUNTIFS(Answer, 'answer tally vs country DYNAMIC'!$A33,Country,'answer tally vs country DYNAMIC'!U$1)</f>
        <v>0</v>
      </c>
    </row>
    <row r="34" spans="1:21">
      <c r="A34" t="s">
        <v>222</v>
      </c>
      <c r="B34">
        <v>919228</v>
      </c>
      <c r="C34">
        <f>COUNTIFS(Batch_813445_batch_results.csv!$AC:$AC, 'answer tally vs country DYNAMIC'!$A34)</f>
        <v>3</v>
      </c>
      <c r="D34">
        <f>COUNTIFS(Answer, 'answer tally vs country DYNAMIC'!$A34,Country,'answer tally vs country DYNAMIC'!D$1)</f>
        <v>3</v>
      </c>
      <c r="E34">
        <f>COUNTIFS(Answer, 'answer tally vs country DYNAMIC'!$A34,Country,'answer tally vs country DYNAMIC'!E$1)</f>
        <v>0</v>
      </c>
      <c r="F34">
        <f>COUNTIFS(Answer, 'answer tally vs country DYNAMIC'!$A34,Country,'answer tally vs country DYNAMIC'!F$1)</f>
        <v>0</v>
      </c>
      <c r="G34">
        <f>COUNTIFS(Answer, 'answer tally vs country DYNAMIC'!$A34,Country,'answer tally vs country DYNAMIC'!G$1)</f>
        <v>0</v>
      </c>
      <c r="H34">
        <f>COUNTIFS(Answer, 'answer tally vs country DYNAMIC'!$A34,Country,'answer tally vs country DYNAMIC'!H$1)</f>
        <v>0</v>
      </c>
      <c r="I34">
        <f>COUNTIFS(Answer, 'answer tally vs country DYNAMIC'!$A34,Country,'answer tally vs country DYNAMIC'!I$1)</f>
        <v>0</v>
      </c>
      <c r="J34">
        <f>COUNTIFS(Answer, 'answer tally vs country DYNAMIC'!$A34,Country,'answer tally vs country DYNAMIC'!J$1)</f>
        <v>0</v>
      </c>
      <c r="K34">
        <f>COUNTIFS(Answer, 'answer tally vs country DYNAMIC'!$A34,Country,'answer tally vs country DYNAMIC'!K$1)</f>
        <v>0</v>
      </c>
      <c r="L34">
        <f>COUNTIFS(Answer, 'answer tally vs country DYNAMIC'!$A34,Country,'answer tally vs country DYNAMIC'!L$1)</f>
        <v>0</v>
      </c>
      <c r="M34">
        <f>COUNTIFS(Answer, 'answer tally vs country DYNAMIC'!$A34,Country,'answer tally vs country DYNAMIC'!M$1)</f>
        <v>0</v>
      </c>
      <c r="N34">
        <f>COUNTIFS(Answer, 'answer tally vs country DYNAMIC'!$A34,Country,'answer tally vs country DYNAMIC'!N$1)</f>
        <v>0</v>
      </c>
      <c r="O34">
        <f>COUNTIFS(Answer, 'answer tally vs country DYNAMIC'!$A34,Country,'answer tally vs country DYNAMIC'!O$1)</f>
        <v>0</v>
      </c>
      <c r="P34">
        <f>COUNTIFS(Answer, 'answer tally vs country DYNAMIC'!$A34,Country,'answer tally vs country DYNAMIC'!P$1)</f>
        <v>0</v>
      </c>
      <c r="Q34">
        <f>COUNTIFS(Answer, 'answer tally vs country DYNAMIC'!$A34,Country,'answer tally vs country DYNAMIC'!Q$1)</f>
        <v>0</v>
      </c>
      <c r="R34">
        <f>COUNTIFS(Answer, 'answer tally vs country DYNAMIC'!$A34,Country,'answer tally vs country DYNAMIC'!R$1)</f>
        <v>0</v>
      </c>
      <c r="S34">
        <f>COUNTIFS(Answer, 'answer tally vs country DYNAMIC'!$A34,Country,'answer tally vs country DYNAMIC'!S$1)</f>
        <v>0</v>
      </c>
      <c r="T34">
        <f>COUNTIFS(Answer, 'answer tally vs country DYNAMIC'!$A34,Country,'answer tally vs country DYNAMIC'!T$1)</f>
        <v>0</v>
      </c>
      <c r="U34">
        <f>COUNTIFS(Answer, 'answer tally vs country DYNAMIC'!$A34,Country,'answer tally vs country DYNAMIC'!U$1)</f>
        <v>0</v>
      </c>
    </row>
    <row r="35" spans="1:21">
      <c r="A35" t="s">
        <v>1964</v>
      </c>
      <c r="B35">
        <v>5431345</v>
      </c>
      <c r="C35">
        <f>COUNTIFS(Batch_813445_batch_results.csv!$AC:$AC, 'answer tally vs country DYNAMIC'!$A35)</f>
        <v>2</v>
      </c>
      <c r="D35">
        <f>COUNTIFS(Answer, 'answer tally vs country DYNAMIC'!$A35,Country,'answer tally vs country DYNAMIC'!D$1)</f>
        <v>0</v>
      </c>
      <c r="E35">
        <f>COUNTIFS(Answer, 'answer tally vs country DYNAMIC'!$A35,Country,'answer tally vs country DYNAMIC'!E$1)</f>
        <v>2</v>
      </c>
      <c r="F35">
        <f>COUNTIFS(Answer, 'answer tally vs country DYNAMIC'!$A35,Country,'answer tally vs country DYNAMIC'!F$1)</f>
        <v>0</v>
      </c>
      <c r="G35">
        <f>COUNTIFS(Answer, 'answer tally vs country DYNAMIC'!$A35,Country,'answer tally vs country DYNAMIC'!G$1)</f>
        <v>0</v>
      </c>
      <c r="H35">
        <f>COUNTIFS(Answer, 'answer tally vs country DYNAMIC'!$A35,Country,'answer tally vs country DYNAMIC'!H$1)</f>
        <v>0</v>
      </c>
      <c r="I35">
        <f>COUNTIFS(Answer, 'answer tally vs country DYNAMIC'!$A35,Country,'answer tally vs country DYNAMIC'!I$1)</f>
        <v>0</v>
      </c>
      <c r="J35">
        <f>COUNTIFS(Answer, 'answer tally vs country DYNAMIC'!$A35,Country,'answer tally vs country DYNAMIC'!J$1)</f>
        <v>0</v>
      </c>
      <c r="K35">
        <f>COUNTIFS(Answer, 'answer tally vs country DYNAMIC'!$A35,Country,'answer tally vs country DYNAMIC'!K$1)</f>
        <v>0</v>
      </c>
      <c r="L35">
        <f>COUNTIFS(Answer, 'answer tally vs country DYNAMIC'!$A35,Country,'answer tally vs country DYNAMIC'!L$1)</f>
        <v>0</v>
      </c>
      <c r="M35">
        <f>COUNTIFS(Answer, 'answer tally vs country DYNAMIC'!$A35,Country,'answer tally vs country DYNAMIC'!M$1)</f>
        <v>0</v>
      </c>
      <c r="N35">
        <f>COUNTIFS(Answer, 'answer tally vs country DYNAMIC'!$A35,Country,'answer tally vs country DYNAMIC'!N$1)</f>
        <v>0</v>
      </c>
      <c r="O35">
        <f>COUNTIFS(Answer, 'answer tally vs country DYNAMIC'!$A35,Country,'answer tally vs country DYNAMIC'!O$1)</f>
        <v>0</v>
      </c>
      <c r="P35">
        <f>COUNTIFS(Answer, 'answer tally vs country DYNAMIC'!$A35,Country,'answer tally vs country DYNAMIC'!P$1)</f>
        <v>0</v>
      </c>
      <c r="Q35">
        <f>COUNTIFS(Answer, 'answer tally vs country DYNAMIC'!$A35,Country,'answer tally vs country DYNAMIC'!Q$1)</f>
        <v>0</v>
      </c>
      <c r="R35">
        <f>COUNTIFS(Answer, 'answer tally vs country DYNAMIC'!$A35,Country,'answer tally vs country DYNAMIC'!R$1)</f>
        <v>0</v>
      </c>
      <c r="S35">
        <f>COUNTIFS(Answer, 'answer tally vs country DYNAMIC'!$A35,Country,'answer tally vs country DYNAMIC'!S$1)</f>
        <v>0</v>
      </c>
      <c r="T35">
        <f>COUNTIFS(Answer, 'answer tally vs country DYNAMIC'!$A35,Country,'answer tally vs country DYNAMIC'!T$1)</f>
        <v>0</v>
      </c>
      <c r="U35">
        <f>COUNTIFS(Answer, 'answer tally vs country DYNAMIC'!$A35,Country,'answer tally vs country DYNAMIC'!U$1)</f>
        <v>0</v>
      </c>
    </row>
    <row r="36" spans="1:21">
      <c r="A36" t="s">
        <v>1991</v>
      </c>
      <c r="B36">
        <v>5366299</v>
      </c>
      <c r="C36">
        <f>COUNTIFS(Batch_813445_batch_results.csv!$AC:$AC, 'answer tally vs country DYNAMIC'!$A36)</f>
        <v>1</v>
      </c>
      <c r="D36">
        <f>COUNTIFS(Answer, 'answer tally vs country DYNAMIC'!$A36,Country,'answer tally vs country DYNAMIC'!D$1)</f>
        <v>0</v>
      </c>
      <c r="E36">
        <f>COUNTIFS(Answer, 'answer tally vs country DYNAMIC'!$A36,Country,'answer tally vs country DYNAMIC'!E$1)</f>
        <v>1</v>
      </c>
      <c r="F36">
        <f>COUNTIFS(Answer, 'answer tally vs country DYNAMIC'!$A36,Country,'answer tally vs country DYNAMIC'!F$1)</f>
        <v>0</v>
      </c>
      <c r="G36">
        <f>COUNTIFS(Answer, 'answer tally vs country DYNAMIC'!$A36,Country,'answer tally vs country DYNAMIC'!G$1)</f>
        <v>0</v>
      </c>
      <c r="H36">
        <f>COUNTIFS(Answer, 'answer tally vs country DYNAMIC'!$A36,Country,'answer tally vs country DYNAMIC'!H$1)</f>
        <v>0</v>
      </c>
      <c r="I36">
        <f>COUNTIFS(Answer, 'answer tally vs country DYNAMIC'!$A36,Country,'answer tally vs country DYNAMIC'!I$1)</f>
        <v>0</v>
      </c>
      <c r="J36">
        <f>COUNTIFS(Answer, 'answer tally vs country DYNAMIC'!$A36,Country,'answer tally vs country DYNAMIC'!J$1)</f>
        <v>0</v>
      </c>
      <c r="K36">
        <f>COUNTIFS(Answer, 'answer tally vs country DYNAMIC'!$A36,Country,'answer tally vs country DYNAMIC'!K$1)</f>
        <v>0</v>
      </c>
      <c r="L36">
        <f>COUNTIFS(Answer, 'answer tally vs country DYNAMIC'!$A36,Country,'answer tally vs country DYNAMIC'!L$1)</f>
        <v>0</v>
      </c>
      <c r="M36">
        <f>COUNTIFS(Answer, 'answer tally vs country DYNAMIC'!$A36,Country,'answer tally vs country DYNAMIC'!M$1)</f>
        <v>0</v>
      </c>
      <c r="N36">
        <f>COUNTIFS(Answer, 'answer tally vs country DYNAMIC'!$A36,Country,'answer tally vs country DYNAMIC'!N$1)</f>
        <v>0</v>
      </c>
      <c r="O36">
        <f>COUNTIFS(Answer, 'answer tally vs country DYNAMIC'!$A36,Country,'answer tally vs country DYNAMIC'!O$1)</f>
        <v>0</v>
      </c>
      <c r="P36">
        <f>COUNTIFS(Answer, 'answer tally vs country DYNAMIC'!$A36,Country,'answer tally vs country DYNAMIC'!P$1)</f>
        <v>0</v>
      </c>
      <c r="Q36">
        <f>COUNTIFS(Answer, 'answer tally vs country DYNAMIC'!$A36,Country,'answer tally vs country DYNAMIC'!Q$1)</f>
        <v>0</v>
      </c>
      <c r="R36">
        <f>COUNTIFS(Answer, 'answer tally vs country DYNAMIC'!$A36,Country,'answer tally vs country DYNAMIC'!R$1)</f>
        <v>0</v>
      </c>
      <c r="S36">
        <f>COUNTIFS(Answer, 'answer tally vs country DYNAMIC'!$A36,Country,'answer tally vs country DYNAMIC'!S$1)</f>
        <v>0</v>
      </c>
      <c r="T36">
        <f>COUNTIFS(Answer, 'answer tally vs country DYNAMIC'!$A36,Country,'answer tally vs country DYNAMIC'!T$1)</f>
        <v>0</v>
      </c>
      <c r="U36">
        <f>COUNTIFS(Answer, 'answer tally vs country DYNAMIC'!$A36,Country,'answer tally vs country DYNAMIC'!U$1)</f>
        <v>0</v>
      </c>
    </row>
    <row r="37" spans="1:21">
      <c r="A37" t="s">
        <v>1969</v>
      </c>
      <c r="B37">
        <v>866609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DYNAMIC'!D$1)</f>
        <v>0</v>
      </c>
      <c r="E37">
        <f>COUNTIFS(Answer, 'answer tally vs country DYNAMIC'!$A37,Country,'answer tally vs country DYNAMIC'!E$1)</f>
        <v>1</v>
      </c>
      <c r="F37">
        <f>COUNTIFS(Answer, 'answer tally vs country DYNAMIC'!$A37,Country,'answer tally vs country DYNAMIC'!F$1)</f>
        <v>0</v>
      </c>
      <c r="G37">
        <f>COUNTIFS(Answer, 'answer tally vs country DYNAMIC'!$A37,Country,'answer tally vs country DYNAMIC'!G$1)</f>
        <v>0</v>
      </c>
      <c r="H37">
        <f>COUNTIFS(Answer, 'answer tally vs country DYNAMIC'!$A37,Country,'answer tally vs country DYNAMIC'!H$1)</f>
        <v>0</v>
      </c>
      <c r="I37">
        <f>COUNTIFS(Answer, 'answer tally vs country DYNAMIC'!$A37,Country,'answer tally vs country DYNAMIC'!I$1)</f>
        <v>0</v>
      </c>
      <c r="J37">
        <f>COUNTIFS(Answer, 'answer tally vs country DYNAMIC'!$A37,Country,'answer tally vs country DYNAMIC'!J$1)</f>
        <v>0</v>
      </c>
      <c r="K37">
        <f>COUNTIFS(Answer, 'answer tally vs country DYNAMIC'!$A37,Country,'answer tally vs country DYNAMIC'!K$1)</f>
        <v>0</v>
      </c>
      <c r="L37">
        <f>COUNTIFS(Answer, 'answer tally vs country DYNAMIC'!$A37,Country,'answer tally vs country DYNAMIC'!L$1)</f>
        <v>0</v>
      </c>
      <c r="M37">
        <f>COUNTIFS(Answer, 'answer tally vs country DYNAMIC'!$A37,Country,'answer tally vs country DYNAMIC'!M$1)</f>
        <v>0</v>
      </c>
      <c r="N37">
        <f>COUNTIFS(Answer, 'answer tally vs country DYNAMIC'!$A37,Country,'answer tally vs country DYNAMIC'!N$1)</f>
        <v>0</v>
      </c>
      <c r="O37">
        <f>COUNTIFS(Answer, 'answer tally vs country DYNAMIC'!$A37,Country,'answer tally vs country DYNAMIC'!O$1)</f>
        <v>0</v>
      </c>
      <c r="P37">
        <f>COUNTIFS(Answer, 'answer tally vs country DYNAMIC'!$A37,Country,'answer tally vs country DYNAMIC'!P$1)</f>
        <v>0</v>
      </c>
      <c r="Q37">
        <f>COUNTIFS(Answer, 'answer tally vs country DYNAMIC'!$A37,Country,'answer tally vs country DYNAMIC'!Q$1)</f>
        <v>0</v>
      </c>
      <c r="R37">
        <f>COUNTIFS(Answer, 'answer tally vs country DYNAMIC'!$A37,Country,'answer tally vs country DYNAMIC'!R$1)</f>
        <v>0</v>
      </c>
      <c r="S37">
        <f>COUNTIFS(Answer, 'answer tally vs country DYNAMIC'!$A37,Country,'answer tally vs country DYNAMIC'!S$1)</f>
        <v>0</v>
      </c>
      <c r="T37">
        <f>COUNTIFS(Answer, 'answer tally vs country DYNAMIC'!$A37,Country,'answer tally vs country DYNAMIC'!T$1)</f>
        <v>0</v>
      </c>
      <c r="U37">
        <f>COUNTIFS(Answer, 'answer tally vs country DYNAMIC'!$A37,Country,'answer tally vs country DYNAMIC'!U$1)</f>
        <v>0</v>
      </c>
    </row>
    <row r="38" spans="1:21">
      <c r="A38" t="s">
        <v>1980</v>
      </c>
      <c r="B38">
        <v>10039067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DYNAMIC'!D$1)</f>
        <v>0</v>
      </c>
      <c r="E38">
        <f>COUNTIFS(Answer, 'answer tally vs country DYNAMIC'!$A38,Country,'answer tally vs country DYNAMIC'!E$1)</f>
        <v>1</v>
      </c>
      <c r="F38">
        <f>COUNTIFS(Answer, 'answer tally vs country DYNAMIC'!$A38,Country,'answer tally vs country DYNAMIC'!F$1)</f>
        <v>0</v>
      </c>
      <c r="G38">
        <f>COUNTIFS(Answer, 'answer tally vs country DYNAMIC'!$A38,Country,'answer tally vs country DYNAMIC'!G$1)</f>
        <v>0</v>
      </c>
      <c r="H38">
        <f>COUNTIFS(Answer, 'answer tally vs country DYNAMIC'!$A38,Country,'answer tally vs country DYNAMIC'!H$1)</f>
        <v>0</v>
      </c>
      <c r="I38">
        <f>COUNTIFS(Answer, 'answer tally vs country DYNAMIC'!$A38,Country,'answer tally vs country DYNAMIC'!I$1)</f>
        <v>0</v>
      </c>
      <c r="J38">
        <f>COUNTIFS(Answer, 'answer tally vs country DYNAMIC'!$A38,Country,'answer tally vs country DYNAMIC'!J$1)</f>
        <v>0</v>
      </c>
      <c r="K38">
        <f>COUNTIFS(Answer, 'answer tally vs country DYNAMIC'!$A38,Country,'answer tally vs country DYNAMIC'!K$1)</f>
        <v>0</v>
      </c>
      <c r="L38">
        <f>COUNTIFS(Answer, 'answer tally vs country DYNAMIC'!$A38,Country,'answer tally vs country DYNAMIC'!L$1)</f>
        <v>0</v>
      </c>
      <c r="M38">
        <f>COUNTIFS(Answer, 'answer tally vs country DYNAMIC'!$A38,Country,'answer tally vs country DYNAMIC'!M$1)</f>
        <v>0</v>
      </c>
      <c r="N38">
        <f>COUNTIFS(Answer, 'answer tally vs country DYNAMIC'!$A38,Country,'answer tally vs country DYNAMIC'!N$1)</f>
        <v>0</v>
      </c>
      <c r="O38">
        <f>COUNTIFS(Answer, 'answer tally vs country DYNAMIC'!$A38,Country,'answer tally vs country DYNAMIC'!O$1)</f>
        <v>0</v>
      </c>
      <c r="P38">
        <f>COUNTIFS(Answer, 'answer tally vs country DYNAMIC'!$A38,Country,'answer tally vs country DYNAMIC'!P$1)</f>
        <v>0</v>
      </c>
      <c r="Q38">
        <f>COUNTIFS(Answer, 'answer tally vs country DYNAMIC'!$A38,Country,'answer tally vs country DYNAMIC'!Q$1)</f>
        <v>0</v>
      </c>
      <c r="R38">
        <f>COUNTIFS(Answer, 'answer tally vs country DYNAMIC'!$A38,Country,'answer tally vs country DYNAMIC'!R$1)</f>
        <v>0</v>
      </c>
      <c r="S38">
        <f>COUNTIFS(Answer, 'answer tally vs country DYNAMIC'!$A38,Country,'answer tally vs country DYNAMIC'!S$1)</f>
        <v>0</v>
      </c>
      <c r="T38">
        <f>COUNTIFS(Answer, 'answer tally vs country DYNAMIC'!$A38,Country,'answer tally vs country DYNAMIC'!T$1)</f>
        <v>0</v>
      </c>
      <c r="U38">
        <f>COUNTIFS(Answer, 'answer tally vs country DYNAMIC'!$A38,Country,'answer tally vs country DYNAMIC'!U$1)</f>
        <v>0</v>
      </c>
    </row>
    <row r="39" spans="1:21">
      <c r="A39" t="s">
        <v>2082</v>
      </c>
      <c r="B39">
        <v>859334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DYNAMIC'!D$1)</f>
        <v>1</v>
      </c>
      <c r="E39">
        <f>COUNTIFS(Answer, 'answer tally vs country DYNAMIC'!$A39,Country,'answer tally vs country DYNAMIC'!E$1)</f>
        <v>0</v>
      </c>
      <c r="F39">
        <f>COUNTIFS(Answer, 'answer tally vs country DYNAMIC'!$A39,Country,'answer tally vs country DYNAMIC'!F$1)</f>
        <v>0</v>
      </c>
      <c r="G39">
        <f>COUNTIFS(Answer, 'answer tally vs country DYNAMIC'!$A39,Country,'answer tally vs country DYNAMIC'!G$1)</f>
        <v>0</v>
      </c>
      <c r="H39">
        <f>COUNTIFS(Answer, 'answer tally vs country DYNAMIC'!$A39,Country,'answer tally vs country DYNAMIC'!H$1)</f>
        <v>0</v>
      </c>
      <c r="I39">
        <f>COUNTIFS(Answer, 'answer tally vs country DYNAMIC'!$A39,Country,'answer tally vs country DYNAMIC'!I$1)</f>
        <v>0</v>
      </c>
      <c r="J39">
        <f>COUNTIFS(Answer, 'answer tally vs country DYNAMIC'!$A39,Country,'answer tally vs country DYNAMIC'!J$1)</f>
        <v>0</v>
      </c>
      <c r="K39">
        <f>COUNTIFS(Answer, 'answer tally vs country DYNAMIC'!$A39,Country,'answer tally vs country DYNAMIC'!K$1)</f>
        <v>0</v>
      </c>
      <c r="L39">
        <f>COUNTIFS(Answer, 'answer tally vs country DYNAMIC'!$A39,Country,'answer tally vs country DYNAMIC'!L$1)</f>
        <v>0</v>
      </c>
      <c r="M39">
        <f>COUNTIFS(Answer, 'answer tally vs country DYNAMIC'!$A39,Country,'answer tally vs country DYNAMIC'!M$1)</f>
        <v>0</v>
      </c>
      <c r="N39">
        <f>COUNTIFS(Answer, 'answer tally vs country DYNAMIC'!$A39,Country,'answer tally vs country DYNAMIC'!N$1)</f>
        <v>0</v>
      </c>
      <c r="O39">
        <f>COUNTIFS(Answer, 'answer tally vs country DYNAMIC'!$A39,Country,'answer tally vs country DYNAMIC'!O$1)</f>
        <v>0</v>
      </c>
      <c r="P39">
        <f>COUNTIFS(Answer, 'answer tally vs country DYNAMIC'!$A39,Country,'answer tally vs country DYNAMIC'!P$1)</f>
        <v>0</v>
      </c>
      <c r="Q39">
        <f>COUNTIFS(Answer, 'answer tally vs country DYNAMIC'!$A39,Country,'answer tally vs country DYNAMIC'!Q$1)</f>
        <v>0</v>
      </c>
      <c r="R39">
        <f>COUNTIFS(Answer, 'answer tally vs country DYNAMIC'!$A39,Country,'answer tally vs country DYNAMIC'!R$1)</f>
        <v>0</v>
      </c>
      <c r="S39">
        <f>COUNTIFS(Answer, 'answer tally vs country DYNAMIC'!$A39,Country,'answer tally vs country DYNAMIC'!S$1)</f>
        <v>0</v>
      </c>
      <c r="T39">
        <f>COUNTIFS(Answer, 'answer tally vs country DYNAMIC'!$A39,Country,'answer tally vs country DYNAMIC'!T$1)</f>
        <v>0</v>
      </c>
      <c r="U39">
        <f>COUNTIFS(Answer, 'answer tally vs country DYNAMIC'!$A39,Country,'answer tally vs country DYNAMIC'!U$1)</f>
        <v>0</v>
      </c>
    </row>
    <row r="40" spans="1:21">
      <c r="A40" t="s">
        <v>851</v>
      </c>
      <c r="B40">
        <v>826911</v>
      </c>
      <c r="C40">
        <f>COUNTIFS(Batch_813445_batch_results.csv!$AC:$AC, 'answer tally vs country DYNAMIC'!$A40)</f>
        <v>2</v>
      </c>
      <c r="D40">
        <f>COUNTIFS(Answer, 'answer tally vs country DYNAMIC'!$A40,Country,'answer tally vs country DYNAMIC'!D$1)</f>
        <v>2</v>
      </c>
      <c r="E40">
        <f>COUNTIFS(Answer, 'answer tally vs country DYNAMIC'!$A40,Country,'answer tally vs country DYNAMIC'!E$1)</f>
        <v>0</v>
      </c>
      <c r="F40">
        <f>COUNTIFS(Answer, 'answer tally vs country DYNAMIC'!$A40,Country,'answer tally vs country DYNAMIC'!F$1)</f>
        <v>0</v>
      </c>
      <c r="G40">
        <f>COUNTIFS(Answer, 'answer tally vs country DYNAMIC'!$A40,Country,'answer tally vs country DYNAMIC'!G$1)</f>
        <v>0</v>
      </c>
      <c r="H40">
        <f>COUNTIFS(Answer, 'answer tally vs country DYNAMIC'!$A40,Country,'answer tally vs country DYNAMIC'!H$1)</f>
        <v>0</v>
      </c>
      <c r="I40">
        <f>COUNTIFS(Answer, 'answer tally vs country DYNAMIC'!$A40,Country,'answer tally vs country DYNAMIC'!I$1)</f>
        <v>0</v>
      </c>
      <c r="J40">
        <f>COUNTIFS(Answer, 'answer tally vs country DYNAMIC'!$A40,Country,'answer tally vs country DYNAMIC'!J$1)</f>
        <v>0</v>
      </c>
      <c r="K40">
        <f>COUNTIFS(Answer, 'answer tally vs country DYNAMIC'!$A40,Country,'answer tally vs country DYNAMIC'!K$1)</f>
        <v>0</v>
      </c>
      <c r="L40">
        <f>COUNTIFS(Answer, 'answer tally vs country DYNAMIC'!$A40,Country,'answer tally vs country DYNAMIC'!L$1)</f>
        <v>0</v>
      </c>
      <c r="M40">
        <f>COUNTIFS(Answer, 'answer tally vs country DYNAMIC'!$A40,Country,'answer tally vs country DYNAMIC'!M$1)</f>
        <v>0</v>
      </c>
      <c r="N40">
        <f>COUNTIFS(Answer, 'answer tally vs country DYNAMIC'!$A40,Country,'answer tally vs country DYNAMIC'!N$1)</f>
        <v>0</v>
      </c>
      <c r="O40">
        <f>COUNTIFS(Answer, 'answer tally vs country DYNAMIC'!$A40,Country,'answer tally vs country DYNAMIC'!O$1)</f>
        <v>0</v>
      </c>
      <c r="P40">
        <f>COUNTIFS(Answer, 'answer tally vs country DYNAMIC'!$A40,Country,'answer tally vs country DYNAMIC'!P$1)</f>
        <v>0</v>
      </c>
      <c r="Q40">
        <f>COUNTIFS(Answer, 'answer tally vs country DYNAMIC'!$A40,Country,'answer tally vs country DYNAMIC'!Q$1)</f>
        <v>0</v>
      </c>
      <c r="R40">
        <f>COUNTIFS(Answer, 'answer tally vs country DYNAMIC'!$A40,Country,'answer tally vs country DYNAMIC'!R$1)</f>
        <v>0</v>
      </c>
      <c r="S40">
        <f>COUNTIFS(Answer, 'answer tally vs country DYNAMIC'!$A40,Country,'answer tally vs country DYNAMIC'!S$1)</f>
        <v>0</v>
      </c>
      <c r="T40">
        <f>COUNTIFS(Answer, 'answer tally vs country DYNAMIC'!$A40,Country,'answer tally vs country DYNAMIC'!T$1)</f>
        <v>0</v>
      </c>
      <c r="U40">
        <f>COUNTIFS(Answer, 'answer tally vs country DYNAMIC'!$A40,Country,'answer tally vs country DYNAMIC'!U$1)</f>
        <v>0</v>
      </c>
    </row>
    <row r="41" spans="1:21">
      <c r="A41" t="s">
        <v>1986</v>
      </c>
      <c r="B41">
        <v>859307</v>
      </c>
      <c r="C41">
        <f>COUNTIFS(Batch_813445_batch_results.csv!$AC:$AC, 'answer tally vs country DYNAMIC'!$A41)</f>
        <v>4</v>
      </c>
      <c r="D41">
        <f>COUNTIFS(Answer, 'answer tally vs country DYNAMIC'!$A41,Country,'answer tally vs country DYNAMIC'!D$1)</f>
        <v>4</v>
      </c>
      <c r="E41">
        <f>COUNTIFS(Answer, 'answer tally vs country DYNAMIC'!$A41,Country,'answer tally vs country DYNAMIC'!E$1)</f>
        <v>0</v>
      </c>
      <c r="F41">
        <f>COUNTIFS(Answer, 'answer tally vs country DYNAMIC'!$A41,Country,'answer tally vs country DYNAMIC'!F$1)</f>
        <v>0</v>
      </c>
      <c r="G41">
        <f>COUNTIFS(Answer, 'answer tally vs country DYNAMIC'!$A41,Country,'answer tally vs country DYNAMIC'!G$1)</f>
        <v>0</v>
      </c>
      <c r="H41">
        <f>COUNTIFS(Answer, 'answer tally vs country DYNAMIC'!$A41,Country,'answer tally vs country DYNAMIC'!H$1)</f>
        <v>0</v>
      </c>
      <c r="I41">
        <f>COUNTIFS(Answer, 'answer tally vs country DYNAMIC'!$A41,Country,'answer tally vs country DYNAMIC'!I$1)</f>
        <v>0</v>
      </c>
      <c r="J41">
        <f>COUNTIFS(Answer, 'answer tally vs country DYNAMIC'!$A41,Country,'answer tally vs country DYNAMIC'!J$1)</f>
        <v>0</v>
      </c>
      <c r="K41">
        <f>COUNTIFS(Answer, 'answer tally vs country DYNAMIC'!$A41,Country,'answer tally vs country DYNAMIC'!K$1)</f>
        <v>0</v>
      </c>
      <c r="L41">
        <f>COUNTIFS(Answer, 'answer tally vs country DYNAMIC'!$A41,Country,'answer tally vs country DYNAMIC'!L$1)</f>
        <v>0</v>
      </c>
      <c r="M41">
        <f>COUNTIFS(Answer, 'answer tally vs country DYNAMIC'!$A41,Country,'answer tally vs country DYNAMIC'!M$1)</f>
        <v>0</v>
      </c>
      <c r="N41">
        <f>COUNTIFS(Answer, 'answer tally vs country DYNAMIC'!$A41,Country,'answer tally vs country DYNAMIC'!N$1)</f>
        <v>0</v>
      </c>
      <c r="O41">
        <f>COUNTIFS(Answer, 'answer tally vs country DYNAMIC'!$A41,Country,'answer tally vs country DYNAMIC'!O$1)</f>
        <v>0</v>
      </c>
      <c r="P41">
        <f>COUNTIFS(Answer, 'answer tally vs country DYNAMIC'!$A41,Country,'answer tally vs country DYNAMIC'!P$1)</f>
        <v>0</v>
      </c>
      <c r="Q41">
        <f>COUNTIFS(Answer, 'answer tally vs country DYNAMIC'!$A41,Country,'answer tally vs country DYNAMIC'!Q$1)</f>
        <v>0</v>
      </c>
      <c r="R41">
        <f>COUNTIFS(Answer, 'answer tally vs country DYNAMIC'!$A41,Country,'answer tally vs country DYNAMIC'!R$1)</f>
        <v>0</v>
      </c>
      <c r="S41">
        <f>COUNTIFS(Answer, 'answer tally vs country DYNAMIC'!$A41,Country,'answer tally vs country DYNAMIC'!S$1)</f>
        <v>0</v>
      </c>
      <c r="T41">
        <f>COUNTIFS(Answer, 'answer tally vs country DYNAMIC'!$A41,Country,'answer tally vs country DYNAMIC'!T$1)</f>
        <v>0</v>
      </c>
      <c r="U41">
        <f>COUNTIFS(Answer, 'answer tally vs country DYNAMIC'!$A41,Country,'answer tally vs country DYNAMIC'!U$1)</f>
        <v>0</v>
      </c>
    </row>
    <row r="42" spans="1:21">
      <c r="A42" t="s">
        <v>2043</v>
      </c>
      <c r="B42">
        <v>9899984</v>
      </c>
      <c r="C42">
        <f>COUNTIFS(Batch_813445_batch_results.csv!$AC:$AC, 'answer tally vs country DYNAMIC'!$A42)</f>
        <v>1</v>
      </c>
      <c r="D42">
        <f>COUNTIFS(Answer, 'answer tally vs country DYNAMIC'!$A42,Country,'answer tally vs country DYNAMIC'!D$1)</f>
        <v>1</v>
      </c>
      <c r="E42">
        <f>COUNTIFS(Answer, 'answer tally vs country DYNAMIC'!$A42,Country,'answer tally vs country DYNAMIC'!E$1)</f>
        <v>0</v>
      </c>
      <c r="F42">
        <f>COUNTIFS(Answer, 'answer tally vs country DYNAMIC'!$A42,Country,'answer tally vs country DYNAMIC'!F$1)</f>
        <v>0</v>
      </c>
      <c r="G42">
        <f>COUNTIFS(Answer, 'answer tally vs country DYNAMIC'!$A42,Country,'answer tally vs country DYNAMIC'!G$1)</f>
        <v>0</v>
      </c>
      <c r="H42">
        <f>COUNTIFS(Answer, 'answer tally vs country DYNAMIC'!$A42,Country,'answer tally vs country DYNAMIC'!H$1)</f>
        <v>0</v>
      </c>
      <c r="I42">
        <f>COUNTIFS(Answer, 'answer tally vs country DYNAMIC'!$A42,Country,'answer tally vs country DYNAMIC'!I$1)</f>
        <v>0</v>
      </c>
      <c r="J42">
        <f>COUNTIFS(Answer, 'answer tally vs country DYNAMIC'!$A42,Country,'answer tally vs country DYNAMIC'!J$1)</f>
        <v>0</v>
      </c>
      <c r="K42">
        <f>COUNTIFS(Answer, 'answer tally vs country DYNAMIC'!$A42,Country,'answer tally vs country DYNAMIC'!K$1)</f>
        <v>0</v>
      </c>
      <c r="L42">
        <f>COUNTIFS(Answer, 'answer tally vs country DYNAMIC'!$A42,Country,'answer tally vs country DYNAMIC'!L$1)</f>
        <v>0</v>
      </c>
      <c r="M42">
        <f>COUNTIFS(Answer, 'answer tally vs country DYNAMIC'!$A42,Country,'answer tally vs country DYNAMIC'!M$1)</f>
        <v>0</v>
      </c>
      <c r="N42">
        <f>COUNTIFS(Answer, 'answer tally vs country DYNAMIC'!$A42,Country,'answer tally vs country DYNAMIC'!N$1)</f>
        <v>0</v>
      </c>
      <c r="O42">
        <f>COUNTIFS(Answer, 'answer tally vs country DYNAMIC'!$A42,Country,'answer tally vs country DYNAMIC'!O$1)</f>
        <v>0</v>
      </c>
      <c r="P42">
        <f>COUNTIFS(Answer, 'answer tally vs country DYNAMIC'!$A42,Country,'answer tally vs country DYNAMIC'!P$1)</f>
        <v>0</v>
      </c>
      <c r="Q42">
        <f>COUNTIFS(Answer, 'answer tally vs country DYNAMIC'!$A42,Country,'answer tally vs country DYNAMIC'!Q$1)</f>
        <v>0</v>
      </c>
      <c r="R42">
        <f>COUNTIFS(Answer, 'answer tally vs country DYNAMIC'!$A42,Country,'answer tally vs country DYNAMIC'!R$1)</f>
        <v>0</v>
      </c>
      <c r="S42">
        <f>COUNTIFS(Answer, 'answer tally vs country DYNAMIC'!$A42,Country,'answer tally vs country DYNAMIC'!S$1)</f>
        <v>0</v>
      </c>
      <c r="T42">
        <f>COUNTIFS(Answer, 'answer tally vs country DYNAMIC'!$A42,Country,'answer tally vs country DYNAMIC'!T$1)</f>
        <v>0</v>
      </c>
      <c r="U42">
        <f>COUNTIFS(Answer, 'answer tally vs country DYNAMIC'!$A42,Country,'answer tally vs country DYNAMIC'!U$1)</f>
        <v>0</v>
      </c>
    </row>
    <row r="43" spans="1:21">
      <c r="A43" t="s">
        <v>1944</v>
      </c>
      <c r="B43">
        <v>826938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DYNAMIC'!D$1)</f>
        <v>1</v>
      </c>
      <c r="E43">
        <f>COUNTIFS(Answer, 'answer tally vs country DYNAMIC'!$A43,Country,'answer tally vs country DYNAMIC'!E$1)</f>
        <v>0</v>
      </c>
      <c r="F43">
        <f>COUNTIFS(Answer, 'answer tally vs country DYNAMIC'!$A43,Country,'answer tally vs country DYNAMIC'!F$1)</f>
        <v>0</v>
      </c>
      <c r="G43">
        <f>COUNTIFS(Answer, 'answer tally vs country DYNAMIC'!$A43,Country,'answer tally vs country DYNAMIC'!G$1)</f>
        <v>0</v>
      </c>
      <c r="H43">
        <f>COUNTIFS(Answer, 'answer tally vs country DYNAMIC'!$A43,Country,'answer tally vs country DYNAMIC'!H$1)</f>
        <v>0</v>
      </c>
      <c r="I43">
        <f>COUNTIFS(Answer, 'answer tally vs country DYNAMIC'!$A43,Country,'answer tally vs country DYNAMIC'!I$1)</f>
        <v>0</v>
      </c>
      <c r="J43">
        <f>COUNTIFS(Answer, 'answer tally vs country DYNAMIC'!$A43,Country,'answer tally vs country DYNAMIC'!J$1)</f>
        <v>0</v>
      </c>
      <c r="K43">
        <f>COUNTIFS(Answer, 'answer tally vs country DYNAMIC'!$A43,Country,'answer tally vs country DYNAMIC'!K$1)</f>
        <v>0</v>
      </c>
      <c r="L43">
        <f>COUNTIFS(Answer, 'answer tally vs country DYNAMIC'!$A43,Country,'answer tally vs country DYNAMIC'!L$1)</f>
        <v>0</v>
      </c>
      <c r="M43">
        <f>COUNTIFS(Answer, 'answer tally vs country DYNAMIC'!$A43,Country,'answer tally vs country DYNAMIC'!M$1)</f>
        <v>0</v>
      </c>
      <c r="N43">
        <f>COUNTIFS(Answer, 'answer tally vs country DYNAMIC'!$A43,Country,'answer tally vs country DYNAMIC'!N$1)</f>
        <v>0</v>
      </c>
      <c r="O43">
        <f>COUNTIFS(Answer, 'answer tally vs country DYNAMIC'!$A43,Country,'answer tally vs country DYNAMIC'!O$1)</f>
        <v>0</v>
      </c>
      <c r="P43">
        <f>COUNTIFS(Answer, 'answer tally vs country DYNAMIC'!$A43,Country,'answer tally vs country DYNAMIC'!P$1)</f>
        <v>0</v>
      </c>
      <c r="Q43">
        <f>COUNTIFS(Answer, 'answer tally vs country DYNAMIC'!$A43,Country,'answer tally vs country DYNAMIC'!Q$1)</f>
        <v>0</v>
      </c>
      <c r="R43">
        <f>COUNTIFS(Answer, 'answer tally vs country DYNAMIC'!$A43,Country,'answer tally vs country DYNAMIC'!R$1)</f>
        <v>0</v>
      </c>
      <c r="S43">
        <f>COUNTIFS(Answer, 'answer tally vs country DYNAMIC'!$A43,Country,'answer tally vs country DYNAMIC'!S$1)</f>
        <v>0</v>
      </c>
      <c r="T43">
        <f>COUNTIFS(Answer, 'answer tally vs country DYNAMIC'!$A43,Country,'answer tally vs country DYNAMIC'!T$1)</f>
        <v>0</v>
      </c>
      <c r="U43">
        <f>COUNTIFS(Answer, 'answer tally vs country DYNAMIC'!$A43,Country,'answer tally vs country DYNAMIC'!U$1)</f>
        <v>0</v>
      </c>
    </row>
    <row r="44" spans="1:21">
      <c r="A44" t="s">
        <v>2020</v>
      </c>
      <c r="B44">
        <v>859538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DYNAMIC'!D$1)</f>
        <v>2</v>
      </c>
      <c r="E44">
        <f>COUNTIFS(Answer, 'answer tally vs country DYNAMIC'!$A44,Country,'answer tally vs country DYNAMIC'!E$1)</f>
        <v>1</v>
      </c>
      <c r="F44">
        <f>COUNTIFS(Answer, 'answer tally vs country DYNAMIC'!$A44,Country,'answer tally vs country DYNAMIC'!F$1)</f>
        <v>0</v>
      </c>
      <c r="G44">
        <f>COUNTIFS(Answer, 'answer tally vs country DYNAMIC'!$A44,Country,'answer tally vs country DYNAMIC'!G$1)</f>
        <v>0</v>
      </c>
      <c r="H44">
        <f>COUNTIFS(Answer, 'answer tally vs country DYNAMIC'!$A44,Country,'answer tally vs country DYNAMIC'!H$1)</f>
        <v>0</v>
      </c>
      <c r="I44">
        <f>COUNTIFS(Answer, 'answer tally vs country DYNAMIC'!$A44,Country,'answer tally vs country DYNAMIC'!I$1)</f>
        <v>0</v>
      </c>
      <c r="J44">
        <f>COUNTIFS(Answer, 'answer tally vs country DYNAMIC'!$A44,Country,'answer tally vs country DYNAMIC'!J$1)</f>
        <v>0</v>
      </c>
      <c r="K44">
        <f>COUNTIFS(Answer, 'answer tally vs country DYNAMIC'!$A44,Country,'answer tally vs country DYNAMIC'!K$1)</f>
        <v>0</v>
      </c>
      <c r="L44">
        <f>COUNTIFS(Answer, 'answer tally vs country DYNAMIC'!$A44,Country,'answer tally vs country DYNAMIC'!L$1)</f>
        <v>0</v>
      </c>
      <c r="M44">
        <f>COUNTIFS(Answer, 'answer tally vs country DYNAMIC'!$A44,Country,'answer tally vs country DYNAMIC'!M$1)</f>
        <v>0</v>
      </c>
      <c r="N44">
        <f>COUNTIFS(Answer, 'answer tally vs country DYNAMIC'!$A44,Country,'answer tally vs country DYNAMIC'!N$1)</f>
        <v>0</v>
      </c>
      <c r="O44">
        <f>COUNTIFS(Answer, 'answer tally vs country DYNAMIC'!$A44,Country,'answer tally vs country DYNAMIC'!O$1)</f>
        <v>0</v>
      </c>
      <c r="P44">
        <f>COUNTIFS(Answer, 'answer tally vs country DYNAMIC'!$A44,Country,'answer tally vs country DYNAMIC'!P$1)</f>
        <v>0</v>
      </c>
      <c r="Q44">
        <f>COUNTIFS(Answer, 'answer tally vs country DYNAMIC'!$A44,Country,'answer tally vs country DYNAMIC'!Q$1)</f>
        <v>0</v>
      </c>
      <c r="R44">
        <f>COUNTIFS(Answer, 'answer tally vs country DYNAMIC'!$A44,Country,'answer tally vs country DYNAMIC'!R$1)</f>
        <v>0</v>
      </c>
      <c r="S44">
        <f>COUNTIFS(Answer, 'answer tally vs country DYNAMIC'!$A44,Country,'answer tally vs country DYNAMIC'!S$1)</f>
        <v>0</v>
      </c>
      <c r="T44">
        <f>COUNTIFS(Answer, 'answer tally vs country DYNAMIC'!$A44,Country,'answer tally vs country DYNAMIC'!T$1)</f>
        <v>0</v>
      </c>
      <c r="U44">
        <f>COUNTIFS(Answer, 'answer tally vs country DYNAMIC'!$A44,Country,'answer tally vs country DYNAMIC'!U$1)</f>
        <v>0</v>
      </c>
    </row>
    <row r="45" spans="1:21">
      <c r="A45" t="s">
        <v>47</v>
      </c>
      <c r="B45">
        <v>7806852</v>
      </c>
      <c r="C45">
        <f>COUNTIFS(Batch_813445_batch_results.csv!$AC:$AC, 'answer tally vs country DYNAMIC'!$A45)</f>
        <v>1</v>
      </c>
      <c r="D45">
        <f>COUNTIFS(Answer, 'answer tally vs country DYNAMIC'!$A45,Country,'answer tally vs country DYNAMIC'!D$1)</f>
        <v>0</v>
      </c>
      <c r="E45">
        <f>COUNTIFS(Answer, 'answer tally vs country DYNAMIC'!$A45,Country,'answer tally vs country DYNAMIC'!E$1)</f>
        <v>1</v>
      </c>
      <c r="F45">
        <f>COUNTIFS(Answer, 'answer tally vs country DYNAMIC'!$A45,Country,'answer tally vs country DYNAMIC'!F$1)</f>
        <v>0</v>
      </c>
      <c r="G45">
        <f>COUNTIFS(Answer, 'answer tally vs country DYNAMIC'!$A45,Country,'answer tally vs country DYNAMIC'!G$1)</f>
        <v>0</v>
      </c>
      <c r="H45">
        <f>COUNTIFS(Answer, 'answer tally vs country DYNAMIC'!$A45,Country,'answer tally vs country DYNAMIC'!H$1)</f>
        <v>0</v>
      </c>
      <c r="I45">
        <f>COUNTIFS(Answer, 'answer tally vs country DYNAMIC'!$A45,Country,'answer tally vs country DYNAMIC'!I$1)</f>
        <v>0</v>
      </c>
      <c r="J45">
        <f>COUNTIFS(Answer, 'answer tally vs country DYNAMIC'!$A45,Country,'answer tally vs country DYNAMIC'!J$1)</f>
        <v>0</v>
      </c>
      <c r="K45">
        <f>COUNTIFS(Answer, 'answer tally vs country DYNAMIC'!$A45,Country,'answer tally vs country DYNAMIC'!K$1)</f>
        <v>0</v>
      </c>
      <c r="L45">
        <f>COUNTIFS(Answer, 'answer tally vs country DYNAMIC'!$A45,Country,'answer tally vs country DYNAMIC'!L$1)</f>
        <v>0</v>
      </c>
      <c r="M45">
        <f>COUNTIFS(Answer, 'answer tally vs country DYNAMIC'!$A45,Country,'answer tally vs country DYNAMIC'!M$1)</f>
        <v>0</v>
      </c>
      <c r="N45">
        <f>COUNTIFS(Answer, 'answer tally vs country DYNAMIC'!$A45,Country,'answer tally vs country DYNAMIC'!N$1)</f>
        <v>0</v>
      </c>
      <c r="O45">
        <f>COUNTIFS(Answer, 'answer tally vs country DYNAMIC'!$A45,Country,'answer tally vs country DYNAMIC'!O$1)</f>
        <v>0</v>
      </c>
      <c r="P45">
        <f>COUNTIFS(Answer, 'answer tally vs country DYNAMIC'!$A45,Country,'answer tally vs country DYNAMIC'!P$1)</f>
        <v>0</v>
      </c>
      <c r="Q45">
        <f>COUNTIFS(Answer, 'answer tally vs country DYNAMIC'!$A45,Country,'answer tally vs country DYNAMIC'!Q$1)</f>
        <v>0</v>
      </c>
      <c r="R45">
        <f>COUNTIFS(Answer, 'answer tally vs country DYNAMIC'!$A45,Country,'answer tally vs country DYNAMIC'!R$1)</f>
        <v>0</v>
      </c>
      <c r="S45">
        <f>COUNTIFS(Answer, 'answer tally vs country DYNAMIC'!$A45,Country,'answer tally vs country DYNAMIC'!S$1)</f>
        <v>0</v>
      </c>
      <c r="T45">
        <f>COUNTIFS(Answer, 'answer tally vs country DYNAMIC'!$A45,Country,'answer tally vs country DYNAMIC'!T$1)</f>
        <v>0</v>
      </c>
      <c r="U45">
        <f>COUNTIFS(Answer, 'answer tally vs country DYNAMIC'!$A45,Country,'answer tally vs country DYNAMIC'!U$1)</f>
        <v>0</v>
      </c>
    </row>
    <row r="46" spans="1:21">
      <c r="A46" t="s">
        <v>229</v>
      </c>
      <c r="B46">
        <v>27231154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DYNAMIC'!D$1)</f>
        <v>0</v>
      </c>
      <c r="E46">
        <f>COUNTIFS(Answer, 'answer tally vs country DYNAMIC'!$A46,Country,'answer tally vs country DYNAMIC'!E$1)</f>
        <v>1</v>
      </c>
      <c r="F46">
        <f>COUNTIFS(Answer, 'answer tally vs country DYNAMIC'!$A46,Country,'answer tally vs country DYNAMIC'!F$1)</f>
        <v>0</v>
      </c>
      <c r="G46">
        <f>COUNTIFS(Answer, 'answer tally vs country DYNAMIC'!$A46,Country,'answer tally vs country DYNAMIC'!G$1)</f>
        <v>0</v>
      </c>
      <c r="H46">
        <f>COUNTIFS(Answer, 'answer tally vs country DYNAMIC'!$A46,Country,'answer tally vs country DYNAMIC'!H$1)</f>
        <v>0</v>
      </c>
      <c r="I46">
        <f>COUNTIFS(Answer, 'answer tally vs country DYNAMIC'!$A46,Country,'answer tally vs country DYNAMIC'!I$1)</f>
        <v>0</v>
      </c>
      <c r="J46">
        <f>COUNTIFS(Answer, 'answer tally vs country DYNAMIC'!$A46,Country,'answer tally vs country DYNAMIC'!J$1)</f>
        <v>0</v>
      </c>
      <c r="K46">
        <f>COUNTIFS(Answer, 'answer tally vs country DYNAMIC'!$A46,Country,'answer tally vs country DYNAMIC'!K$1)</f>
        <v>0</v>
      </c>
      <c r="L46">
        <f>COUNTIFS(Answer, 'answer tally vs country DYNAMIC'!$A46,Country,'answer tally vs country DYNAMIC'!L$1)</f>
        <v>0</v>
      </c>
      <c r="M46">
        <f>COUNTIFS(Answer, 'answer tally vs country DYNAMIC'!$A46,Country,'answer tally vs country DYNAMIC'!M$1)</f>
        <v>0</v>
      </c>
      <c r="N46">
        <f>COUNTIFS(Answer, 'answer tally vs country DYNAMIC'!$A46,Country,'answer tally vs country DYNAMIC'!N$1)</f>
        <v>0</v>
      </c>
      <c r="O46">
        <f>COUNTIFS(Answer, 'answer tally vs country DYNAMIC'!$A46,Country,'answer tally vs country DYNAMIC'!O$1)</f>
        <v>0</v>
      </c>
      <c r="P46">
        <f>COUNTIFS(Answer, 'answer tally vs country DYNAMIC'!$A46,Country,'answer tally vs country DYNAMIC'!P$1)</f>
        <v>0</v>
      </c>
      <c r="Q46">
        <f>COUNTIFS(Answer, 'answer tally vs country DYNAMIC'!$A46,Country,'answer tally vs country DYNAMIC'!Q$1)</f>
        <v>0</v>
      </c>
      <c r="R46">
        <f>COUNTIFS(Answer, 'answer tally vs country DYNAMIC'!$A46,Country,'answer tally vs country DYNAMIC'!R$1)</f>
        <v>0</v>
      </c>
      <c r="S46">
        <f>COUNTIFS(Answer, 'answer tally vs country DYNAMIC'!$A46,Country,'answer tally vs country DYNAMIC'!S$1)</f>
        <v>0</v>
      </c>
      <c r="T46">
        <f>COUNTIFS(Answer, 'answer tally vs country DYNAMIC'!$A46,Country,'answer tally vs country DYNAMIC'!T$1)</f>
        <v>0</v>
      </c>
      <c r="U46">
        <f>COUNTIFS(Answer, 'answer tally vs country DYNAMIC'!$A46,Country,'answer tally vs country DYNAMIC'!U$1)</f>
        <v>0</v>
      </c>
    </row>
    <row r="47" spans="1:21">
      <c r="A47" t="s">
        <v>2166</v>
      </c>
      <c r="B47">
        <v>5378501</v>
      </c>
      <c r="C47">
        <f>COUNTIFS(Batch_813445_batch_results.csv!$AC:$AC, 'answer tally vs country DYNAMIC'!$A47)</f>
        <v>1</v>
      </c>
      <c r="D47">
        <f>COUNTIFS(Answer, 'answer tally vs country DYNAMIC'!$A47,Country,'answer tally vs country DYNAMIC'!D$1)</f>
        <v>0</v>
      </c>
      <c r="E47">
        <f>COUNTIFS(Answer, 'answer tally vs country DYNAMIC'!$A47,Country,'answer tally vs country DYNAMIC'!E$1)</f>
        <v>1</v>
      </c>
      <c r="F47">
        <f>COUNTIFS(Answer, 'answer tally vs country DYNAMIC'!$A47,Country,'answer tally vs country DYNAMIC'!F$1)</f>
        <v>0</v>
      </c>
      <c r="G47">
        <f>COUNTIFS(Answer, 'answer tally vs country DYNAMIC'!$A47,Country,'answer tally vs country DYNAMIC'!G$1)</f>
        <v>0</v>
      </c>
      <c r="H47">
        <f>COUNTIFS(Answer, 'answer tally vs country DYNAMIC'!$A47,Country,'answer tally vs country DYNAMIC'!H$1)</f>
        <v>0</v>
      </c>
      <c r="I47">
        <f>COUNTIFS(Answer, 'answer tally vs country DYNAMIC'!$A47,Country,'answer tally vs country DYNAMIC'!I$1)</f>
        <v>0</v>
      </c>
      <c r="J47">
        <f>COUNTIFS(Answer, 'answer tally vs country DYNAMIC'!$A47,Country,'answer tally vs country DYNAMIC'!J$1)</f>
        <v>0</v>
      </c>
      <c r="K47">
        <f>COUNTIFS(Answer, 'answer tally vs country DYNAMIC'!$A47,Country,'answer tally vs country DYNAMIC'!K$1)</f>
        <v>0</v>
      </c>
      <c r="L47">
        <f>COUNTIFS(Answer, 'answer tally vs country DYNAMIC'!$A47,Country,'answer tally vs country DYNAMIC'!L$1)</f>
        <v>0</v>
      </c>
      <c r="M47">
        <f>COUNTIFS(Answer, 'answer tally vs country DYNAMIC'!$A47,Country,'answer tally vs country DYNAMIC'!M$1)</f>
        <v>0</v>
      </c>
      <c r="N47">
        <f>COUNTIFS(Answer, 'answer tally vs country DYNAMIC'!$A47,Country,'answer tally vs country DYNAMIC'!N$1)</f>
        <v>0</v>
      </c>
      <c r="O47">
        <f>COUNTIFS(Answer, 'answer tally vs country DYNAMIC'!$A47,Country,'answer tally vs country DYNAMIC'!O$1)</f>
        <v>0</v>
      </c>
      <c r="P47">
        <f>COUNTIFS(Answer, 'answer tally vs country DYNAMIC'!$A47,Country,'answer tally vs country DYNAMIC'!P$1)</f>
        <v>0</v>
      </c>
      <c r="Q47">
        <f>COUNTIFS(Answer, 'answer tally vs country DYNAMIC'!$A47,Country,'answer tally vs country DYNAMIC'!Q$1)</f>
        <v>0</v>
      </c>
      <c r="R47">
        <f>COUNTIFS(Answer, 'answer tally vs country DYNAMIC'!$A47,Country,'answer tally vs country DYNAMIC'!R$1)</f>
        <v>0</v>
      </c>
      <c r="S47">
        <f>COUNTIFS(Answer, 'answer tally vs country DYNAMIC'!$A47,Country,'answer tally vs country DYNAMIC'!S$1)</f>
        <v>0</v>
      </c>
      <c r="T47">
        <f>COUNTIFS(Answer, 'answer tally vs country DYNAMIC'!$A47,Country,'answer tally vs country DYNAMIC'!T$1)</f>
        <v>0</v>
      </c>
      <c r="U47">
        <f>COUNTIFS(Answer, 'answer tally vs country DYNAMIC'!$A47,Country,'answer tally vs country DYNAMIC'!U$1)</f>
        <v>0</v>
      </c>
    </row>
    <row r="48" spans="1:21">
      <c r="A48" t="s">
        <v>2183</v>
      </c>
      <c r="B48">
        <v>865982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DYNAMIC'!D$1)</f>
        <v>0</v>
      </c>
      <c r="E48">
        <f>COUNTIFS(Answer, 'answer tally vs country DYNAMIC'!$A48,Country,'answer tally vs country DYNAMIC'!E$1)</f>
        <v>1</v>
      </c>
      <c r="F48">
        <f>COUNTIFS(Answer, 'answer tally vs country DYNAMIC'!$A48,Country,'answer tally vs country DYNAMIC'!F$1)</f>
        <v>0</v>
      </c>
      <c r="G48">
        <f>COUNTIFS(Answer, 'answer tally vs country DYNAMIC'!$A48,Country,'answer tally vs country DYNAMIC'!G$1)</f>
        <v>0</v>
      </c>
      <c r="H48">
        <f>COUNTIFS(Answer, 'answer tally vs country DYNAMIC'!$A48,Country,'answer tally vs country DYNAMIC'!H$1)</f>
        <v>0</v>
      </c>
      <c r="I48">
        <f>COUNTIFS(Answer, 'answer tally vs country DYNAMIC'!$A48,Country,'answer tally vs country DYNAMIC'!I$1)</f>
        <v>0</v>
      </c>
      <c r="J48">
        <f>COUNTIFS(Answer, 'answer tally vs country DYNAMIC'!$A48,Country,'answer tally vs country DYNAMIC'!J$1)</f>
        <v>0</v>
      </c>
      <c r="K48">
        <f>COUNTIFS(Answer, 'answer tally vs country DYNAMIC'!$A48,Country,'answer tally vs country DYNAMIC'!K$1)</f>
        <v>0</v>
      </c>
      <c r="L48">
        <f>COUNTIFS(Answer, 'answer tally vs country DYNAMIC'!$A48,Country,'answer tally vs country DYNAMIC'!L$1)</f>
        <v>0</v>
      </c>
      <c r="M48">
        <f>COUNTIFS(Answer, 'answer tally vs country DYNAMIC'!$A48,Country,'answer tally vs country DYNAMIC'!M$1)</f>
        <v>0</v>
      </c>
      <c r="N48">
        <f>COUNTIFS(Answer, 'answer tally vs country DYNAMIC'!$A48,Country,'answer tally vs country DYNAMIC'!N$1)</f>
        <v>0</v>
      </c>
      <c r="O48">
        <f>COUNTIFS(Answer, 'answer tally vs country DYNAMIC'!$A48,Country,'answer tally vs country DYNAMIC'!O$1)</f>
        <v>0</v>
      </c>
      <c r="P48">
        <f>COUNTIFS(Answer, 'answer tally vs country DYNAMIC'!$A48,Country,'answer tally vs country DYNAMIC'!P$1)</f>
        <v>0</v>
      </c>
      <c r="Q48">
        <f>COUNTIFS(Answer, 'answer tally vs country DYNAMIC'!$A48,Country,'answer tally vs country DYNAMIC'!Q$1)</f>
        <v>0</v>
      </c>
      <c r="R48">
        <f>COUNTIFS(Answer, 'answer tally vs country DYNAMIC'!$A48,Country,'answer tally vs country DYNAMIC'!R$1)</f>
        <v>0</v>
      </c>
      <c r="S48">
        <f>COUNTIFS(Answer, 'answer tally vs country DYNAMIC'!$A48,Country,'answer tally vs country DYNAMIC'!S$1)</f>
        <v>0</v>
      </c>
      <c r="T48">
        <f>COUNTIFS(Answer, 'answer tally vs country DYNAMIC'!$A48,Country,'answer tally vs country DYNAMIC'!T$1)</f>
        <v>0</v>
      </c>
      <c r="U48">
        <f>COUNTIFS(Answer, 'answer tally vs country DYNAMIC'!$A48,Country,'answer tally vs country DYNAMIC'!U$1)</f>
        <v>0</v>
      </c>
    </row>
    <row r="49" spans="1:21">
      <c r="A49" t="s">
        <v>2062</v>
      </c>
      <c r="B49">
        <v>863552</v>
      </c>
      <c r="C49">
        <f>COUNTIFS(Batch_813445_batch_results.csv!$AC:$AC, 'answer tally vs country DYNAMIC'!$A49)</f>
        <v>2</v>
      </c>
      <c r="D49">
        <f>COUNTIFS(Answer, 'answer tally vs country DYNAMIC'!$A49,Country,'answer tally vs country DYNAMIC'!D$1)</f>
        <v>2</v>
      </c>
      <c r="E49">
        <f>COUNTIFS(Answer, 'answer tally vs country DYNAMIC'!$A49,Country,'answer tally vs country DYNAMIC'!E$1)</f>
        <v>0</v>
      </c>
      <c r="F49">
        <f>COUNTIFS(Answer, 'answer tally vs country DYNAMIC'!$A49,Country,'answer tally vs country DYNAMIC'!F$1)</f>
        <v>0</v>
      </c>
      <c r="G49">
        <f>COUNTIFS(Answer, 'answer tally vs country DYNAMIC'!$A49,Country,'answer tally vs country DYNAMIC'!G$1)</f>
        <v>0</v>
      </c>
      <c r="H49">
        <f>COUNTIFS(Answer, 'answer tally vs country DYNAMIC'!$A49,Country,'answer tally vs country DYNAMIC'!H$1)</f>
        <v>0</v>
      </c>
      <c r="I49">
        <f>COUNTIFS(Answer, 'answer tally vs country DYNAMIC'!$A49,Country,'answer tally vs country DYNAMIC'!I$1)</f>
        <v>0</v>
      </c>
      <c r="J49">
        <f>COUNTIFS(Answer, 'answer tally vs country DYNAMIC'!$A49,Country,'answer tally vs country DYNAMIC'!J$1)</f>
        <v>0</v>
      </c>
      <c r="K49">
        <f>COUNTIFS(Answer, 'answer tally vs country DYNAMIC'!$A49,Country,'answer tally vs country DYNAMIC'!K$1)</f>
        <v>0</v>
      </c>
      <c r="L49">
        <f>COUNTIFS(Answer, 'answer tally vs country DYNAMIC'!$A49,Country,'answer tally vs country DYNAMIC'!L$1)</f>
        <v>0</v>
      </c>
      <c r="M49">
        <f>COUNTIFS(Answer, 'answer tally vs country DYNAMIC'!$A49,Country,'answer tally vs country DYNAMIC'!M$1)</f>
        <v>0</v>
      </c>
      <c r="N49">
        <f>COUNTIFS(Answer, 'answer tally vs country DYNAMIC'!$A49,Country,'answer tally vs country DYNAMIC'!N$1)</f>
        <v>0</v>
      </c>
      <c r="O49">
        <f>COUNTIFS(Answer, 'answer tally vs country DYNAMIC'!$A49,Country,'answer tally vs country DYNAMIC'!O$1)</f>
        <v>0</v>
      </c>
      <c r="P49">
        <f>COUNTIFS(Answer, 'answer tally vs country DYNAMIC'!$A49,Country,'answer tally vs country DYNAMIC'!P$1)</f>
        <v>0</v>
      </c>
      <c r="Q49">
        <f>COUNTIFS(Answer, 'answer tally vs country DYNAMIC'!$A49,Country,'answer tally vs country DYNAMIC'!Q$1)</f>
        <v>0</v>
      </c>
      <c r="R49">
        <f>COUNTIFS(Answer, 'answer tally vs country DYNAMIC'!$A49,Country,'answer tally vs country DYNAMIC'!R$1)</f>
        <v>0</v>
      </c>
      <c r="S49">
        <f>COUNTIFS(Answer, 'answer tally vs country DYNAMIC'!$A49,Country,'answer tally vs country DYNAMIC'!S$1)</f>
        <v>0</v>
      </c>
      <c r="T49">
        <f>COUNTIFS(Answer, 'answer tally vs country DYNAMIC'!$A49,Country,'answer tally vs country DYNAMIC'!T$1)</f>
        <v>0</v>
      </c>
      <c r="U49">
        <f>COUNTIFS(Answer, 'answer tally vs country DYNAMIC'!$A49,Country,'answer tally vs country DYNAMIC'!U$1)</f>
        <v>0</v>
      </c>
    </row>
    <row r="50" spans="1:21">
      <c r="A50" s="3" t="s">
        <v>1820</v>
      </c>
      <c r="B50">
        <v>810836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DYNAMIC'!D$1)</f>
        <v>0</v>
      </c>
      <c r="E50">
        <f>COUNTIFS(Answer, 'answer tally vs country DYNAMIC'!$A50,Country,'answer tally vs country DYNAMIC'!E$1)</f>
        <v>2</v>
      </c>
      <c r="F50">
        <f>COUNTIFS(Answer, 'answer tally vs country DYNAMIC'!$A50,Country,'answer tally vs country DYNAMIC'!F$1)</f>
        <v>0</v>
      </c>
      <c r="G50">
        <f>COUNTIFS(Answer, 'answer tally vs country DYNAMIC'!$A50,Country,'answer tally vs country DYNAMIC'!G$1)</f>
        <v>0</v>
      </c>
      <c r="H50">
        <f>COUNTIFS(Answer, 'answer tally vs country DYNAMIC'!$A50,Country,'answer tally vs country DYNAMIC'!H$1)</f>
        <v>0</v>
      </c>
      <c r="I50">
        <f>COUNTIFS(Answer, 'answer tally vs country DYNAMIC'!$A50,Country,'answer tally vs country DYNAMIC'!I$1)</f>
        <v>0</v>
      </c>
      <c r="J50">
        <f>COUNTIFS(Answer, 'answer tally vs country DYNAMIC'!$A50,Country,'answer tally vs country DYNAMIC'!J$1)</f>
        <v>0</v>
      </c>
      <c r="K50">
        <f>COUNTIFS(Answer, 'answer tally vs country DYNAMIC'!$A50,Country,'answer tally vs country DYNAMIC'!K$1)</f>
        <v>0</v>
      </c>
      <c r="L50">
        <f>COUNTIFS(Answer, 'answer tally vs country DYNAMIC'!$A50,Country,'answer tally vs country DYNAMIC'!L$1)</f>
        <v>0</v>
      </c>
      <c r="M50">
        <f>COUNTIFS(Answer, 'answer tally vs country DYNAMIC'!$A50,Country,'answer tally vs country DYNAMIC'!M$1)</f>
        <v>0</v>
      </c>
      <c r="N50">
        <f>COUNTIFS(Answer, 'answer tally vs country DYNAMIC'!$A50,Country,'answer tally vs country DYNAMIC'!N$1)</f>
        <v>0</v>
      </c>
      <c r="O50">
        <f>COUNTIFS(Answer, 'answer tally vs country DYNAMIC'!$A50,Country,'answer tally vs country DYNAMIC'!O$1)</f>
        <v>0</v>
      </c>
      <c r="P50">
        <f>COUNTIFS(Answer, 'answer tally vs country DYNAMIC'!$A50,Country,'answer tally vs country DYNAMIC'!P$1)</f>
        <v>0</v>
      </c>
      <c r="Q50">
        <f>COUNTIFS(Answer, 'answer tally vs country DYNAMIC'!$A50,Country,'answer tally vs country DYNAMIC'!Q$1)</f>
        <v>0</v>
      </c>
      <c r="R50">
        <f>COUNTIFS(Answer, 'answer tally vs country DYNAMIC'!$A50,Country,'answer tally vs country DYNAMIC'!R$1)</f>
        <v>0</v>
      </c>
      <c r="S50">
        <f>COUNTIFS(Answer, 'answer tally vs country DYNAMIC'!$A50,Country,'answer tally vs country DYNAMIC'!S$1)</f>
        <v>0</v>
      </c>
      <c r="T50">
        <f>COUNTIFS(Answer, 'answer tally vs country DYNAMIC'!$A50,Country,'answer tally vs country DYNAMIC'!T$1)</f>
        <v>0</v>
      </c>
      <c r="U50">
        <f>COUNTIFS(Answer, 'answer tally vs country DYNAMIC'!$A50,Country,'answer tally vs country DYNAMIC'!U$1)</f>
        <v>0</v>
      </c>
    </row>
    <row r="51" spans="1:21">
      <c r="A51" s="3" t="s">
        <v>2428</v>
      </c>
      <c r="B51">
        <v>7742433</v>
      </c>
      <c r="C51">
        <f>COUNTIFS(Batch_813445_batch_results.csv!$AC:$AC, 'answer tally vs country DYNAMIC'!$A51)</f>
        <v>1</v>
      </c>
      <c r="D51">
        <f>COUNTIFS(Answer, 'answer tally vs country DYNAMIC'!$A51,Country,'answer tally vs country DYNAMIC'!D$1)</f>
        <v>0</v>
      </c>
      <c r="E51">
        <f>COUNTIFS(Answer, 'answer tally vs country DYNAMIC'!$A51,Country,'answer tally vs country DYNAMIC'!E$1)</f>
        <v>1</v>
      </c>
      <c r="F51">
        <f>COUNTIFS(Answer, 'answer tally vs country DYNAMIC'!$A51,Country,'answer tally vs country DYNAMIC'!F$1)</f>
        <v>0</v>
      </c>
      <c r="G51">
        <f>COUNTIFS(Answer, 'answer tally vs country DYNAMIC'!$A51,Country,'answer tally vs country DYNAMIC'!G$1)</f>
        <v>0</v>
      </c>
      <c r="H51">
        <f>COUNTIFS(Answer, 'answer tally vs country DYNAMIC'!$A51,Country,'answer tally vs country DYNAMIC'!H$1)</f>
        <v>0</v>
      </c>
      <c r="I51">
        <f>COUNTIFS(Answer, 'answer tally vs country DYNAMIC'!$A51,Country,'answer tally vs country DYNAMIC'!I$1)</f>
        <v>0</v>
      </c>
      <c r="J51">
        <f>COUNTIFS(Answer, 'answer tally vs country DYNAMIC'!$A51,Country,'answer tally vs country DYNAMIC'!J$1)</f>
        <v>0</v>
      </c>
      <c r="K51">
        <f>COUNTIFS(Answer, 'answer tally vs country DYNAMIC'!$A51,Country,'answer tally vs country DYNAMIC'!K$1)</f>
        <v>0</v>
      </c>
      <c r="L51">
        <f>COUNTIFS(Answer, 'answer tally vs country DYNAMIC'!$A51,Country,'answer tally vs country DYNAMIC'!L$1)</f>
        <v>0</v>
      </c>
      <c r="M51">
        <f>COUNTIFS(Answer, 'answer tally vs country DYNAMIC'!$A51,Country,'answer tally vs country DYNAMIC'!M$1)</f>
        <v>0</v>
      </c>
      <c r="N51">
        <f>COUNTIFS(Answer, 'answer tally vs country DYNAMIC'!$A51,Country,'answer tally vs country DYNAMIC'!N$1)</f>
        <v>0</v>
      </c>
      <c r="O51">
        <f>COUNTIFS(Answer, 'answer tally vs country DYNAMIC'!$A51,Country,'answer tally vs country DYNAMIC'!O$1)</f>
        <v>0</v>
      </c>
      <c r="P51">
        <f>COUNTIFS(Answer, 'answer tally vs country DYNAMIC'!$A51,Country,'answer tally vs country DYNAMIC'!P$1)</f>
        <v>0</v>
      </c>
      <c r="Q51">
        <f>COUNTIFS(Answer, 'answer tally vs country DYNAMIC'!$A51,Country,'answer tally vs country DYNAMIC'!Q$1)</f>
        <v>0</v>
      </c>
      <c r="R51">
        <f>COUNTIFS(Answer, 'answer tally vs country DYNAMIC'!$A51,Country,'answer tally vs country DYNAMIC'!R$1)</f>
        <v>0</v>
      </c>
      <c r="S51">
        <f>COUNTIFS(Answer, 'answer tally vs country DYNAMIC'!$A51,Country,'answer tally vs country DYNAMIC'!S$1)</f>
        <v>0</v>
      </c>
      <c r="T51">
        <f>COUNTIFS(Answer, 'answer tally vs country DYNAMIC'!$A51,Country,'answer tally vs country DYNAMIC'!T$1)</f>
        <v>0</v>
      </c>
      <c r="U51">
        <f>COUNTIFS(Answer, 'answer tally vs country DYNAMIC'!$A51,Country,'answer tally vs country DYNAMIC'!U$1)</f>
        <v>0</v>
      </c>
    </row>
    <row r="52" spans="1:21">
      <c r="A52" s="3" t="s">
        <v>2368</v>
      </c>
      <c r="B52">
        <v>806704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DYNAMIC'!D$1)</f>
        <v>0</v>
      </c>
      <c r="E52">
        <f>COUNTIFS(Answer, 'answer tally vs country DYNAMIC'!$A52,Country,'answer tally vs country DYNAMIC'!E$1)</f>
        <v>1</v>
      </c>
      <c r="F52">
        <f>COUNTIFS(Answer, 'answer tally vs country DYNAMIC'!$A52,Country,'answer tally vs country DYNAMIC'!F$1)</f>
        <v>0</v>
      </c>
      <c r="G52">
        <f>COUNTIFS(Answer, 'answer tally vs country DYNAMIC'!$A52,Country,'answer tally vs country DYNAMIC'!G$1)</f>
        <v>0</v>
      </c>
      <c r="H52">
        <f>COUNTIFS(Answer, 'answer tally vs country DYNAMIC'!$A52,Country,'answer tally vs country DYNAMIC'!H$1)</f>
        <v>0</v>
      </c>
      <c r="I52">
        <f>COUNTIFS(Answer, 'answer tally vs country DYNAMIC'!$A52,Country,'answer tally vs country DYNAMIC'!I$1)</f>
        <v>0</v>
      </c>
      <c r="J52">
        <f>COUNTIFS(Answer, 'answer tally vs country DYNAMIC'!$A52,Country,'answer tally vs country DYNAMIC'!J$1)</f>
        <v>0</v>
      </c>
      <c r="K52">
        <f>COUNTIFS(Answer, 'answer tally vs country DYNAMIC'!$A52,Country,'answer tally vs country DYNAMIC'!K$1)</f>
        <v>0</v>
      </c>
      <c r="L52">
        <f>COUNTIFS(Answer, 'answer tally vs country DYNAMIC'!$A52,Country,'answer tally vs country DYNAMIC'!L$1)</f>
        <v>0</v>
      </c>
      <c r="M52">
        <f>COUNTIFS(Answer, 'answer tally vs country DYNAMIC'!$A52,Country,'answer tally vs country DYNAMIC'!M$1)</f>
        <v>0</v>
      </c>
      <c r="N52">
        <f>COUNTIFS(Answer, 'answer tally vs country DYNAMIC'!$A52,Country,'answer tally vs country DYNAMIC'!N$1)</f>
        <v>0</v>
      </c>
      <c r="O52">
        <f>COUNTIFS(Answer, 'answer tally vs country DYNAMIC'!$A52,Country,'answer tally vs country DYNAMIC'!O$1)</f>
        <v>0</v>
      </c>
      <c r="P52">
        <f>COUNTIFS(Answer, 'answer tally vs country DYNAMIC'!$A52,Country,'answer tally vs country DYNAMIC'!P$1)</f>
        <v>0</v>
      </c>
      <c r="Q52">
        <f>COUNTIFS(Answer, 'answer tally vs country DYNAMIC'!$A52,Country,'answer tally vs country DYNAMIC'!Q$1)</f>
        <v>0</v>
      </c>
      <c r="R52">
        <f>COUNTIFS(Answer, 'answer tally vs country DYNAMIC'!$A52,Country,'answer tally vs country DYNAMIC'!R$1)</f>
        <v>0</v>
      </c>
      <c r="S52">
        <f>COUNTIFS(Answer, 'answer tally vs country DYNAMIC'!$A52,Country,'answer tally vs country DYNAMIC'!S$1)</f>
        <v>0</v>
      </c>
      <c r="T52">
        <f>COUNTIFS(Answer, 'answer tally vs country DYNAMIC'!$A52,Country,'answer tally vs country DYNAMIC'!T$1)</f>
        <v>0</v>
      </c>
      <c r="U52">
        <f>COUNTIFS(Answer, 'answer tally vs country DYNAMIC'!$A52,Country,'answer tally vs country DYNAMIC'!U$1)</f>
        <v>0</v>
      </c>
    </row>
    <row r="53" spans="1:21">
      <c r="A53" s="3" t="s">
        <v>2527</v>
      </c>
      <c r="B53">
        <v>7536297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DYNAMIC'!D$1)</f>
        <v>0</v>
      </c>
      <c r="E53">
        <f>COUNTIFS(Answer, 'answer tally vs country DYNAMIC'!$A53,Country,'answer tally vs country DYNAMIC'!E$1)</f>
        <v>1</v>
      </c>
      <c r="F53">
        <f>COUNTIFS(Answer, 'answer tally vs country DYNAMIC'!$A53,Country,'answer tally vs country DYNAMIC'!F$1)</f>
        <v>0</v>
      </c>
      <c r="G53">
        <f>COUNTIFS(Answer, 'answer tally vs country DYNAMIC'!$A53,Country,'answer tally vs country DYNAMIC'!G$1)</f>
        <v>0</v>
      </c>
      <c r="H53">
        <f>COUNTIFS(Answer, 'answer tally vs country DYNAMIC'!$A53,Country,'answer tally vs country DYNAMIC'!H$1)</f>
        <v>0</v>
      </c>
      <c r="I53">
        <f>COUNTIFS(Answer, 'answer tally vs country DYNAMIC'!$A53,Country,'answer tally vs country DYNAMIC'!I$1)</f>
        <v>0</v>
      </c>
      <c r="J53">
        <f>COUNTIFS(Answer, 'answer tally vs country DYNAMIC'!$A53,Country,'answer tally vs country DYNAMIC'!J$1)</f>
        <v>0</v>
      </c>
      <c r="K53">
        <f>COUNTIFS(Answer, 'answer tally vs country DYNAMIC'!$A53,Country,'answer tally vs country DYNAMIC'!K$1)</f>
        <v>0</v>
      </c>
      <c r="L53">
        <f>COUNTIFS(Answer, 'answer tally vs country DYNAMIC'!$A53,Country,'answer tally vs country DYNAMIC'!L$1)</f>
        <v>0</v>
      </c>
      <c r="M53">
        <f>COUNTIFS(Answer, 'answer tally vs country DYNAMIC'!$A53,Country,'answer tally vs country DYNAMIC'!M$1)</f>
        <v>0</v>
      </c>
      <c r="N53">
        <f>COUNTIFS(Answer, 'answer tally vs country DYNAMIC'!$A53,Country,'answer tally vs country DYNAMIC'!N$1)</f>
        <v>0</v>
      </c>
      <c r="O53">
        <f>COUNTIFS(Answer, 'answer tally vs country DYNAMIC'!$A53,Country,'answer tally vs country DYNAMIC'!O$1)</f>
        <v>0</v>
      </c>
      <c r="P53">
        <f>COUNTIFS(Answer, 'answer tally vs country DYNAMIC'!$A53,Country,'answer tally vs country DYNAMIC'!P$1)</f>
        <v>0</v>
      </c>
      <c r="Q53">
        <f>COUNTIFS(Answer, 'answer tally vs country DYNAMIC'!$A53,Country,'answer tally vs country DYNAMIC'!Q$1)</f>
        <v>0</v>
      </c>
      <c r="R53">
        <f>COUNTIFS(Answer, 'answer tally vs country DYNAMIC'!$A53,Country,'answer tally vs country DYNAMIC'!R$1)</f>
        <v>0</v>
      </c>
      <c r="S53">
        <f>COUNTIFS(Answer, 'answer tally vs country DYNAMIC'!$A53,Country,'answer tally vs country DYNAMIC'!S$1)</f>
        <v>0</v>
      </c>
      <c r="T53">
        <f>COUNTIFS(Answer, 'answer tally vs country DYNAMIC'!$A53,Country,'answer tally vs country DYNAMIC'!T$1)</f>
        <v>0</v>
      </c>
      <c r="U53">
        <f>COUNTIFS(Answer, 'answer tally vs country DYNAMIC'!$A53,Country,'answer tally vs country DYNAMIC'!U$1)</f>
        <v>0</v>
      </c>
    </row>
    <row r="54" spans="1:21">
      <c r="A54" s="3" t="s">
        <v>2309</v>
      </c>
      <c r="B54">
        <v>930740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DYNAMIC'!D$1)</f>
        <v>0</v>
      </c>
      <c r="E54">
        <f>COUNTIFS(Answer, 'answer tally vs country DYNAMIC'!$A54,Country,'answer tally vs country DYNAMIC'!E$1)</f>
        <v>1</v>
      </c>
      <c r="F54">
        <f>COUNTIFS(Answer, 'answer tally vs country DYNAMIC'!$A54,Country,'answer tally vs country DYNAMIC'!F$1)</f>
        <v>0</v>
      </c>
      <c r="G54">
        <f>COUNTIFS(Answer, 'answer tally vs country DYNAMIC'!$A54,Country,'answer tally vs country DYNAMIC'!G$1)</f>
        <v>0</v>
      </c>
      <c r="H54">
        <f>COUNTIFS(Answer, 'answer tally vs country DYNAMIC'!$A54,Country,'answer tally vs country DYNAMIC'!H$1)</f>
        <v>0</v>
      </c>
      <c r="I54">
        <f>COUNTIFS(Answer, 'answer tally vs country DYNAMIC'!$A54,Country,'answer tally vs country DYNAMIC'!I$1)</f>
        <v>0</v>
      </c>
      <c r="J54">
        <f>COUNTIFS(Answer, 'answer tally vs country DYNAMIC'!$A54,Country,'answer tally vs country DYNAMIC'!J$1)</f>
        <v>0</v>
      </c>
      <c r="K54">
        <f>COUNTIFS(Answer, 'answer tally vs country DYNAMIC'!$A54,Country,'answer tally vs country DYNAMIC'!K$1)</f>
        <v>0</v>
      </c>
      <c r="L54">
        <f>COUNTIFS(Answer, 'answer tally vs country DYNAMIC'!$A54,Country,'answer tally vs country DYNAMIC'!L$1)</f>
        <v>0</v>
      </c>
      <c r="M54">
        <f>COUNTIFS(Answer, 'answer tally vs country DYNAMIC'!$A54,Country,'answer tally vs country DYNAMIC'!M$1)</f>
        <v>0</v>
      </c>
      <c r="N54">
        <f>COUNTIFS(Answer, 'answer tally vs country DYNAMIC'!$A54,Country,'answer tally vs country DYNAMIC'!N$1)</f>
        <v>0</v>
      </c>
      <c r="O54">
        <f>COUNTIFS(Answer, 'answer tally vs country DYNAMIC'!$A54,Country,'answer tally vs country DYNAMIC'!O$1)</f>
        <v>0</v>
      </c>
      <c r="P54">
        <f>COUNTIFS(Answer, 'answer tally vs country DYNAMIC'!$A54,Country,'answer tally vs country DYNAMIC'!P$1)</f>
        <v>0</v>
      </c>
      <c r="Q54">
        <f>COUNTIFS(Answer, 'answer tally vs country DYNAMIC'!$A54,Country,'answer tally vs country DYNAMIC'!Q$1)</f>
        <v>0</v>
      </c>
      <c r="R54">
        <f>COUNTIFS(Answer, 'answer tally vs country DYNAMIC'!$A54,Country,'answer tally vs country DYNAMIC'!R$1)</f>
        <v>0</v>
      </c>
      <c r="S54">
        <f>COUNTIFS(Answer, 'answer tally vs country DYNAMIC'!$A54,Country,'answer tally vs country DYNAMIC'!S$1)</f>
        <v>0</v>
      </c>
      <c r="T54">
        <f>COUNTIFS(Answer, 'answer tally vs country DYNAMIC'!$A54,Country,'answer tally vs country DYNAMIC'!T$1)</f>
        <v>0</v>
      </c>
      <c r="U54">
        <f>COUNTIFS(Answer, 'answer tally vs country DYNAMIC'!$A54,Country,'answer tally vs country DYNAMIC'!U$1)</f>
        <v>0</v>
      </c>
    </row>
    <row r="55" spans="1:21">
      <c r="A55" t="s">
        <v>1881</v>
      </c>
      <c r="B55">
        <v>5859810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DYNAMIC'!D$1)</f>
        <v>0</v>
      </c>
      <c r="E55">
        <f>COUNTIFS(Answer, 'answer tally vs country DYNAMIC'!$A55,Country,'answer tally vs country DYNAMIC'!E$1)</f>
        <v>1</v>
      </c>
      <c r="F55">
        <f>COUNTIFS(Answer, 'answer tally vs country DYNAMIC'!$A55,Country,'answer tally vs country DYNAMIC'!F$1)</f>
        <v>0</v>
      </c>
      <c r="G55">
        <f>COUNTIFS(Answer, 'answer tally vs country DYNAMIC'!$A55,Country,'answer tally vs country DYNAMIC'!G$1)</f>
        <v>0</v>
      </c>
      <c r="H55">
        <f>COUNTIFS(Answer, 'answer tally vs country DYNAMIC'!$A55,Country,'answer tally vs country DYNAMIC'!H$1)</f>
        <v>0</v>
      </c>
      <c r="I55">
        <f>COUNTIFS(Answer, 'answer tally vs country DYNAMIC'!$A55,Country,'answer tally vs country DYNAMIC'!I$1)</f>
        <v>0</v>
      </c>
      <c r="J55">
        <f>COUNTIFS(Answer, 'answer tally vs country DYNAMIC'!$A55,Country,'answer tally vs country DYNAMIC'!J$1)</f>
        <v>0</v>
      </c>
      <c r="K55">
        <f>COUNTIFS(Answer, 'answer tally vs country DYNAMIC'!$A55,Country,'answer tally vs country DYNAMIC'!K$1)</f>
        <v>0</v>
      </c>
      <c r="L55">
        <f>COUNTIFS(Answer, 'answer tally vs country DYNAMIC'!$A55,Country,'answer tally vs country DYNAMIC'!L$1)</f>
        <v>0</v>
      </c>
      <c r="M55">
        <f>COUNTIFS(Answer, 'answer tally vs country DYNAMIC'!$A55,Country,'answer tally vs country DYNAMIC'!M$1)</f>
        <v>0</v>
      </c>
      <c r="N55">
        <f>COUNTIFS(Answer, 'answer tally vs country DYNAMIC'!$A55,Country,'answer tally vs country DYNAMIC'!N$1)</f>
        <v>0</v>
      </c>
      <c r="O55">
        <f>COUNTIFS(Answer, 'answer tally vs country DYNAMIC'!$A55,Country,'answer tally vs country DYNAMIC'!O$1)</f>
        <v>0</v>
      </c>
      <c r="P55">
        <f>COUNTIFS(Answer, 'answer tally vs country DYNAMIC'!$A55,Country,'answer tally vs country DYNAMIC'!P$1)</f>
        <v>0</v>
      </c>
      <c r="Q55">
        <f>COUNTIFS(Answer, 'answer tally vs country DYNAMIC'!$A55,Country,'answer tally vs country DYNAMIC'!Q$1)</f>
        <v>0</v>
      </c>
      <c r="R55">
        <f>COUNTIFS(Answer, 'answer tally vs country DYNAMIC'!$A55,Country,'answer tally vs country DYNAMIC'!R$1)</f>
        <v>0</v>
      </c>
      <c r="S55">
        <f>COUNTIFS(Answer, 'answer tally vs country DYNAMIC'!$A55,Country,'answer tally vs country DYNAMIC'!S$1)</f>
        <v>0</v>
      </c>
      <c r="T55">
        <f>COUNTIFS(Answer, 'answer tally vs country DYNAMIC'!$A55,Country,'answer tally vs country DYNAMIC'!T$1)</f>
        <v>0</v>
      </c>
      <c r="U55">
        <f>COUNTIFS(Answer, 'answer tally vs country DYNAMIC'!$A55,Country,'answer tally vs country DYNAMIC'!U$1)</f>
        <v>0</v>
      </c>
    </row>
    <row r="56" spans="1:21">
      <c r="A56" t="s">
        <v>1832</v>
      </c>
      <c r="B56">
        <v>13039455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DYNAMIC'!D$1)</f>
        <v>0</v>
      </c>
      <c r="E56">
        <f>COUNTIFS(Answer, 'answer tally vs country DYNAMIC'!$A56,Country,'answer tally vs country DYNAMIC'!E$1)</f>
        <v>1</v>
      </c>
      <c r="F56">
        <f>COUNTIFS(Answer, 'answer tally vs country DYNAMIC'!$A56,Country,'answer tally vs country DYNAMIC'!F$1)</f>
        <v>0</v>
      </c>
      <c r="G56">
        <f>COUNTIFS(Answer, 'answer tally vs country DYNAMIC'!$A56,Country,'answer tally vs country DYNAMIC'!G$1)</f>
        <v>0</v>
      </c>
      <c r="H56">
        <f>COUNTIFS(Answer, 'answer tally vs country DYNAMIC'!$A56,Country,'answer tally vs country DYNAMIC'!H$1)</f>
        <v>0</v>
      </c>
      <c r="I56">
        <f>COUNTIFS(Answer, 'answer tally vs country DYNAMIC'!$A56,Country,'answer tally vs country DYNAMIC'!I$1)</f>
        <v>0</v>
      </c>
      <c r="J56">
        <f>COUNTIFS(Answer, 'answer tally vs country DYNAMIC'!$A56,Country,'answer tally vs country DYNAMIC'!J$1)</f>
        <v>0</v>
      </c>
      <c r="K56">
        <f>COUNTIFS(Answer, 'answer tally vs country DYNAMIC'!$A56,Country,'answer tally vs country DYNAMIC'!K$1)</f>
        <v>0</v>
      </c>
      <c r="L56">
        <f>COUNTIFS(Answer, 'answer tally vs country DYNAMIC'!$A56,Country,'answer tally vs country DYNAMIC'!L$1)</f>
        <v>0</v>
      </c>
      <c r="M56">
        <f>COUNTIFS(Answer, 'answer tally vs country DYNAMIC'!$A56,Country,'answer tally vs country DYNAMIC'!M$1)</f>
        <v>0</v>
      </c>
      <c r="N56">
        <f>COUNTIFS(Answer, 'answer tally vs country DYNAMIC'!$A56,Country,'answer tally vs country DYNAMIC'!N$1)</f>
        <v>0</v>
      </c>
      <c r="O56">
        <f>COUNTIFS(Answer, 'answer tally vs country DYNAMIC'!$A56,Country,'answer tally vs country DYNAMIC'!O$1)</f>
        <v>0</v>
      </c>
      <c r="P56">
        <f>COUNTIFS(Answer, 'answer tally vs country DYNAMIC'!$A56,Country,'answer tally vs country DYNAMIC'!P$1)</f>
        <v>0</v>
      </c>
      <c r="Q56">
        <f>COUNTIFS(Answer, 'answer tally vs country DYNAMIC'!$A56,Country,'answer tally vs country DYNAMIC'!Q$1)</f>
        <v>0</v>
      </c>
      <c r="R56">
        <f>COUNTIFS(Answer, 'answer tally vs country DYNAMIC'!$A56,Country,'answer tally vs country DYNAMIC'!R$1)</f>
        <v>0</v>
      </c>
      <c r="S56">
        <f>COUNTIFS(Answer, 'answer tally vs country DYNAMIC'!$A56,Country,'answer tally vs country DYNAMIC'!S$1)</f>
        <v>0</v>
      </c>
      <c r="T56">
        <f>COUNTIFS(Answer, 'answer tally vs country DYNAMIC'!$A56,Country,'answer tally vs country DYNAMIC'!T$1)</f>
        <v>0</v>
      </c>
      <c r="U56">
        <f>COUNTIFS(Answer, 'answer tally vs country DYNAMIC'!$A56,Country,'answer tally vs country DYNAMIC'!U$1)</f>
        <v>0</v>
      </c>
    </row>
    <row r="57" spans="1:21">
      <c r="A57" t="s">
        <v>1869</v>
      </c>
      <c r="B57">
        <v>1581049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DYNAMIC'!D$1)</f>
        <v>0</v>
      </c>
      <c r="E57">
        <f>COUNTIFS(Answer, 'answer tally vs country DYNAMIC'!$A57,Country,'answer tally vs country DYNAMIC'!E$1)</f>
        <v>0</v>
      </c>
      <c r="F57">
        <f>COUNTIFS(Answer, 'answer tally vs country DYNAMIC'!$A57,Country,'answer tally vs country DYNAMIC'!F$1)</f>
        <v>0</v>
      </c>
      <c r="G57">
        <f>COUNTIFS(Answer, 'answer tally vs country DYNAMIC'!$A57,Country,'answer tally vs country DYNAMIC'!G$1)</f>
        <v>0</v>
      </c>
      <c r="H57">
        <f>COUNTIFS(Answer, 'answer tally vs country DYNAMIC'!$A57,Country,'answer tally vs country DYNAMIC'!H$1)</f>
        <v>0</v>
      </c>
      <c r="I57">
        <f>COUNTIFS(Answer, 'answer tally vs country DYNAMIC'!$A57,Country,'answer tally vs country DYNAMIC'!I$1)</f>
        <v>1</v>
      </c>
      <c r="J57">
        <f>COUNTIFS(Answer, 'answer tally vs country DYNAMIC'!$A57,Country,'answer tally vs country DYNAMIC'!J$1)</f>
        <v>0</v>
      </c>
      <c r="K57">
        <f>COUNTIFS(Answer, 'answer tally vs country DYNAMIC'!$A57,Country,'answer tally vs country DYNAMIC'!K$1)</f>
        <v>0</v>
      </c>
      <c r="L57">
        <f>COUNTIFS(Answer, 'answer tally vs country DYNAMIC'!$A57,Country,'answer tally vs country DYNAMIC'!L$1)</f>
        <v>0</v>
      </c>
      <c r="M57">
        <f>COUNTIFS(Answer, 'answer tally vs country DYNAMIC'!$A57,Country,'answer tally vs country DYNAMIC'!M$1)</f>
        <v>0</v>
      </c>
      <c r="N57">
        <f>COUNTIFS(Answer, 'answer tally vs country DYNAMIC'!$A57,Country,'answer tally vs country DYNAMIC'!N$1)</f>
        <v>0</v>
      </c>
      <c r="O57">
        <f>COUNTIFS(Answer, 'answer tally vs country DYNAMIC'!$A57,Country,'answer tally vs country DYNAMIC'!O$1)</f>
        <v>0</v>
      </c>
      <c r="P57">
        <f>COUNTIFS(Answer, 'answer tally vs country DYNAMIC'!$A57,Country,'answer tally vs country DYNAMIC'!P$1)</f>
        <v>0</v>
      </c>
      <c r="Q57">
        <f>COUNTIFS(Answer, 'answer tally vs country DYNAMIC'!$A57,Country,'answer tally vs country DYNAMIC'!Q$1)</f>
        <v>0</v>
      </c>
      <c r="R57">
        <f>COUNTIFS(Answer, 'answer tally vs country DYNAMIC'!$A57,Country,'answer tally vs country DYNAMIC'!R$1)</f>
        <v>0</v>
      </c>
      <c r="S57">
        <f>COUNTIFS(Answer, 'answer tally vs country DYNAMIC'!$A57,Country,'answer tally vs country DYNAMIC'!S$1)</f>
        <v>0</v>
      </c>
      <c r="T57">
        <f>COUNTIFS(Answer, 'answer tally vs country DYNAMIC'!$A57,Country,'answer tally vs country DYNAMIC'!T$1)</f>
        <v>0</v>
      </c>
      <c r="U57">
        <f>COUNTIFS(Answer, 'answer tally vs country DYNAMIC'!$A57,Country,'answer tally vs country DYNAMIC'!U$1)</f>
        <v>0</v>
      </c>
    </row>
    <row r="58" spans="1:21">
      <c r="A58" t="s">
        <v>1855</v>
      </c>
      <c r="B58">
        <v>5438125</v>
      </c>
      <c r="C58">
        <f>COUNTIFS(Batch_813445_batch_results.csv!$AC:$AC, 'answer tally vs country DYNAMIC'!$A58)</f>
        <v>2</v>
      </c>
      <c r="D58">
        <f>COUNTIFS(Answer, 'answer tally vs country DYNAMIC'!$A58,Country,'answer tally vs country DYNAMIC'!D$1)</f>
        <v>0</v>
      </c>
      <c r="E58">
        <f>COUNTIFS(Answer, 'answer tally vs country DYNAMIC'!$A58,Country,'answer tally vs country DYNAMIC'!E$1)</f>
        <v>0</v>
      </c>
      <c r="F58">
        <f>COUNTIFS(Answer, 'answer tally vs country DYNAMIC'!$A58,Country,'answer tally vs country DYNAMIC'!F$1)</f>
        <v>0</v>
      </c>
      <c r="G58">
        <f>COUNTIFS(Answer, 'answer tally vs country DYNAMIC'!$A58,Country,'answer tally vs country DYNAMIC'!G$1)</f>
        <v>0</v>
      </c>
      <c r="H58">
        <f>COUNTIFS(Answer, 'answer tally vs country DYNAMIC'!$A58,Country,'answer tally vs country DYNAMIC'!H$1)</f>
        <v>1</v>
      </c>
      <c r="I58">
        <f>COUNTIFS(Answer, 'answer tally vs country DYNAMIC'!$A58,Country,'answer tally vs country DYNAMIC'!I$1)</f>
        <v>0</v>
      </c>
      <c r="J58">
        <f>COUNTIFS(Answer, 'answer tally vs country DYNAMIC'!$A58,Country,'answer tally vs country DYNAMIC'!J$1)</f>
        <v>0</v>
      </c>
      <c r="K58">
        <f>COUNTIFS(Answer, 'answer tally vs country DYNAMIC'!$A58,Country,'answer tally vs country DYNAMIC'!K$1)</f>
        <v>0</v>
      </c>
      <c r="L58">
        <f>COUNTIFS(Answer, 'answer tally vs country DYNAMIC'!$A58,Country,'answer tally vs country DYNAMIC'!L$1)</f>
        <v>0</v>
      </c>
      <c r="M58">
        <f>COUNTIFS(Answer, 'answer tally vs country DYNAMIC'!$A58,Country,'answer tally vs country DYNAMIC'!M$1)</f>
        <v>0</v>
      </c>
      <c r="N58">
        <f>COUNTIFS(Answer, 'answer tally vs country DYNAMIC'!$A58,Country,'answer tally vs country DYNAMIC'!N$1)</f>
        <v>0</v>
      </c>
      <c r="O58">
        <f>COUNTIFS(Answer, 'answer tally vs country DYNAMIC'!$A58,Country,'answer tally vs country DYNAMIC'!O$1)</f>
        <v>0</v>
      </c>
      <c r="P58">
        <f>COUNTIFS(Answer, 'answer tally vs country DYNAMIC'!$A58,Country,'answer tally vs country DYNAMIC'!P$1)</f>
        <v>0</v>
      </c>
      <c r="Q58">
        <f>COUNTIFS(Answer, 'answer tally vs country DYNAMIC'!$A58,Country,'answer tally vs country DYNAMIC'!Q$1)</f>
        <v>0</v>
      </c>
      <c r="R58">
        <f>COUNTIFS(Answer, 'answer tally vs country DYNAMIC'!$A58,Country,'answer tally vs country DYNAMIC'!R$1)</f>
        <v>0</v>
      </c>
      <c r="S58">
        <f>COUNTIFS(Answer, 'answer tally vs country DYNAMIC'!$A58,Country,'answer tally vs country DYNAMIC'!S$1)</f>
        <v>1</v>
      </c>
      <c r="T58">
        <f>COUNTIFS(Answer, 'answer tally vs country DYNAMIC'!$A58,Country,'answer tally vs country DYNAMIC'!T$1)</f>
        <v>0</v>
      </c>
      <c r="U58">
        <f>COUNTIFS(Answer, 'answer tally vs country DYNAMIC'!$A58,Country,'answer tally vs country DYNAMIC'!U$1)</f>
        <v>0</v>
      </c>
    </row>
    <row r="59" spans="1:21">
      <c r="A59" t="s">
        <v>907</v>
      </c>
      <c r="B59">
        <v>21379638</v>
      </c>
      <c r="C59">
        <f>COUNTIFS(Batch_813445_batch_results.csv!$AC:$AC, 'answer tally vs country DYNAMIC'!$A59)</f>
        <v>0</v>
      </c>
      <c r="D59">
        <f>COUNTIFS(Answer, 'answer tally vs country DYNAMIC'!$A59,Country,'answer tally vs country DYNAMIC'!D$1)</f>
        <v>0</v>
      </c>
      <c r="E59">
        <f>COUNTIFS(Answer, 'answer tally vs country DYNAMIC'!$A59,Country,'answer tally vs country DYNAMIC'!E$1)</f>
        <v>0</v>
      </c>
      <c r="F59">
        <f>COUNTIFS(Answer, 'answer tally vs country DYNAMIC'!$A59,Country,'answer tally vs country DYNAMIC'!F$1)</f>
        <v>0</v>
      </c>
      <c r="G59">
        <f>COUNTIFS(Answer, 'answer tally vs country DYNAMIC'!$A59,Country,'answer tally vs country DYNAMIC'!G$1)</f>
        <v>0</v>
      </c>
      <c r="H59">
        <f>COUNTIFS(Answer, 'answer tally vs country DYNAMIC'!$A59,Country,'answer tally vs country DYNAMIC'!H$1)</f>
        <v>0</v>
      </c>
      <c r="I59">
        <f>COUNTIFS(Answer, 'answer tally vs country DYNAMIC'!$A59,Country,'answer tally vs country DYNAMIC'!I$1)</f>
        <v>0</v>
      </c>
      <c r="J59">
        <f>COUNTIFS(Answer, 'answer tally vs country DYNAMIC'!$A59,Country,'answer tally vs country DYNAMIC'!J$1)</f>
        <v>0</v>
      </c>
      <c r="K59">
        <f>COUNTIFS(Answer, 'answer tally vs country DYNAMIC'!$A59,Country,'answer tally vs country DYNAMIC'!K$1)</f>
        <v>0</v>
      </c>
      <c r="L59">
        <f>COUNTIFS(Answer, 'answer tally vs country DYNAMIC'!$A59,Country,'answer tally vs country DYNAMIC'!L$1)</f>
        <v>0</v>
      </c>
      <c r="M59">
        <f>COUNTIFS(Answer, 'answer tally vs country DYNAMIC'!$A59,Country,'answer tally vs country DYNAMIC'!M$1)</f>
        <v>0</v>
      </c>
      <c r="N59">
        <f>COUNTIFS(Answer, 'answer tally vs country DYNAMIC'!$A59,Country,'answer tally vs country DYNAMIC'!N$1)</f>
        <v>0</v>
      </c>
      <c r="O59">
        <f>COUNTIFS(Answer, 'answer tally vs country DYNAMIC'!$A59,Country,'answer tally vs country DYNAMIC'!O$1)</f>
        <v>0</v>
      </c>
      <c r="P59">
        <f>COUNTIFS(Answer, 'answer tally vs country DYNAMIC'!$A59,Country,'answer tally vs country DYNAMIC'!P$1)</f>
        <v>0</v>
      </c>
      <c r="Q59">
        <f>COUNTIFS(Answer, 'answer tally vs country DYNAMIC'!$A59,Country,'answer tally vs country DYNAMIC'!Q$1)</f>
        <v>0</v>
      </c>
      <c r="R59">
        <f>COUNTIFS(Answer, 'answer tally vs country DYNAMIC'!$A59,Country,'answer tally vs country DYNAMIC'!R$1)</f>
        <v>0</v>
      </c>
      <c r="S59">
        <f>COUNTIFS(Answer, 'answer tally vs country DYNAMIC'!$A59,Country,'answer tally vs country DYNAMIC'!S$1)</f>
        <v>0</v>
      </c>
      <c r="T59">
        <f>COUNTIFS(Answer, 'answer tally vs country DYNAMIC'!$A59,Country,'answer tally vs country DYNAMIC'!T$1)</f>
        <v>0</v>
      </c>
      <c r="U59">
        <f>COUNTIFS(Answer, 'answer tally vs country DYNAMIC'!$A59,Country,'answer tally vs country DYNAMIC'!U$1)</f>
        <v>0</v>
      </c>
    </row>
    <row r="60" spans="1:21">
      <c r="A60" t="s">
        <v>857</v>
      </c>
      <c r="B60">
        <v>21509808</v>
      </c>
      <c r="C60">
        <f>COUNTIFS(Batch_813445_batch_results.csv!$AC:$AC, 'answer tally vs country DYNAMIC'!$A60)</f>
        <v>0</v>
      </c>
      <c r="D60">
        <f>COUNTIFS(Answer, 'answer tally vs country DYNAMIC'!$A60,Country,'answer tally vs country DYNAMIC'!D$1)</f>
        <v>0</v>
      </c>
      <c r="E60">
        <f>COUNTIFS(Answer, 'answer tally vs country DYNAMIC'!$A60,Country,'answer tally vs country DYNAMIC'!E$1)</f>
        <v>0</v>
      </c>
      <c r="F60">
        <f>COUNTIFS(Answer, 'answer tally vs country DYNAMIC'!$A60,Country,'answer tally vs country DYNAMIC'!F$1)</f>
        <v>0</v>
      </c>
      <c r="G60">
        <f>COUNTIFS(Answer, 'answer tally vs country DYNAMIC'!$A60,Country,'answer tally vs country DYNAMIC'!G$1)</f>
        <v>0</v>
      </c>
      <c r="H60">
        <f>COUNTIFS(Answer, 'answer tally vs country DYNAMIC'!$A60,Country,'answer tally vs country DYNAMIC'!H$1)</f>
        <v>0</v>
      </c>
      <c r="I60">
        <f>COUNTIFS(Answer, 'answer tally vs country DYNAMIC'!$A60,Country,'answer tally vs country DYNAMIC'!I$1)</f>
        <v>0</v>
      </c>
      <c r="J60">
        <f>COUNTIFS(Answer, 'answer tally vs country DYNAMIC'!$A60,Country,'answer tally vs country DYNAMIC'!J$1)</f>
        <v>0</v>
      </c>
      <c r="K60">
        <f>COUNTIFS(Answer, 'answer tally vs country DYNAMIC'!$A60,Country,'answer tally vs country DYNAMIC'!K$1)</f>
        <v>0</v>
      </c>
      <c r="L60">
        <f>COUNTIFS(Answer, 'answer tally vs country DYNAMIC'!$A60,Country,'answer tally vs country DYNAMIC'!L$1)</f>
        <v>0</v>
      </c>
      <c r="M60">
        <f>COUNTIFS(Answer, 'answer tally vs country DYNAMIC'!$A60,Country,'answer tally vs country DYNAMIC'!M$1)</f>
        <v>0</v>
      </c>
      <c r="N60">
        <f>COUNTIFS(Answer, 'answer tally vs country DYNAMIC'!$A60,Country,'answer tally vs country DYNAMIC'!N$1)</f>
        <v>0</v>
      </c>
      <c r="O60">
        <f>COUNTIFS(Answer, 'answer tally vs country DYNAMIC'!$A60,Country,'answer tally vs country DYNAMIC'!O$1)</f>
        <v>0</v>
      </c>
      <c r="P60">
        <f>COUNTIFS(Answer, 'answer tally vs country DYNAMIC'!$A60,Country,'answer tally vs country DYNAMIC'!P$1)</f>
        <v>0</v>
      </c>
      <c r="Q60">
        <f>COUNTIFS(Answer, 'answer tally vs country DYNAMIC'!$A60,Country,'answer tally vs country DYNAMIC'!Q$1)</f>
        <v>0</v>
      </c>
      <c r="R60">
        <f>COUNTIFS(Answer, 'answer tally vs country DYNAMIC'!$A60,Country,'answer tally vs country DYNAMIC'!R$1)</f>
        <v>0</v>
      </c>
      <c r="S60">
        <f>COUNTIFS(Answer, 'answer tally vs country DYNAMIC'!$A60,Country,'answer tally vs country DYNAMIC'!S$1)</f>
        <v>0</v>
      </c>
      <c r="T60">
        <f>COUNTIFS(Answer, 'answer tally vs country DYNAMIC'!$A60,Country,'answer tally vs country DYNAMIC'!T$1)</f>
        <v>0</v>
      </c>
      <c r="U60">
        <f>COUNTIFS(Answer, 'answer tally vs country DYNAMIC'!$A60,Country,'answer tally vs country DYNAMIC'!U$1)</f>
        <v>0</v>
      </c>
    </row>
    <row r="61" spans="1:21">
      <c r="A61" t="s">
        <v>838</v>
      </c>
      <c r="B61">
        <v>5976201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DYNAMIC'!D$1)</f>
        <v>0</v>
      </c>
      <c r="E61">
        <f>COUNTIFS(Answer, 'answer tally vs country DYNAMIC'!$A61,Country,'answer tally vs country DYNAMIC'!E$1)</f>
        <v>0</v>
      </c>
      <c r="F61">
        <f>COUNTIFS(Answer, 'answer tally vs country DYNAMIC'!$A61,Country,'answer tally vs country DYNAMIC'!F$1)</f>
        <v>0</v>
      </c>
      <c r="G61">
        <f>COUNTIFS(Answer, 'answer tally vs country DYNAMIC'!$A61,Country,'answer tally vs country DYNAMIC'!G$1)</f>
        <v>0</v>
      </c>
      <c r="H61">
        <f>COUNTIFS(Answer, 'answer tally vs country DYNAMIC'!$A61,Country,'answer tally vs country DYNAMIC'!H$1)</f>
        <v>0</v>
      </c>
      <c r="I61">
        <f>COUNTIFS(Answer, 'answer tally vs country DYNAMIC'!$A61,Country,'answer tally vs country DYNAMIC'!I$1)</f>
        <v>0</v>
      </c>
      <c r="J61">
        <f>COUNTIFS(Answer, 'answer tally vs country DYNAMIC'!$A61,Country,'answer tally vs country DYNAMIC'!J$1)</f>
        <v>0</v>
      </c>
      <c r="K61">
        <f>COUNTIFS(Answer, 'answer tally vs country DYNAMIC'!$A61,Country,'answer tally vs country DYNAMIC'!K$1)</f>
        <v>0</v>
      </c>
      <c r="L61">
        <f>COUNTIFS(Answer, 'answer tally vs country DYNAMIC'!$A61,Country,'answer tally vs country DYNAMIC'!L$1)</f>
        <v>0</v>
      </c>
      <c r="M61">
        <f>COUNTIFS(Answer, 'answer tally vs country DYNAMIC'!$A61,Country,'answer tally vs country DYNAMIC'!M$1)</f>
        <v>0</v>
      </c>
      <c r="N61">
        <f>COUNTIFS(Answer, 'answer tally vs country DYNAMIC'!$A61,Country,'answer tally vs country DYNAMIC'!N$1)</f>
        <v>0</v>
      </c>
      <c r="O61">
        <f>COUNTIFS(Answer, 'answer tally vs country DYNAMIC'!$A61,Country,'answer tally vs country DYNAMIC'!O$1)</f>
        <v>0</v>
      </c>
      <c r="P61">
        <f>COUNTIFS(Answer, 'answer tally vs country DYNAMIC'!$A61,Country,'answer tally vs country DYNAMIC'!P$1)</f>
        <v>0</v>
      </c>
      <c r="Q61">
        <f>COUNTIFS(Answer, 'answer tally vs country DYNAMIC'!$A61,Country,'answer tally vs country DYNAMIC'!Q$1)</f>
        <v>0</v>
      </c>
      <c r="R61">
        <f>COUNTIFS(Answer, 'answer tally vs country DYNAMIC'!$A61,Country,'answer tally vs country DYNAMIC'!R$1)</f>
        <v>0</v>
      </c>
      <c r="S61">
        <f>COUNTIFS(Answer, 'answer tally vs country DYNAMIC'!$A61,Country,'answer tally vs country DYNAMIC'!S$1)</f>
        <v>0</v>
      </c>
      <c r="T61">
        <f>COUNTIFS(Answer, 'answer tally vs country DYNAMIC'!$A61,Country,'answer tally vs country DYNAMIC'!T$1)</f>
        <v>0</v>
      </c>
      <c r="U61">
        <f>COUNTIFS(Answer, 'answer tally vs country DYNAMIC'!$A61,Country,'answer tally vs country DYNAMIC'!U$1)</f>
        <v>0</v>
      </c>
    </row>
    <row r="62" spans="1:21">
      <c r="A62" t="s">
        <v>833</v>
      </c>
      <c r="B62">
        <v>21509808</v>
      </c>
      <c r="C62">
        <f>COUNTIFS(Batch_813445_batch_results.csv!$AC:$AC, 'answer tally vs country DYNAMIC'!$A62)</f>
        <v>0</v>
      </c>
      <c r="D62">
        <f>COUNTIFS(Answer, 'answer tally vs country DYNAMIC'!$A62,Country,'answer tally vs country DYNAMIC'!D$1)</f>
        <v>0</v>
      </c>
      <c r="E62">
        <f>COUNTIFS(Answer, 'answer tally vs country DYNAMIC'!$A62,Country,'answer tally vs country DYNAMIC'!E$1)</f>
        <v>0</v>
      </c>
      <c r="F62">
        <f>COUNTIFS(Answer, 'answer tally vs country DYNAMIC'!$A62,Country,'answer tally vs country DYNAMIC'!F$1)</f>
        <v>0</v>
      </c>
      <c r="G62">
        <f>COUNTIFS(Answer, 'answer tally vs country DYNAMIC'!$A62,Country,'answer tally vs country DYNAMIC'!G$1)</f>
        <v>0</v>
      </c>
      <c r="H62">
        <f>COUNTIFS(Answer, 'answer tally vs country DYNAMIC'!$A62,Country,'answer tally vs country DYNAMIC'!H$1)</f>
        <v>0</v>
      </c>
      <c r="I62">
        <f>COUNTIFS(Answer, 'answer tally vs country DYNAMIC'!$A62,Country,'answer tally vs country DYNAMIC'!I$1)</f>
        <v>0</v>
      </c>
      <c r="J62">
        <f>COUNTIFS(Answer, 'answer tally vs country DYNAMIC'!$A62,Country,'answer tally vs country DYNAMIC'!J$1)</f>
        <v>0</v>
      </c>
      <c r="K62">
        <f>COUNTIFS(Answer, 'answer tally vs country DYNAMIC'!$A62,Country,'answer tally vs country DYNAMIC'!K$1)</f>
        <v>0</v>
      </c>
      <c r="L62">
        <f>COUNTIFS(Answer, 'answer tally vs country DYNAMIC'!$A62,Country,'answer tally vs country DYNAMIC'!L$1)</f>
        <v>0</v>
      </c>
      <c r="M62">
        <f>COUNTIFS(Answer, 'answer tally vs country DYNAMIC'!$A62,Country,'answer tally vs country DYNAMIC'!M$1)</f>
        <v>0</v>
      </c>
      <c r="N62">
        <f>COUNTIFS(Answer, 'answer tally vs country DYNAMIC'!$A62,Country,'answer tally vs country DYNAMIC'!N$1)</f>
        <v>0</v>
      </c>
      <c r="O62">
        <f>COUNTIFS(Answer, 'answer tally vs country DYNAMIC'!$A62,Country,'answer tally vs country DYNAMIC'!O$1)</f>
        <v>0</v>
      </c>
      <c r="P62">
        <f>COUNTIFS(Answer, 'answer tally vs country DYNAMIC'!$A62,Country,'answer tally vs country DYNAMIC'!P$1)</f>
        <v>0</v>
      </c>
      <c r="Q62">
        <f>COUNTIFS(Answer, 'answer tally vs country DYNAMIC'!$A62,Country,'answer tally vs country DYNAMIC'!Q$1)</f>
        <v>0</v>
      </c>
      <c r="R62">
        <f>COUNTIFS(Answer, 'answer tally vs country DYNAMIC'!$A62,Country,'answer tally vs country DYNAMIC'!R$1)</f>
        <v>0</v>
      </c>
      <c r="S62">
        <f>COUNTIFS(Answer, 'answer tally vs country DYNAMIC'!$A62,Country,'answer tally vs country DYNAMIC'!S$1)</f>
        <v>0</v>
      </c>
      <c r="T62">
        <f>COUNTIFS(Answer, 'answer tally vs country DYNAMIC'!$A62,Country,'answer tally vs country DYNAMIC'!T$1)</f>
        <v>0</v>
      </c>
      <c r="U62">
        <f>COUNTIFS(Answer, 'answer tally vs country DYNAMIC'!$A62,Country,'answer tally vs country DYNAMIC'!U$1)</f>
        <v>0</v>
      </c>
    </row>
    <row r="63" spans="1:21">
      <c r="A63" t="s">
        <v>913</v>
      </c>
      <c r="B63">
        <v>5399068</v>
      </c>
      <c r="C63">
        <f>COUNTIFS(Batch_813445_batch_results.csv!$AC:$AC, 'answer tally vs country DYNAMIC'!$A63)</f>
        <v>1</v>
      </c>
      <c r="D63">
        <f>COUNTIFS(Answer, 'answer tally vs country DYNAMIC'!$A63,Country,'answer tally vs country DYNAMIC'!D$1)</f>
        <v>1</v>
      </c>
      <c r="E63">
        <f>COUNTIFS(Answer, 'answer tally vs country DYNAMIC'!$A63,Country,'answer tally vs country DYNAMIC'!E$1)</f>
        <v>0</v>
      </c>
      <c r="F63">
        <f>COUNTIFS(Answer, 'answer tally vs country DYNAMIC'!$A63,Country,'answer tally vs country DYNAMIC'!F$1)</f>
        <v>0</v>
      </c>
      <c r="G63">
        <f>COUNTIFS(Answer, 'answer tally vs country DYNAMIC'!$A63,Country,'answer tally vs country DYNAMIC'!G$1)</f>
        <v>0</v>
      </c>
      <c r="H63">
        <f>COUNTIFS(Answer, 'answer tally vs country DYNAMIC'!$A63,Country,'answer tally vs country DYNAMIC'!H$1)</f>
        <v>0</v>
      </c>
      <c r="I63">
        <f>COUNTIFS(Answer, 'answer tally vs country DYNAMIC'!$A63,Country,'answer tally vs country DYNAMIC'!I$1)</f>
        <v>0</v>
      </c>
      <c r="J63">
        <f>COUNTIFS(Answer, 'answer tally vs country DYNAMIC'!$A63,Country,'answer tally vs country DYNAMIC'!J$1)</f>
        <v>0</v>
      </c>
      <c r="K63">
        <f>COUNTIFS(Answer, 'answer tally vs country DYNAMIC'!$A63,Country,'answer tally vs country DYNAMIC'!K$1)</f>
        <v>0</v>
      </c>
      <c r="L63">
        <f>COUNTIFS(Answer, 'answer tally vs country DYNAMIC'!$A63,Country,'answer tally vs country DYNAMIC'!L$1)</f>
        <v>0</v>
      </c>
      <c r="M63">
        <f>COUNTIFS(Answer, 'answer tally vs country DYNAMIC'!$A63,Country,'answer tally vs country DYNAMIC'!M$1)</f>
        <v>0</v>
      </c>
      <c r="N63">
        <f>COUNTIFS(Answer, 'answer tally vs country DYNAMIC'!$A63,Country,'answer tally vs country DYNAMIC'!N$1)</f>
        <v>0</v>
      </c>
      <c r="O63">
        <f>COUNTIFS(Answer, 'answer tally vs country DYNAMIC'!$A63,Country,'answer tally vs country DYNAMIC'!O$1)</f>
        <v>0</v>
      </c>
      <c r="P63">
        <f>COUNTIFS(Answer, 'answer tally vs country DYNAMIC'!$A63,Country,'answer tally vs country DYNAMIC'!P$1)</f>
        <v>0</v>
      </c>
      <c r="Q63">
        <f>COUNTIFS(Answer, 'answer tally vs country DYNAMIC'!$A63,Country,'answer tally vs country DYNAMIC'!Q$1)</f>
        <v>0</v>
      </c>
      <c r="R63">
        <f>COUNTIFS(Answer, 'answer tally vs country DYNAMIC'!$A63,Country,'answer tally vs country DYNAMIC'!R$1)</f>
        <v>0</v>
      </c>
      <c r="S63">
        <f>COUNTIFS(Answer, 'answer tally vs country DYNAMIC'!$A63,Country,'answer tally vs country DYNAMIC'!S$1)</f>
        <v>0</v>
      </c>
      <c r="T63">
        <f>COUNTIFS(Answer, 'answer tally vs country DYNAMIC'!$A63,Country,'answer tally vs country DYNAMIC'!T$1)</f>
        <v>0</v>
      </c>
      <c r="U63">
        <f>COUNTIFS(Answer, 'answer tally vs country DYNAMIC'!$A63,Country,'answer tally vs country DYNAMIC'!U$1)</f>
        <v>0</v>
      </c>
    </row>
    <row r="64" spans="1:21">
      <c r="A64" t="s">
        <v>320</v>
      </c>
      <c r="B64">
        <v>5904768</v>
      </c>
      <c r="C64">
        <f>COUNTIFS(Batch_813445_batch_results.csv!$AC:$AC, 'answer tally vs country DYNAMIC'!$A64)</f>
        <v>1</v>
      </c>
      <c r="D64">
        <f>COUNTIFS(Answer, 'answer tally vs country DYNAMIC'!$A64,Country,'answer tally vs country DYNAMIC'!D$1)</f>
        <v>0</v>
      </c>
      <c r="E64">
        <f>COUNTIFS(Answer, 'answer tally vs country DYNAMIC'!$A64,Country,'answer tally vs country DYNAMIC'!E$1)</f>
        <v>0</v>
      </c>
      <c r="F64">
        <f>COUNTIFS(Answer, 'answer tally vs country DYNAMIC'!$A64,Country,'answer tally vs country DYNAMIC'!F$1)</f>
        <v>0</v>
      </c>
      <c r="G64">
        <f>COUNTIFS(Answer, 'answer tally vs country DYNAMIC'!$A64,Country,'answer tally vs country DYNAMIC'!G$1)</f>
        <v>1</v>
      </c>
      <c r="H64">
        <f>COUNTIFS(Answer, 'answer tally vs country DYNAMIC'!$A64,Country,'answer tally vs country DYNAMIC'!H$1)</f>
        <v>0</v>
      </c>
      <c r="I64">
        <f>COUNTIFS(Answer, 'answer tally vs country DYNAMIC'!$A64,Country,'answer tally vs country DYNAMIC'!I$1)</f>
        <v>0</v>
      </c>
      <c r="J64">
        <f>COUNTIFS(Answer, 'answer tally vs country DYNAMIC'!$A64,Country,'answer tally vs country DYNAMIC'!J$1)</f>
        <v>0</v>
      </c>
      <c r="K64">
        <f>COUNTIFS(Answer, 'answer tally vs country DYNAMIC'!$A64,Country,'answer tally vs country DYNAMIC'!K$1)</f>
        <v>0</v>
      </c>
      <c r="L64">
        <f>COUNTIFS(Answer, 'answer tally vs country DYNAMIC'!$A64,Country,'answer tally vs country DYNAMIC'!L$1)</f>
        <v>0</v>
      </c>
      <c r="M64">
        <f>COUNTIFS(Answer, 'answer tally vs country DYNAMIC'!$A64,Country,'answer tally vs country DYNAMIC'!M$1)</f>
        <v>0</v>
      </c>
      <c r="N64">
        <f>COUNTIFS(Answer, 'answer tally vs country DYNAMIC'!$A64,Country,'answer tally vs country DYNAMIC'!N$1)</f>
        <v>0</v>
      </c>
      <c r="O64">
        <f>COUNTIFS(Answer, 'answer tally vs country DYNAMIC'!$A64,Country,'answer tally vs country DYNAMIC'!O$1)</f>
        <v>0</v>
      </c>
      <c r="P64">
        <f>COUNTIFS(Answer, 'answer tally vs country DYNAMIC'!$A64,Country,'answer tally vs country DYNAMIC'!P$1)</f>
        <v>0</v>
      </c>
      <c r="Q64">
        <f>COUNTIFS(Answer, 'answer tally vs country DYNAMIC'!$A64,Country,'answer tally vs country DYNAMIC'!Q$1)</f>
        <v>0</v>
      </c>
      <c r="R64">
        <f>COUNTIFS(Answer, 'answer tally vs country DYNAMIC'!$A64,Country,'answer tally vs country DYNAMIC'!R$1)</f>
        <v>0</v>
      </c>
      <c r="S64">
        <f>COUNTIFS(Answer, 'answer tally vs country DYNAMIC'!$A64,Country,'answer tally vs country DYNAMIC'!S$1)</f>
        <v>0</v>
      </c>
      <c r="T64">
        <f>COUNTIFS(Answer, 'answer tally vs country DYNAMIC'!$A64,Country,'answer tally vs country DYNAMIC'!T$1)</f>
        <v>0</v>
      </c>
      <c r="U64">
        <f>COUNTIFS(Answer, 'answer tally vs country DYNAMIC'!$A64,Country,'answer tally vs country DYNAMIC'!U$1)</f>
        <v>0</v>
      </c>
    </row>
    <row r="65" spans="1:21">
      <c r="A65" t="s">
        <v>314</v>
      </c>
      <c r="B65">
        <v>7739376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DYNAMIC'!D$1)</f>
        <v>0</v>
      </c>
      <c r="E65">
        <f>COUNTIFS(Answer, 'answer tally vs country DYNAMIC'!$A65,Country,'answer tally vs country DYNAMIC'!E$1)</f>
        <v>1</v>
      </c>
      <c r="F65">
        <f>COUNTIFS(Answer, 'answer tally vs country DYNAMIC'!$A65,Country,'answer tally vs country DYNAMIC'!F$1)</f>
        <v>0</v>
      </c>
      <c r="G65">
        <f>COUNTIFS(Answer, 'answer tally vs country DYNAMIC'!$A65,Country,'answer tally vs country DYNAMIC'!G$1)</f>
        <v>0</v>
      </c>
      <c r="H65">
        <f>COUNTIFS(Answer, 'answer tally vs country DYNAMIC'!$A65,Country,'answer tally vs country DYNAMIC'!H$1)</f>
        <v>0</v>
      </c>
      <c r="I65">
        <f>COUNTIFS(Answer, 'answer tally vs country DYNAMIC'!$A65,Country,'answer tally vs country DYNAMIC'!I$1)</f>
        <v>0</v>
      </c>
      <c r="J65">
        <f>COUNTIFS(Answer, 'answer tally vs country DYNAMIC'!$A65,Country,'answer tally vs country DYNAMIC'!J$1)</f>
        <v>0</v>
      </c>
      <c r="K65">
        <f>COUNTIFS(Answer, 'answer tally vs country DYNAMIC'!$A65,Country,'answer tally vs country DYNAMIC'!K$1)</f>
        <v>0</v>
      </c>
      <c r="L65">
        <f>COUNTIFS(Answer, 'answer tally vs country DYNAMIC'!$A65,Country,'answer tally vs country DYNAMIC'!L$1)</f>
        <v>0</v>
      </c>
      <c r="M65">
        <f>COUNTIFS(Answer, 'answer tally vs country DYNAMIC'!$A65,Country,'answer tally vs country DYNAMIC'!M$1)</f>
        <v>0</v>
      </c>
      <c r="N65">
        <f>COUNTIFS(Answer, 'answer tally vs country DYNAMIC'!$A65,Country,'answer tally vs country DYNAMIC'!N$1)</f>
        <v>0</v>
      </c>
      <c r="O65">
        <f>COUNTIFS(Answer, 'answer tally vs country DYNAMIC'!$A65,Country,'answer tally vs country DYNAMIC'!O$1)</f>
        <v>0</v>
      </c>
      <c r="P65">
        <f>COUNTIFS(Answer, 'answer tally vs country DYNAMIC'!$A65,Country,'answer tally vs country DYNAMIC'!P$1)</f>
        <v>0</v>
      </c>
      <c r="Q65">
        <f>COUNTIFS(Answer, 'answer tally vs country DYNAMIC'!$A65,Country,'answer tally vs country DYNAMIC'!Q$1)</f>
        <v>0</v>
      </c>
      <c r="R65">
        <f>COUNTIFS(Answer, 'answer tally vs country DYNAMIC'!$A65,Country,'answer tally vs country DYNAMIC'!R$1)</f>
        <v>0</v>
      </c>
      <c r="S65">
        <f>COUNTIFS(Answer, 'answer tally vs country DYNAMIC'!$A65,Country,'answer tally vs country DYNAMIC'!S$1)</f>
        <v>0</v>
      </c>
      <c r="T65">
        <f>COUNTIFS(Answer, 'answer tally vs country DYNAMIC'!$A65,Country,'answer tally vs country DYNAMIC'!T$1)</f>
        <v>0</v>
      </c>
      <c r="U65">
        <f>COUNTIFS(Answer, 'answer tally vs country DYNAMIC'!$A65,Country,'answer tally vs country DYNAMIC'!U$1)</f>
        <v>0</v>
      </c>
    </row>
    <row r="66" spans="1:21">
      <c r="A66" t="s">
        <v>383</v>
      </c>
      <c r="B66">
        <v>931028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DYNAMIC'!D$1)</f>
        <v>1</v>
      </c>
      <c r="E66">
        <f>COUNTIFS(Answer, 'answer tally vs country DYNAMIC'!$A66,Country,'answer tally vs country DYNAMIC'!E$1)</f>
        <v>0</v>
      </c>
      <c r="F66">
        <f>COUNTIFS(Answer, 'answer tally vs country DYNAMIC'!$A66,Country,'answer tally vs country DYNAMIC'!F$1)</f>
        <v>0</v>
      </c>
      <c r="G66">
        <f>COUNTIFS(Answer, 'answer tally vs country DYNAMIC'!$A66,Country,'answer tally vs country DYNAMIC'!G$1)</f>
        <v>0</v>
      </c>
      <c r="H66">
        <f>COUNTIFS(Answer, 'answer tally vs country DYNAMIC'!$A66,Country,'answer tally vs country DYNAMIC'!H$1)</f>
        <v>0</v>
      </c>
      <c r="I66">
        <f>COUNTIFS(Answer, 'answer tally vs country DYNAMIC'!$A66,Country,'answer tally vs country DYNAMIC'!I$1)</f>
        <v>0</v>
      </c>
      <c r="J66">
        <f>COUNTIFS(Answer, 'answer tally vs country DYNAMIC'!$A66,Country,'answer tally vs country DYNAMIC'!J$1)</f>
        <v>0</v>
      </c>
      <c r="K66">
        <f>COUNTIFS(Answer, 'answer tally vs country DYNAMIC'!$A66,Country,'answer tally vs country DYNAMIC'!K$1)</f>
        <v>0</v>
      </c>
      <c r="L66">
        <f>COUNTIFS(Answer, 'answer tally vs country DYNAMIC'!$A66,Country,'answer tally vs country DYNAMIC'!L$1)</f>
        <v>0</v>
      </c>
      <c r="M66">
        <f>COUNTIFS(Answer, 'answer tally vs country DYNAMIC'!$A66,Country,'answer tally vs country DYNAMIC'!M$1)</f>
        <v>0</v>
      </c>
      <c r="N66">
        <f>COUNTIFS(Answer, 'answer tally vs country DYNAMIC'!$A66,Country,'answer tally vs country DYNAMIC'!N$1)</f>
        <v>0</v>
      </c>
      <c r="O66">
        <f>COUNTIFS(Answer, 'answer tally vs country DYNAMIC'!$A66,Country,'answer tally vs country DYNAMIC'!O$1)</f>
        <v>0</v>
      </c>
      <c r="P66">
        <f>COUNTIFS(Answer, 'answer tally vs country DYNAMIC'!$A66,Country,'answer tally vs country DYNAMIC'!P$1)</f>
        <v>0</v>
      </c>
      <c r="Q66">
        <f>COUNTIFS(Answer, 'answer tally vs country DYNAMIC'!$A66,Country,'answer tally vs country DYNAMIC'!Q$1)</f>
        <v>0</v>
      </c>
      <c r="R66">
        <f>COUNTIFS(Answer, 'answer tally vs country DYNAMIC'!$A66,Country,'answer tally vs country DYNAMIC'!R$1)</f>
        <v>0</v>
      </c>
      <c r="S66">
        <f>COUNTIFS(Answer, 'answer tally vs country DYNAMIC'!$A66,Country,'answer tally vs country DYNAMIC'!S$1)</f>
        <v>0</v>
      </c>
      <c r="T66">
        <f>COUNTIFS(Answer, 'answer tally vs country DYNAMIC'!$A66,Country,'answer tally vs country DYNAMIC'!T$1)</f>
        <v>0</v>
      </c>
      <c r="U66">
        <f>COUNTIFS(Answer, 'answer tally vs country DYNAMIC'!$A66,Country,'answer tally vs country DYNAMIC'!U$1)</f>
        <v>0</v>
      </c>
    </row>
    <row r="67" spans="1:21" ht="45">
      <c r="A67" s="2" t="s">
        <v>377</v>
      </c>
      <c r="B67">
        <v>931028</v>
      </c>
      <c r="C67">
        <f>COUNTIFS(Batch_813445_batch_results.csv!$AC:$AC, 'answer tally vs country DYNAMIC'!$A67)</f>
        <v>1</v>
      </c>
      <c r="D67">
        <f>COUNTIFS(Answer, 'answer tally vs country DYNAMIC'!$A67,Country,'answer tally vs country DYNAMIC'!D$1)</f>
        <v>1</v>
      </c>
      <c r="E67">
        <f>COUNTIFS(Answer, 'answer tally vs country DYNAMIC'!$A67,Country,'answer tally vs country DYNAMIC'!E$1)</f>
        <v>0</v>
      </c>
      <c r="F67">
        <f>COUNTIFS(Answer, 'answer tally vs country DYNAMIC'!$A67,Country,'answer tally vs country DYNAMIC'!F$1)</f>
        <v>0</v>
      </c>
      <c r="G67">
        <f>COUNTIFS(Answer, 'answer tally vs country DYNAMIC'!$A67,Country,'answer tally vs country DYNAMIC'!G$1)</f>
        <v>0</v>
      </c>
      <c r="H67">
        <f>COUNTIFS(Answer, 'answer tally vs country DYNAMIC'!$A67,Country,'answer tally vs country DYNAMIC'!H$1)</f>
        <v>0</v>
      </c>
      <c r="I67">
        <f>COUNTIFS(Answer, 'answer tally vs country DYNAMIC'!$A67,Country,'answer tally vs country DYNAMIC'!I$1)</f>
        <v>0</v>
      </c>
      <c r="J67">
        <f>COUNTIFS(Answer, 'answer tally vs country DYNAMIC'!$A67,Country,'answer tally vs country DYNAMIC'!J$1)</f>
        <v>0</v>
      </c>
      <c r="K67">
        <f>COUNTIFS(Answer, 'answer tally vs country DYNAMIC'!$A67,Country,'answer tally vs country DYNAMIC'!K$1)</f>
        <v>0</v>
      </c>
      <c r="L67">
        <f>COUNTIFS(Answer, 'answer tally vs country DYNAMIC'!$A67,Country,'answer tally vs country DYNAMIC'!L$1)</f>
        <v>0</v>
      </c>
      <c r="M67">
        <f>COUNTIFS(Answer, 'answer tally vs country DYNAMIC'!$A67,Country,'answer tally vs country DYNAMIC'!M$1)</f>
        <v>0</v>
      </c>
      <c r="N67">
        <f>COUNTIFS(Answer, 'answer tally vs country DYNAMIC'!$A67,Country,'answer tally vs country DYNAMIC'!N$1)</f>
        <v>0</v>
      </c>
      <c r="O67">
        <f>COUNTIFS(Answer, 'answer tally vs country DYNAMIC'!$A67,Country,'answer tally vs country DYNAMIC'!O$1)</f>
        <v>0</v>
      </c>
      <c r="P67">
        <f>COUNTIFS(Answer, 'answer tally vs country DYNAMIC'!$A67,Country,'answer tally vs country DYNAMIC'!P$1)</f>
        <v>0</v>
      </c>
      <c r="Q67">
        <f>COUNTIFS(Answer, 'answer tally vs country DYNAMIC'!$A67,Country,'answer tally vs country DYNAMIC'!Q$1)</f>
        <v>0</v>
      </c>
      <c r="R67">
        <f>COUNTIFS(Answer, 'answer tally vs country DYNAMIC'!$A67,Country,'answer tally vs country DYNAMIC'!R$1)</f>
        <v>0</v>
      </c>
      <c r="S67">
        <f>COUNTIFS(Answer, 'answer tally vs country DYNAMIC'!$A67,Country,'answer tally vs country DYNAMIC'!S$1)</f>
        <v>0</v>
      </c>
      <c r="T67">
        <f>COUNTIFS(Answer, 'answer tally vs country DYNAMIC'!$A67,Country,'answer tally vs country DYNAMIC'!T$1)</f>
        <v>0</v>
      </c>
      <c r="U67">
        <f>COUNTIFS(Answer, 'answer tally vs country DYNAMIC'!$A67,Country,'answer tally vs country DYNAMIC'!U$1)</f>
        <v>0</v>
      </c>
    </row>
    <row r="68" spans="1:21">
      <c r="A68" t="s">
        <v>331</v>
      </c>
      <c r="B68">
        <v>2594394</v>
      </c>
      <c r="C68">
        <f>COUNTIFS(Batch_813445_batch_results.csv!$AC:$AC, 'answer tally vs country DYNAMIC'!$A68)</f>
        <v>1</v>
      </c>
      <c r="D68">
        <f>COUNTIFS(Answer, 'answer tally vs country DYNAMIC'!$A68,Country,'answer tally vs country DYNAMIC'!D$1)</f>
        <v>1</v>
      </c>
      <c r="E68">
        <f>COUNTIFS(Answer, 'answer tally vs country DYNAMIC'!$A68,Country,'answer tally vs country DYNAMIC'!E$1)</f>
        <v>0</v>
      </c>
      <c r="F68">
        <f>COUNTIFS(Answer, 'answer tally vs country DYNAMIC'!$A68,Country,'answer tally vs country DYNAMIC'!F$1)</f>
        <v>0</v>
      </c>
      <c r="G68">
        <f>COUNTIFS(Answer, 'answer tally vs country DYNAMIC'!$A68,Country,'answer tally vs country DYNAMIC'!G$1)</f>
        <v>0</v>
      </c>
      <c r="H68">
        <f>COUNTIFS(Answer, 'answer tally vs country DYNAMIC'!$A68,Country,'answer tally vs country DYNAMIC'!H$1)</f>
        <v>0</v>
      </c>
      <c r="I68">
        <f>COUNTIFS(Answer, 'answer tally vs country DYNAMIC'!$A68,Country,'answer tally vs country DYNAMIC'!I$1)</f>
        <v>0</v>
      </c>
      <c r="J68">
        <f>COUNTIFS(Answer, 'answer tally vs country DYNAMIC'!$A68,Country,'answer tally vs country DYNAMIC'!J$1)</f>
        <v>0</v>
      </c>
      <c r="K68">
        <f>COUNTIFS(Answer, 'answer tally vs country DYNAMIC'!$A68,Country,'answer tally vs country DYNAMIC'!K$1)</f>
        <v>0</v>
      </c>
      <c r="L68">
        <f>COUNTIFS(Answer, 'answer tally vs country DYNAMIC'!$A68,Country,'answer tally vs country DYNAMIC'!L$1)</f>
        <v>0</v>
      </c>
      <c r="M68">
        <f>COUNTIFS(Answer, 'answer tally vs country DYNAMIC'!$A68,Country,'answer tally vs country DYNAMIC'!M$1)</f>
        <v>0</v>
      </c>
      <c r="N68">
        <f>COUNTIFS(Answer, 'answer tally vs country DYNAMIC'!$A68,Country,'answer tally vs country DYNAMIC'!N$1)</f>
        <v>0</v>
      </c>
      <c r="O68">
        <f>COUNTIFS(Answer, 'answer tally vs country DYNAMIC'!$A68,Country,'answer tally vs country DYNAMIC'!O$1)</f>
        <v>0</v>
      </c>
      <c r="P68">
        <f>COUNTIFS(Answer, 'answer tally vs country DYNAMIC'!$A68,Country,'answer tally vs country DYNAMIC'!P$1)</f>
        <v>0</v>
      </c>
      <c r="Q68">
        <f>COUNTIFS(Answer, 'answer tally vs country DYNAMIC'!$A68,Country,'answer tally vs country DYNAMIC'!Q$1)</f>
        <v>0</v>
      </c>
      <c r="R68">
        <f>COUNTIFS(Answer, 'answer tally vs country DYNAMIC'!$A68,Country,'answer tally vs country DYNAMIC'!R$1)</f>
        <v>0</v>
      </c>
      <c r="S68">
        <f>COUNTIFS(Answer, 'answer tally vs country DYNAMIC'!$A68,Country,'answer tally vs country DYNAMIC'!S$1)</f>
        <v>0</v>
      </c>
      <c r="T68">
        <f>COUNTIFS(Answer, 'answer tally vs country DYNAMIC'!$A68,Country,'answer tally vs country DYNAMIC'!T$1)</f>
        <v>0</v>
      </c>
      <c r="U68">
        <f>COUNTIFS(Answer, 'answer tally vs country DYNAMIC'!$A68,Country,'answer tally vs country DYNAMIC'!U$1)</f>
        <v>0</v>
      </c>
    </row>
    <row r="69" spans="1:21">
      <c r="A69" s="3" t="s">
        <v>2397</v>
      </c>
      <c r="B69">
        <v>7725398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DYNAMIC'!D$1)</f>
        <v>1</v>
      </c>
      <c r="E69">
        <f>COUNTIFS(Answer, 'answer tally vs country DYNAMIC'!$A69,Country,'answer tally vs country DYNAMIC'!E$1)</f>
        <v>0</v>
      </c>
      <c r="F69">
        <f>COUNTIFS(Answer, 'answer tally vs country DYNAMIC'!$A69,Country,'answer tally vs country DYNAMIC'!F$1)</f>
        <v>0</v>
      </c>
      <c r="G69">
        <f>COUNTIFS(Answer, 'answer tally vs country DYNAMIC'!$A69,Country,'answer tally vs country DYNAMIC'!G$1)</f>
        <v>0</v>
      </c>
      <c r="H69">
        <f>COUNTIFS(Answer, 'answer tally vs country DYNAMIC'!$A69,Country,'answer tally vs country DYNAMIC'!H$1)</f>
        <v>0</v>
      </c>
      <c r="I69">
        <f>COUNTIFS(Answer, 'answer tally vs country DYNAMIC'!$A69,Country,'answer tally vs country DYNAMIC'!I$1)</f>
        <v>0</v>
      </c>
      <c r="J69">
        <f>COUNTIFS(Answer, 'answer tally vs country DYNAMIC'!$A69,Country,'answer tally vs country DYNAMIC'!J$1)</f>
        <v>0</v>
      </c>
      <c r="K69">
        <f>COUNTIFS(Answer, 'answer tally vs country DYNAMIC'!$A69,Country,'answer tally vs country DYNAMIC'!K$1)</f>
        <v>0</v>
      </c>
      <c r="L69">
        <f>COUNTIFS(Answer, 'answer tally vs country DYNAMIC'!$A69,Country,'answer tally vs country DYNAMIC'!L$1)</f>
        <v>0</v>
      </c>
      <c r="M69">
        <f>COUNTIFS(Answer, 'answer tally vs country DYNAMIC'!$A69,Country,'answer tally vs country DYNAMIC'!M$1)</f>
        <v>0</v>
      </c>
      <c r="N69">
        <f>COUNTIFS(Answer, 'answer tally vs country DYNAMIC'!$A69,Country,'answer tally vs country DYNAMIC'!N$1)</f>
        <v>0</v>
      </c>
      <c r="O69">
        <f>COUNTIFS(Answer, 'answer tally vs country DYNAMIC'!$A69,Country,'answer tally vs country DYNAMIC'!O$1)</f>
        <v>0</v>
      </c>
      <c r="P69">
        <f>COUNTIFS(Answer, 'answer tally vs country DYNAMIC'!$A69,Country,'answer tally vs country DYNAMIC'!P$1)</f>
        <v>0</v>
      </c>
      <c r="Q69">
        <f>COUNTIFS(Answer, 'answer tally vs country DYNAMIC'!$A69,Country,'answer tally vs country DYNAMIC'!Q$1)</f>
        <v>0</v>
      </c>
      <c r="R69">
        <f>COUNTIFS(Answer, 'answer tally vs country DYNAMIC'!$A69,Country,'answer tally vs country DYNAMIC'!R$1)</f>
        <v>0</v>
      </c>
      <c r="S69">
        <f>COUNTIFS(Answer, 'answer tally vs country DYNAMIC'!$A69,Country,'answer tally vs country DYNAMIC'!S$1)</f>
        <v>0</v>
      </c>
      <c r="T69">
        <f>COUNTIFS(Answer, 'answer tally vs country DYNAMIC'!$A69,Country,'answer tally vs country DYNAMIC'!T$1)</f>
        <v>0</v>
      </c>
      <c r="U69">
        <f>COUNTIFS(Answer, 'answer tally vs country DYNAMIC'!$A69,Country,'answer tally vs country DYNAMIC'!U$1)</f>
        <v>0</v>
      </c>
    </row>
    <row r="70" spans="1:21">
      <c r="A70" s="3" t="s">
        <v>2423</v>
      </c>
      <c r="B70">
        <v>1109534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DYNAMIC'!D$1)</f>
        <v>1</v>
      </c>
      <c r="E70">
        <f>COUNTIFS(Answer, 'answer tally vs country DYNAMIC'!$A70,Country,'answer tally vs country DYNAMIC'!E$1)</f>
        <v>0</v>
      </c>
      <c r="F70">
        <f>COUNTIFS(Answer, 'answer tally vs country DYNAMIC'!$A70,Country,'answer tally vs country DYNAMIC'!F$1)</f>
        <v>0</v>
      </c>
      <c r="G70">
        <f>COUNTIFS(Answer, 'answer tally vs country DYNAMIC'!$A70,Country,'answer tally vs country DYNAMIC'!G$1)</f>
        <v>0</v>
      </c>
      <c r="H70">
        <f>COUNTIFS(Answer, 'answer tally vs country DYNAMIC'!$A70,Country,'answer tally vs country DYNAMIC'!H$1)</f>
        <v>0</v>
      </c>
      <c r="I70">
        <f>COUNTIFS(Answer, 'answer tally vs country DYNAMIC'!$A70,Country,'answer tally vs country DYNAMIC'!I$1)</f>
        <v>0</v>
      </c>
      <c r="J70">
        <f>COUNTIFS(Answer, 'answer tally vs country DYNAMIC'!$A70,Country,'answer tally vs country DYNAMIC'!J$1)</f>
        <v>0</v>
      </c>
      <c r="K70">
        <f>COUNTIFS(Answer, 'answer tally vs country DYNAMIC'!$A70,Country,'answer tally vs country DYNAMIC'!K$1)</f>
        <v>0</v>
      </c>
      <c r="L70">
        <f>COUNTIFS(Answer, 'answer tally vs country DYNAMIC'!$A70,Country,'answer tally vs country DYNAMIC'!L$1)</f>
        <v>0</v>
      </c>
      <c r="M70">
        <f>COUNTIFS(Answer, 'answer tally vs country DYNAMIC'!$A70,Country,'answer tally vs country DYNAMIC'!M$1)</f>
        <v>0</v>
      </c>
      <c r="N70">
        <f>COUNTIFS(Answer, 'answer tally vs country DYNAMIC'!$A70,Country,'answer tally vs country DYNAMIC'!N$1)</f>
        <v>0</v>
      </c>
      <c r="O70">
        <f>COUNTIFS(Answer, 'answer tally vs country DYNAMIC'!$A70,Country,'answer tally vs country DYNAMIC'!O$1)</f>
        <v>0</v>
      </c>
      <c r="P70">
        <f>COUNTIFS(Answer, 'answer tally vs country DYNAMIC'!$A70,Country,'answer tally vs country DYNAMIC'!P$1)</f>
        <v>0</v>
      </c>
      <c r="Q70">
        <f>COUNTIFS(Answer, 'answer tally vs country DYNAMIC'!$A70,Country,'answer tally vs country DYNAMIC'!Q$1)</f>
        <v>0</v>
      </c>
      <c r="R70">
        <f>COUNTIFS(Answer, 'answer tally vs country DYNAMIC'!$A70,Country,'answer tally vs country DYNAMIC'!R$1)</f>
        <v>0</v>
      </c>
      <c r="S70">
        <f>COUNTIFS(Answer, 'answer tally vs country DYNAMIC'!$A70,Country,'answer tally vs country DYNAMIC'!S$1)</f>
        <v>0</v>
      </c>
      <c r="T70">
        <f>COUNTIFS(Answer, 'answer tally vs country DYNAMIC'!$A70,Country,'answer tally vs country DYNAMIC'!T$1)</f>
        <v>0</v>
      </c>
      <c r="U70">
        <f>COUNTIFS(Answer, 'answer tally vs country DYNAMIC'!$A70,Country,'answer tally vs country DYNAMIC'!U$1)</f>
        <v>0</v>
      </c>
    </row>
    <row r="71" spans="1:21">
      <c r="A71" s="3" t="s">
        <v>2450</v>
      </c>
      <c r="B71">
        <v>5681664</v>
      </c>
      <c r="C71">
        <f>COUNTIFS(Batch_813445_batch_results.csv!$AC:$AC, 'answer tally vs country DYNAMIC'!$A71)</f>
        <v>1</v>
      </c>
      <c r="D71">
        <f>COUNTIFS(Answer, 'answer tally vs country DYNAMIC'!$A71,Country,'answer tally vs country DYNAMIC'!D$1)</f>
        <v>1</v>
      </c>
      <c r="E71">
        <f>COUNTIFS(Answer, 'answer tally vs country DYNAMIC'!$A71,Country,'answer tally vs country DYNAMIC'!E$1)</f>
        <v>0</v>
      </c>
      <c r="F71">
        <f>COUNTIFS(Answer, 'answer tally vs country DYNAMIC'!$A71,Country,'answer tally vs country DYNAMIC'!F$1)</f>
        <v>0</v>
      </c>
      <c r="G71">
        <f>COUNTIFS(Answer, 'answer tally vs country DYNAMIC'!$A71,Country,'answer tally vs country DYNAMIC'!G$1)</f>
        <v>0</v>
      </c>
      <c r="H71">
        <f>COUNTIFS(Answer, 'answer tally vs country DYNAMIC'!$A71,Country,'answer tally vs country DYNAMIC'!H$1)</f>
        <v>0</v>
      </c>
      <c r="I71">
        <f>COUNTIFS(Answer, 'answer tally vs country DYNAMIC'!$A71,Country,'answer tally vs country DYNAMIC'!I$1)</f>
        <v>0</v>
      </c>
      <c r="J71">
        <f>COUNTIFS(Answer, 'answer tally vs country DYNAMIC'!$A71,Country,'answer tally vs country DYNAMIC'!J$1)</f>
        <v>0</v>
      </c>
      <c r="K71">
        <f>COUNTIFS(Answer, 'answer tally vs country DYNAMIC'!$A71,Country,'answer tally vs country DYNAMIC'!K$1)</f>
        <v>0</v>
      </c>
      <c r="L71">
        <f>COUNTIFS(Answer, 'answer tally vs country DYNAMIC'!$A71,Country,'answer tally vs country DYNAMIC'!L$1)</f>
        <v>0</v>
      </c>
      <c r="M71">
        <f>COUNTIFS(Answer, 'answer tally vs country DYNAMIC'!$A71,Country,'answer tally vs country DYNAMIC'!M$1)</f>
        <v>0</v>
      </c>
      <c r="N71">
        <f>COUNTIFS(Answer, 'answer tally vs country DYNAMIC'!$A71,Country,'answer tally vs country DYNAMIC'!N$1)</f>
        <v>0</v>
      </c>
      <c r="O71">
        <f>COUNTIFS(Answer, 'answer tally vs country DYNAMIC'!$A71,Country,'answer tally vs country DYNAMIC'!O$1)</f>
        <v>0</v>
      </c>
      <c r="P71">
        <f>COUNTIFS(Answer, 'answer tally vs country DYNAMIC'!$A71,Country,'answer tally vs country DYNAMIC'!P$1)</f>
        <v>0</v>
      </c>
      <c r="Q71">
        <f>COUNTIFS(Answer, 'answer tally vs country DYNAMIC'!$A71,Country,'answer tally vs country DYNAMIC'!Q$1)</f>
        <v>0</v>
      </c>
      <c r="R71">
        <f>COUNTIFS(Answer, 'answer tally vs country DYNAMIC'!$A71,Country,'answer tally vs country DYNAMIC'!R$1)</f>
        <v>0</v>
      </c>
      <c r="S71">
        <f>COUNTIFS(Answer, 'answer tally vs country DYNAMIC'!$A71,Country,'answer tally vs country DYNAMIC'!S$1)</f>
        <v>0</v>
      </c>
      <c r="T71">
        <f>COUNTIFS(Answer, 'answer tally vs country DYNAMIC'!$A71,Country,'answer tally vs country DYNAMIC'!T$1)</f>
        <v>0</v>
      </c>
      <c r="U71">
        <f>COUNTIFS(Answer, 'answer tally vs country DYNAMIC'!$A71,Country,'answer tally vs country DYNAMIC'!U$1)</f>
        <v>0</v>
      </c>
    </row>
    <row r="72" spans="1:21">
      <c r="A72" t="s">
        <v>1567</v>
      </c>
      <c r="B72">
        <v>2787314</v>
      </c>
      <c r="C72">
        <f>COUNTIFS(Batch_813445_batch_results.csv!$AC:$AC, 'answer tally vs country DYNAMIC'!$A72)</f>
        <v>1</v>
      </c>
      <c r="D72">
        <f>COUNTIFS(Answer, 'answer tally vs country DYNAMIC'!$A72,Country,'answer tally vs country DYNAMIC'!D$1)</f>
        <v>0</v>
      </c>
      <c r="E72">
        <f>COUNTIFS(Answer, 'answer tally vs country DYNAMIC'!$A72,Country,'answer tally vs country DYNAMIC'!E$1)</f>
        <v>0</v>
      </c>
      <c r="F72">
        <f>COUNTIFS(Answer, 'answer tally vs country DYNAMIC'!$A72,Country,'answer tally vs country DYNAMIC'!F$1)</f>
        <v>1</v>
      </c>
      <c r="G72">
        <f>COUNTIFS(Answer, 'answer tally vs country DYNAMIC'!$A72,Country,'answer tally vs country DYNAMIC'!G$1)</f>
        <v>0</v>
      </c>
      <c r="H72">
        <f>COUNTIFS(Answer, 'answer tally vs country DYNAMIC'!$A72,Country,'answer tally vs country DYNAMIC'!H$1)</f>
        <v>0</v>
      </c>
      <c r="I72">
        <f>COUNTIFS(Answer, 'answer tally vs country DYNAMIC'!$A72,Country,'answer tally vs country DYNAMIC'!I$1)</f>
        <v>0</v>
      </c>
      <c r="J72">
        <f>COUNTIFS(Answer, 'answer tally vs country DYNAMIC'!$A72,Country,'answer tally vs country DYNAMIC'!J$1)</f>
        <v>0</v>
      </c>
      <c r="K72">
        <f>COUNTIFS(Answer, 'answer tally vs country DYNAMIC'!$A72,Country,'answer tally vs country DYNAMIC'!K$1)</f>
        <v>0</v>
      </c>
      <c r="L72">
        <f>COUNTIFS(Answer, 'answer tally vs country DYNAMIC'!$A72,Country,'answer tally vs country DYNAMIC'!L$1)</f>
        <v>0</v>
      </c>
      <c r="M72">
        <f>COUNTIFS(Answer, 'answer tally vs country DYNAMIC'!$A72,Country,'answer tally vs country DYNAMIC'!M$1)</f>
        <v>0</v>
      </c>
      <c r="N72">
        <f>COUNTIFS(Answer, 'answer tally vs country DYNAMIC'!$A72,Country,'answer tally vs country DYNAMIC'!N$1)</f>
        <v>0</v>
      </c>
      <c r="O72">
        <f>COUNTIFS(Answer, 'answer tally vs country DYNAMIC'!$A72,Country,'answer tally vs country DYNAMIC'!O$1)</f>
        <v>0</v>
      </c>
      <c r="P72">
        <f>COUNTIFS(Answer, 'answer tally vs country DYNAMIC'!$A72,Country,'answer tally vs country DYNAMIC'!P$1)</f>
        <v>0</v>
      </c>
      <c r="Q72">
        <f>COUNTIFS(Answer, 'answer tally vs country DYNAMIC'!$A72,Country,'answer tally vs country DYNAMIC'!Q$1)</f>
        <v>0</v>
      </c>
      <c r="R72">
        <f>COUNTIFS(Answer, 'answer tally vs country DYNAMIC'!$A72,Country,'answer tally vs country DYNAMIC'!R$1)</f>
        <v>0</v>
      </c>
      <c r="S72">
        <f>COUNTIFS(Answer, 'answer tally vs country DYNAMIC'!$A72,Country,'answer tally vs country DYNAMIC'!S$1)</f>
        <v>0</v>
      </c>
      <c r="T72">
        <f>COUNTIFS(Answer, 'answer tally vs country DYNAMIC'!$A72,Country,'answer tally vs country DYNAMIC'!T$1)</f>
        <v>0</v>
      </c>
      <c r="U72">
        <f>COUNTIFS(Answer, 'answer tally vs country DYNAMIC'!$A72,Country,'answer tally vs country DYNAMIC'!U$1)</f>
        <v>0</v>
      </c>
    </row>
    <row r="73" spans="1:21">
      <c r="A73" t="s">
        <v>1476</v>
      </c>
      <c r="B73">
        <v>18917752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DYNAMIC'!D$1)</f>
        <v>0</v>
      </c>
      <c r="E73">
        <f>COUNTIFS(Answer, 'answer tally vs country DYNAMIC'!$A73,Country,'answer tally vs country DYNAMIC'!E$1)</f>
        <v>0</v>
      </c>
      <c r="F73">
        <f>COUNTIFS(Answer, 'answer tally vs country DYNAMIC'!$A73,Country,'answer tally vs country DYNAMIC'!F$1)</f>
        <v>1</v>
      </c>
      <c r="G73">
        <f>COUNTIFS(Answer, 'answer tally vs country DYNAMIC'!$A73,Country,'answer tally vs country DYNAMIC'!G$1)</f>
        <v>0</v>
      </c>
      <c r="H73">
        <f>COUNTIFS(Answer, 'answer tally vs country DYNAMIC'!$A73,Country,'answer tally vs country DYNAMIC'!H$1)</f>
        <v>0</v>
      </c>
      <c r="I73">
        <f>COUNTIFS(Answer, 'answer tally vs country DYNAMIC'!$A73,Country,'answer tally vs country DYNAMIC'!I$1)</f>
        <v>0</v>
      </c>
      <c r="J73">
        <f>COUNTIFS(Answer, 'answer tally vs country DYNAMIC'!$A73,Country,'answer tally vs country DYNAMIC'!J$1)</f>
        <v>0</v>
      </c>
      <c r="K73">
        <f>COUNTIFS(Answer, 'answer tally vs country DYNAMIC'!$A73,Country,'answer tally vs country DYNAMIC'!K$1)</f>
        <v>0</v>
      </c>
      <c r="L73">
        <f>COUNTIFS(Answer, 'answer tally vs country DYNAMIC'!$A73,Country,'answer tally vs country DYNAMIC'!L$1)</f>
        <v>0</v>
      </c>
      <c r="M73">
        <f>COUNTIFS(Answer, 'answer tally vs country DYNAMIC'!$A73,Country,'answer tally vs country DYNAMIC'!M$1)</f>
        <v>0</v>
      </c>
      <c r="N73">
        <f>COUNTIFS(Answer, 'answer tally vs country DYNAMIC'!$A73,Country,'answer tally vs country DYNAMIC'!N$1)</f>
        <v>0</v>
      </c>
      <c r="O73">
        <f>COUNTIFS(Answer, 'answer tally vs country DYNAMIC'!$A73,Country,'answer tally vs country DYNAMIC'!O$1)</f>
        <v>0</v>
      </c>
      <c r="P73">
        <f>COUNTIFS(Answer, 'answer tally vs country DYNAMIC'!$A73,Country,'answer tally vs country DYNAMIC'!P$1)</f>
        <v>0</v>
      </c>
      <c r="Q73">
        <f>COUNTIFS(Answer, 'answer tally vs country DYNAMIC'!$A73,Country,'answer tally vs country DYNAMIC'!Q$1)</f>
        <v>0</v>
      </c>
      <c r="R73">
        <f>COUNTIFS(Answer, 'answer tally vs country DYNAMIC'!$A73,Country,'answer tally vs country DYNAMIC'!R$1)</f>
        <v>0</v>
      </c>
      <c r="S73">
        <f>COUNTIFS(Answer, 'answer tally vs country DYNAMIC'!$A73,Country,'answer tally vs country DYNAMIC'!S$1)</f>
        <v>0</v>
      </c>
      <c r="T73">
        <f>COUNTIFS(Answer, 'answer tally vs country DYNAMIC'!$A73,Country,'answer tally vs country DYNAMIC'!T$1)</f>
        <v>0</v>
      </c>
      <c r="U73">
        <f>COUNTIFS(Answer, 'answer tally vs country DYNAMIC'!$A73,Country,'answer tally vs country DYNAMIC'!U$1)</f>
        <v>0</v>
      </c>
    </row>
    <row r="74" spans="1:21">
      <c r="A74" t="s">
        <v>1562</v>
      </c>
      <c r="B74">
        <v>3384145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DYNAMIC'!D$1)</f>
        <v>0</v>
      </c>
      <c r="E74">
        <f>COUNTIFS(Answer, 'answer tally vs country DYNAMIC'!$A74,Country,'answer tally vs country DYNAMIC'!E$1)</f>
        <v>0</v>
      </c>
      <c r="F74">
        <f>COUNTIFS(Answer, 'answer tally vs country DYNAMIC'!$A74,Country,'answer tally vs country DYNAMIC'!F$1)</f>
        <v>0</v>
      </c>
      <c r="G74">
        <f>COUNTIFS(Answer, 'answer tally vs country DYNAMIC'!$A74,Country,'answer tally vs country DYNAMIC'!G$1)</f>
        <v>1</v>
      </c>
      <c r="H74">
        <f>COUNTIFS(Answer, 'answer tally vs country DYNAMIC'!$A74,Country,'answer tally vs country DYNAMIC'!H$1)</f>
        <v>0</v>
      </c>
      <c r="I74">
        <f>COUNTIFS(Answer, 'answer tally vs country DYNAMIC'!$A74,Country,'answer tally vs country DYNAMIC'!I$1)</f>
        <v>0</v>
      </c>
      <c r="J74">
        <f>COUNTIFS(Answer, 'answer tally vs country DYNAMIC'!$A74,Country,'answer tally vs country DYNAMIC'!J$1)</f>
        <v>0</v>
      </c>
      <c r="K74">
        <f>COUNTIFS(Answer, 'answer tally vs country DYNAMIC'!$A74,Country,'answer tally vs country DYNAMIC'!K$1)</f>
        <v>0</v>
      </c>
      <c r="L74">
        <f>COUNTIFS(Answer, 'answer tally vs country DYNAMIC'!$A74,Country,'answer tally vs country DYNAMIC'!L$1)</f>
        <v>0</v>
      </c>
      <c r="M74">
        <f>COUNTIFS(Answer, 'answer tally vs country DYNAMIC'!$A74,Country,'answer tally vs country DYNAMIC'!M$1)</f>
        <v>0</v>
      </c>
      <c r="N74">
        <f>COUNTIFS(Answer, 'answer tally vs country DYNAMIC'!$A74,Country,'answer tally vs country DYNAMIC'!N$1)</f>
        <v>0</v>
      </c>
      <c r="O74">
        <f>COUNTIFS(Answer, 'answer tally vs country DYNAMIC'!$A74,Country,'answer tally vs country DYNAMIC'!O$1)</f>
        <v>0</v>
      </c>
      <c r="P74">
        <f>COUNTIFS(Answer, 'answer tally vs country DYNAMIC'!$A74,Country,'answer tally vs country DYNAMIC'!P$1)</f>
        <v>0</v>
      </c>
      <c r="Q74">
        <f>COUNTIFS(Answer, 'answer tally vs country DYNAMIC'!$A74,Country,'answer tally vs country DYNAMIC'!Q$1)</f>
        <v>0</v>
      </c>
      <c r="R74">
        <f>COUNTIFS(Answer, 'answer tally vs country DYNAMIC'!$A74,Country,'answer tally vs country DYNAMIC'!R$1)</f>
        <v>0</v>
      </c>
      <c r="S74">
        <f>COUNTIFS(Answer, 'answer tally vs country DYNAMIC'!$A74,Country,'answer tally vs country DYNAMIC'!S$1)</f>
        <v>0</v>
      </c>
      <c r="T74">
        <f>COUNTIFS(Answer, 'answer tally vs country DYNAMIC'!$A74,Country,'answer tally vs country DYNAMIC'!T$1)</f>
        <v>0</v>
      </c>
      <c r="U74">
        <f>COUNTIFS(Answer, 'answer tally vs country DYNAMIC'!$A74,Country,'answer tally vs country DYNAMIC'!U$1)</f>
        <v>0</v>
      </c>
    </row>
    <row r="75" spans="1:21">
      <c r="A75" t="s">
        <v>967</v>
      </c>
      <c r="B75">
        <v>2911102</v>
      </c>
      <c r="C75">
        <f>COUNTIFS(Batch_813445_batch_results.csv!$AC:$AC, 'answer tally vs country DYNAMIC'!$A75)</f>
        <v>30</v>
      </c>
      <c r="D75">
        <f>COUNTIFS(Answer, 'answer tally vs country DYNAMIC'!$A75,Country,'answer tally vs country DYNAMIC'!D$1)</f>
        <v>25</v>
      </c>
      <c r="E75">
        <f>COUNTIFS(Answer, 'answer tally vs country DYNAMIC'!$A75,Country,'answer tally vs country DYNAMIC'!E$1)</f>
        <v>2</v>
      </c>
      <c r="F75">
        <f>COUNTIFS(Answer, 'answer tally vs country DYNAMIC'!$A75,Country,'answer tally vs country DYNAMIC'!F$1)</f>
        <v>1</v>
      </c>
      <c r="G75">
        <f>COUNTIFS(Answer, 'answer tally vs country DYNAMIC'!$A75,Country,'answer tally vs country DYNAMIC'!G$1)</f>
        <v>0</v>
      </c>
      <c r="H75">
        <f>COUNTIFS(Answer, 'answer tally vs country DYNAMIC'!$A75,Country,'answer tally vs country DYNAMIC'!H$1)</f>
        <v>0</v>
      </c>
      <c r="I75">
        <f>COUNTIFS(Answer, 'answer tally vs country DYNAMIC'!$A75,Country,'answer tally vs country DYNAMIC'!I$1)</f>
        <v>0</v>
      </c>
      <c r="J75">
        <f>COUNTIFS(Answer, 'answer tally vs country DYNAMIC'!$A75,Country,'answer tally vs country DYNAMIC'!J$1)</f>
        <v>0</v>
      </c>
      <c r="K75">
        <f>COUNTIFS(Answer, 'answer tally vs country DYNAMIC'!$A75,Country,'answer tally vs country DYNAMIC'!K$1)</f>
        <v>1</v>
      </c>
      <c r="L75">
        <f>COUNTIFS(Answer, 'answer tally vs country DYNAMIC'!$A75,Country,'answer tally vs country DYNAMIC'!L$1)</f>
        <v>1</v>
      </c>
      <c r="M75">
        <f>COUNTIFS(Answer, 'answer tally vs country DYNAMIC'!$A75,Country,'answer tally vs country DYNAMIC'!M$1)</f>
        <v>0</v>
      </c>
      <c r="N75">
        <f>COUNTIFS(Answer, 'answer tally vs country DYNAMIC'!$A75,Country,'answer tally vs country DYNAMIC'!N$1)</f>
        <v>0</v>
      </c>
      <c r="O75">
        <f>COUNTIFS(Answer, 'answer tally vs country DYNAMIC'!$A75,Country,'answer tally vs country DYNAMIC'!O$1)</f>
        <v>0</v>
      </c>
      <c r="P75">
        <f>COUNTIFS(Answer, 'answer tally vs country DYNAMIC'!$A75,Country,'answer tally vs country DYNAMIC'!P$1)</f>
        <v>0</v>
      </c>
      <c r="Q75">
        <f>COUNTIFS(Answer, 'answer tally vs country DYNAMIC'!$A75,Country,'answer tally vs country DYNAMIC'!Q$1)</f>
        <v>0</v>
      </c>
      <c r="R75">
        <f>COUNTIFS(Answer, 'answer tally vs country DYNAMIC'!$A75,Country,'answer tally vs country DYNAMIC'!R$1)</f>
        <v>0</v>
      </c>
      <c r="S75">
        <f>COUNTIFS(Answer, 'answer tally vs country DYNAMIC'!$A75,Country,'answer tally vs country DYNAMIC'!S$1)</f>
        <v>0</v>
      </c>
      <c r="T75">
        <f>COUNTIFS(Answer, 'answer tally vs country DYNAMIC'!$A75,Country,'answer tally vs country DYNAMIC'!T$1)</f>
        <v>0</v>
      </c>
      <c r="U75">
        <f>COUNTIFS(Answer, 'answer tally vs country DYNAMIC'!$A75,Country,'answer tally vs country DYNAMIC'!U$1)</f>
        <v>0</v>
      </c>
    </row>
    <row r="76" spans="1:21">
      <c r="A76" t="s">
        <v>1507</v>
      </c>
      <c r="B76">
        <v>2839381</v>
      </c>
      <c r="C76">
        <f>COUNTIFS(Batch_813445_batch_results.csv!$AC:$AC, 'answer tally vs country DYNAMIC'!$A76)</f>
        <v>2</v>
      </c>
      <c r="D76">
        <f>COUNTIFS(Answer, 'answer tally vs country DYNAMIC'!$A76,Country,'answer tally vs country DYNAMIC'!D$1)</f>
        <v>2</v>
      </c>
      <c r="E76">
        <f>COUNTIFS(Answer, 'answer tally vs country DYNAMIC'!$A76,Country,'answer tally vs country DYNAMIC'!E$1)</f>
        <v>0</v>
      </c>
      <c r="F76">
        <f>COUNTIFS(Answer, 'answer tally vs country DYNAMIC'!$A76,Country,'answer tally vs country DYNAMIC'!F$1)</f>
        <v>0</v>
      </c>
      <c r="G76">
        <f>COUNTIFS(Answer, 'answer tally vs country DYNAMIC'!$A76,Country,'answer tally vs country DYNAMIC'!G$1)</f>
        <v>0</v>
      </c>
      <c r="H76">
        <f>COUNTIFS(Answer, 'answer tally vs country DYNAMIC'!$A76,Country,'answer tally vs country DYNAMIC'!H$1)</f>
        <v>0</v>
      </c>
      <c r="I76">
        <f>COUNTIFS(Answer, 'answer tally vs country DYNAMIC'!$A76,Country,'answer tally vs country DYNAMIC'!I$1)</f>
        <v>0</v>
      </c>
      <c r="J76">
        <f>COUNTIFS(Answer, 'answer tally vs country DYNAMIC'!$A76,Country,'answer tally vs country DYNAMIC'!J$1)</f>
        <v>0</v>
      </c>
      <c r="K76">
        <f>COUNTIFS(Answer, 'answer tally vs country DYNAMIC'!$A76,Country,'answer tally vs country DYNAMIC'!K$1)</f>
        <v>0</v>
      </c>
      <c r="L76">
        <f>COUNTIFS(Answer, 'answer tally vs country DYNAMIC'!$A76,Country,'answer tally vs country DYNAMIC'!L$1)</f>
        <v>0</v>
      </c>
      <c r="M76">
        <f>COUNTIFS(Answer, 'answer tally vs country DYNAMIC'!$A76,Country,'answer tally vs country DYNAMIC'!M$1)</f>
        <v>0</v>
      </c>
      <c r="N76">
        <f>COUNTIFS(Answer, 'answer tally vs country DYNAMIC'!$A76,Country,'answer tally vs country DYNAMIC'!N$1)</f>
        <v>0</v>
      </c>
      <c r="O76">
        <f>COUNTIFS(Answer, 'answer tally vs country DYNAMIC'!$A76,Country,'answer tally vs country DYNAMIC'!O$1)</f>
        <v>0</v>
      </c>
      <c r="P76">
        <f>COUNTIFS(Answer, 'answer tally vs country DYNAMIC'!$A76,Country,'answer tally vs country DYNAMIC'!P$1)</f>
        <v>0</v>
      </c>
      <c r="Q76">
        <f>COUNTIFS(Answer, 'answer tally vs country DYNAMIC'!$A76,Country,'answer tally vs country DYNAMIC'!Q$1)</f>
        <v>0</v>
      </c>
      <c r="R76">
        <f>COUNTIFS(Answer, 'answer tally vs country DYNAMIC'!$A76,Country,'answer tally vs country DYNAMIC'!R$1)</f>
        <v>0</v>
      </c>
      <c r="S76">
        <f>COUNTIFS(Answer, 'answer tally vs country DYNAMIC'!$A76,Country,'answer tally vs country DYNAMIC'!S$1)</f>
        <v>0</v>
      </c>
      <c r="T76">
        <f>COUNTIFS(Answer, 'answer tally vs country DYNAMIC'!$A76,Country,'answer tally vs country DYNAMIC'!T$1)</f>
        <v>0</v>
      </c>
      <c r="U76">
        <f>COUNTIFS(Answer, 'answer tally vs country DYNAMIC'!$A76,Country,'answer tally vs country DYNAMIC'!U$1)</f>
        <v>0</v>
      </c>
    </row>
    <row r="77" spans="1:21">
      <c r="A77" t="s">
        <v>1486</v>
      </c>
      <c r="B77">
        <v>2839355</v>
      </c>
      <c r="C77">
        <f>COUNTIFS(Batch_813445_batch_results.csv!$AC:$AC, 'answer tally vs country DYNAMIC'!$A77)</f>
        <v>1</v>
      </c>
      <c r="D77">
        <f>COUNTIFS(Answer, 'answer tally vs country DYNAMIC'!$A77,Country,'answer tally vs country DYNAMIC'!D$1)</f>
        <v>1</v>
      </c>
      <c r="E77">
        <f>COUNTIFS(Answer, 'answer tally vs country DYNAMIC'!$A77,Country,'answer tally vs country DYNAMIC'!E$1)</f>
        <v>0</v>
      </c>
      <c r="F77">
        <f>COUNTIFS(Answer, 'answer tally vs country DYNAMIC'!$A77,Country,'answer tally vs country DYNAMIC'!F$1)</f>
        <v>0</v>
      </c>
      <c r="G77">
        <f>COUNTIFS(Answer, 'answer tally vs country DYNAMIC'!$A77,Country,'answer tally vs country DYNAMIC'!G$1)</f>
        <v>0</v>
      </c>
      <c r="H77">
        <f>COUNTIFS(Answer, 'answer tally vs country DYNAMIC'!$A77,Country,'answer tally vs country DYNAMIC'!H$1)</f>
        <v>0</v>
      </c>
      <c r="I77">
        <f>COUNTIFS(Answer, 'answer tally vs country DYNAMIC'!$A77,Country,'answer tally vs country DYNAMIC'!I$1)</f>
        <v>0</v>
      </c>
      <c r="J77">
        <f>COUNTIFS(Answer, 'answer tally vs country DYNAMIC'!$A77,Country,'answer tally vs country DYNAMIC'!J$1)</f>
        <v>0</v>
      </c>
      <c r="K77">
        <f>COUNTIFS(Answer, 'answer tally vs country DYNAMIC'!$A77,Country,'answer tally vs country DYNAMIC'!K$1)</f>
        <v>0</v>
      </c>
      <c r="L77">
        <f>COUNTIFS(Answer, 'answer tally vs country DYNAMIC'!$A77,Country,'answer tally vs country DYNAMIC'!L$1)</f>
        <v>0</v>
      </c>
      <c r="M77">
        <f>COUNTIFS(Answer, 'answer tally vs country DYNAMIC'!$A77,Country,'answer tally vs country DYNAMIC'!M$1)</f>
        <v>0</v>
      </c>
      <c r="N77">
        <f>COUNTIFS(Answer, 'answer tally vs country DYNAMIC'!$A77,Country,'answer tally vs country DYNAMIC'!N$1)</f>
        <v>0</v>
      </c>
      <c r="O77">
        <f>COUNTIFS(Answer, 'answer tally vs country DYNAMIC'!$A77,Country,'answer tally vs country DYNAMIC'!O$1)</f>
        <v>0</v>
      </c>
      <c r="P77">
        <f>COUNTIFS(Answer, 'answer tally vs country DYNAMIC'!$A77,Country,'answer tally vs country DYNAMIC'!P$1)</f>
        <v>0</v>
      </c>
      <c r="Q77">
        <f>COUNTIFS(Answer, 'answer tally vs country DYNAMIC'!$A77,Country,'answer tally vs country DYNAMIC'!Q$1)</f>
        <v>0</v>
      </c>
      <c r="R77">
        <f>COUNTIFS(Answer, 'answer tally vs country DYNAMIC'!$A77,Country,'answer tally vs country DYNAMIC'!R$1)</f>
        <v>0</v>
      </c>
      <c r="S77">
        <f>COUNTIFS(Answer, 'answer tally vs country DYNAMIC'!$A77,Country,'answer tally vs country DYNAMIC'!S$1)</f>
        <v>0</v>
      </c>
      <c r="T77">
        <f>COUNTIFS(Answer, 'answer tally vs country DYNAMIC'!$A77,Country,'answer tally vs country DYNAMIC'!T$1)</f>
        <v>0</v>
      </c>
      <c r="U77">
        <f>COUNTIFS(Answer, 'answer tally vs country DYNAMIC'!$A77,Country,'answer tally vs country DYNAMIC'!U$1)</f>
        <v>0</v>
      </c>
    </row>
    <row r="78" spans="1:21">
      <c r="A78" t="s">
        <v>1549</v>
      </c>
      <c r="B78">
        <v>18846058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DYNAMIC'!D$1)</f>
        <v>1</v>
      </c>
      <c r="E78">
        <f>COUNTIFS(Answer, 'answer tally vs country DYNAMIC'!$A78,Country,'answer tally vs country DYNAMIC'!E$1)</f>
        <v>0</v>
      </c>
      <c r="F78">
        <f>COUNTIFS(Answer, 'answer tally vs country DYNAMIC'!$A78,Country,'answer tally vs country DYNAMIC'!F$1)</f>
        <v>0</v>
      </c>
      <c r="G78">
        <f>COUNTIFS(Answer, 'answer tally vs country DYNAMIC'!$A78,Country,'answer tally vs country DYNAMIC'!G$1)</f>
        <v>0</v>
      </c>
      <c r="H78">
        <f>COUNTIFS(Answer, 'answer tally vs country DYNAMIC'!$A78,Country,'answer tally vs country DYNAMIC'!H$1)</f>
        <v>0</v>
      </c>
      <c r="I78">
        <f>COUNTIFS(Answer, 'answer tally vs country DYNAMIC'!$A78,Country,'answer tally vs country DYNAMIC'!I$1)</f>
        <v>0</v>
      </c>
      <c r="J78">
        <f>COUNTIFS(Answer, 'answer tally vs country DYNAMIC'!$A78,Country,'answer tally vs country DYNAMIC'!J$1)</f>
        <v>0</v>
      </c>
      <c r="K78">
        <f>COUNTIFS(Answer, 'answer tally vs country DYNAMIC'!$A78,Country,'answer tally vs country DYNAMIC'!K$1)</f>
        <v>0</v>
      </c>
      <c r="L78">
        <f>COUNTIFS(Answer, 'answer tally vs country DYNAMIC'!$A78,Country,'answer tally vs country DYNAMIC'!L$1)</f>
        <v>0</v>
      </c>
      <c r="M78">
        <f>COUNTIFS(Answer, 'answer tally vs country DYNAMIC'!$A78,Country,'answer tally vs country DYNAMIC'!M$1)</f>
        <v>0</v>
      </c>
      <c r="N78">
        <f>COUNTIFS(Answer, 'answer tally vs country DYNAMIC'!$A78,Country,'answer tally vs country DYNAMIC'!N$1)</f>
        <v>0</v>
      </c>
      <c r="O78">
        <f>COUNTIFS(Answer, 'answer tally vs country DYNAMIC'!$A78,Country,'answer tally vs country DYNAMIC'!O$1)</f>
        <v>0</v>
      </c>
      <c r="P78">
        <f>COUNTIFS(Answer, 'answer tally vs country DYNAMIC'!$A78,Country,'answer tally vs country DYNAMIC'!P$1)</f>
        <v>0</v>
      </c>
      <c r="Q78">
        <f>COUNTIFS(Answer, 'answer tally vs country DYNAMIC'!$A78,Country,'answer tally vs country DYNAMIC'!Q$1)</f>
        <v>0</v>
      </c>
      <c r="R78">
        <f>COUNTIFS(Answer, 'answer tally vs country DYNAMIC'!$A78,Country,'answer tally vs country DYNAMIC'!R$1)</f>
        <v>0</v>
      </c>
      <c r="S78">
        <f>COUNTIFS(Answer, 'answer tally vs country DYNAMIC'!$A78,Country,'answer tally vs country DYNAMIC'!S$1)</f>
        <v>0</v>
      </c>
      <c r="T78">
        <f>COUNTIFS(Answer, 'answer tally vs country DYNAMIC'!$A78,Country,'answer tally vs country DYNAMIC'!T$1)</f>
        <v>0</v>
      </c>
      <c r="U78">
        <f>COUNTIFS(Answer, 'answer tally vs country DYNAMIC'!$A78,Country,'answer tally vs country DYNAMIC'!U$1)</f>
        <v>0</v>
      </c>
    </row>
    <row r="79" spans="1:21">
      <c r="A79" t="s">
        <v>972</v>
      </c>
      <c r="B79">
        <v>1695148</v>
      </c>
      <c r="C79">
        <f>COUNTIFS(Batch_813445_batch_results.csv!$AC:$AC, 'answer tally vs country DYNAMIC'!$A79)</f>
        <v>4</v>
      </c>
      <c r="D79">
        <f>COUNTIFS(Answer, 'answer tally vs country DYNAMIC'!$A79,Country,'answer tally vs country DYNAMIC'!D$1)</f>
        <v>2</v>
      </c>
      <c r="E79">
        <f>COUNTIFS(Answer, 'answer tally vs country DYNAMIC'!$A79,Country,'answer tally vs country DYNAMIC'!E$1)</f>
        <v>0</v>
      </c>
      <c r="F79">
        <f>COUNTIFS(Answer, 'answer tally vs country DYNAMIC'!$A79,Country,'answer tally vs country DYNAMIC'!F$1)</f>
        <v>0</v>
      </c>
      <c r="G79">
        <f>COUNTIFS(Answer, 'answer tally vs country DYNAMIC'!$A79,Country,'answer tally vs country DYNAMIC'!G$1)</f>
        <v>2</v>
      </c>
      <c r="H79">
        <f>COUNTIFS(Answer, 'answer tally vs country DYNAMIC'!$A79,Country,'answer tally vs country DYNAMIC'!H$1)</f>
        <v>0</v>
      </c>
      <c r="I79">
        <f>COUNTIFS(Answer, 'answer tally vs country DYNAMIC'!$A79,Country,'answer tally vs country DYNAMIC'!I$1)</f>
        <v>0</v>
      </c>
      <c r="J79">
        <f>COUNTIFS(Answer, 'answer tally vs country DYNAMIC'!$A79,Country,'answer tally vs country DYNAMIC'!J$1)</f>
        <v>0</v>
      </c>
      <c r="K79">
        <f>COUNTIFS(Answer, 'answer tally vs country DYNAMIC'!$A79,Country,'answer tally vs country DYNAMIC'!K$1)</f>
        <v>0</v>
      </c>
      <c r="L79">
        <f>COUNTIFS(Answer, 'answer tally vs country DYNAMIC'!$A79,Country,'answer tally vs country DYNAMIC'!L$1)</f>
        <v>0</v>
      </c>
      <c r="M79">
        <f>COUNTIFS(Answer, 'answer tally vs country DYNAMIC'!$A79,Country,'answer tally vs country DYNAMIC'!M$1)</f>
        <v>0</v>
      </c>
      <c r="N79">
        <f>COUNTIFS(Answer, 'answer tally vs country DYNAMIC'!$A79,Country,'answer tally vs country DYNAMIC'!N$1)</f>
        <v>0</v>
      </c>
      <c r="O79">
        <f>COUNTIFS(Answer, 'answer tally vs country DYNAMIC'!$A79,Country,'answer tally vs country DYNAMIC'!O$1)</f>
        <v>0</v>
      </c>
      <c r="P79">
        <f>COUNTIFS(Answer, 'answer tally vs country DYNAMIC'!$A79,Country,'answer tally vs country DYNAMIC'!P$1)</f>
        <v>0</v>
      </c>
      <c r="Q79">
        <f>COUNTIFS(Answer, 'answer tally vs country DYNAMIC'!$A79,Country,'answer tally vs country DYNAMIC'!Q$1)</f>
        <v>0</v>
      </c>
      <c r="R79">
        <f>COUNTIFS(Answer, 'answer tally vs country DYNAMIC'!$A79,Country,'answer tally vs country DYNAMIC'!R$1)</f>
        <v>0</v>
      </c>
      <c r="S79">
        <f>COUNTIFS(Answer, 'answer tally vs country DYNAMIC'!$A79,Country,'answer tally vs country DYNAMIC'!S$1)</f>
        <v>0</v>
      </c>
      <c r="T79">
        <f>COUNTIFS(Answer, 'answer tally vs country DYNAMIC'!$A79,Country,'answer tally vs country DYNAMIC'!T$1)</f>
        <v>0</v>
      </c>
      <c r="U79">
        <f>COUNTIFS(Answer, 'answer tally vs country DYNAMIC'!$A79,Country,'answer tally vs country DYNAMIC'!U$1)</f>
        <v>0</v>
      </c>
    </row>
    <row r="80" spans="1:21">
      <c r="A80" t="s">
        <v>1481</v>
      </c>
      <c r="B80">
        <v>2914930</v>
      </c>
      <c r="C80">
        <f>COUNTIFS(Batch_813445_batch_results.csv!$AC:$AC, 'answer tally vs country DYNAMIC'!$A80)</f>
        <v>1</v>
      </c>
      <c r="D80">
        <f>COUNTIFS(Answer, 'answer tally vs country DYNAMIC'!$A80,Country,'answer tally vs country DYNAMIC'!D$1)</f>
        <v>1</v>
      </c>
      <c r="E80">
        <f>COUNTIFS(Answer, 'answer tally vs country DYNAMIC'!$A80,Country,'answer tally vs country DYNAMIC'!E$1)</f>
        <v>0</v>
      </c>
      <c r="F80">
        <f>COUNTIFS(Answer, 'answer tally vs country DYNAMIC'!$A80,Country,'answer tally vs country DYNAMIC'!F$1)</f>
        <v>0</v>
      </c>
      <c r="G80">
        <f>COUNTIFS(Answer, 'answer tally vs country DYNAMIC'!$A80,Country,'answer tally vs country DYNAMIC'!G$1)</f>
        <v>0</v>
      </c>
      <c r="H80">
        <f>COUNTIFS(Answer, 'answer tally vs country DYNAMIC'!$A80,Country,'answer tally vs country DYNAMIC'!H$1)</f>
        <v>0</v>
      </c>
      <c r="I80">
        <f>COUNTIFS(Answer, 'answer tally vs country DYNAMIC'!$A80,Country,'answer tally vs country DYNAMIC'!I$1)</f>
        <v>0</v>
      </c>
      <c r="J80">
        <f>COUNTIFS(Answer, 'answer tally vs country DYNAMIC'!$A80,Country,'answer tally vs country DYNAMIC'!J$1)</f>
        <v>0</v>
      </c>
      <c r="K80">
        <f>COUNTIFS(Answer, 'answer tally vs country DYNAMIC'!$A80,Country,'answer tally vs country DYNAMIC'!K$1)</f>
        <v>0</v>
      </c>
      <c r="L80">
        <f>COUNTIFS(Answer, 'answer tally vs country DYNAMIC'!$A80,Country,'answer tally vs country DYNAMIC'!L$1)</f>
        <v>0</v>
      </c>
      <c r="M80">
        <f>COUNTIFS(Answer, 'answer tally vs country DYNAMIC'!$A80,Country,'answer tally vs country DYNAMIC'!M$1)</f>
        <v>0</v>
      </c>
      <c r="N80">
        <f>COUNTIFS(Answer, 'answer tally vs country DYNAMIC'!$A80,Country,'answer tally vs country DYNAMIC'!N$1)</f>
        <v>0</v>
      </c>
      <c r="O80">
        <f>COUNTIFS(Answer, 'answer tally vs country DYNAMIC'!$A80,Country,'answer tally vs country DYNAMIC'!O$1)</f>
        <v>0</v>
      </c>
      <c r="P80">
        <f>COUNTIFS(Answer, 'answer tally vs country DYNAMIC'!$A80,Country,'answer tally vs country DYNAMIC'!P$1)</f>
        <v>0</v>
      </c>
      <c r="Q80">
        <f>COUNTIFS(Answer, 'answer tally vs country DYNAMIC'!$A80,Country,'answer tally vs country DYNAMIC'!Q$1)</f>
        <v>0</v>
      </c>
      <c r="R80">
        <f>COUNTIFS(Answer, 'answer tally vs country DYNAMIC'!$A80,Country,'answer tally vs country DYNAMIC'!R$1)</f>
        <v>0</v>
      </c>
      <c r="S80">
        <f>COUNTIFS(Answer, 'answer tally vs country DYNAMIC'!$A80,Country,'answer tally vs country DYNAMIC'!S$1)</f>
        <v>0</v>
      </c>
      <c r="T80">
        <f>COUNTIFS(Answer, 'answer tally vs country DYNAMIC'!$A80,Country,'answer tally vs country DYNAMIC'!T$1)</f>
        <v>0</v>
      </c>
      <c r="U80">
        <f>COUNTIFS(Answer, 'answer tally vs country DYNAMIC'!$A80,Country,'answer tally vs country DYNAMIC'!U$1)</f>
        <v>0</v>
      </c>
    </row>
    <row r="81" spans="1:21">
      <c r="A81" t="s">
        <v>1514</v>
      </c>
      <c r="B81">
        <v>3073221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DYNAMIC'!D$1)</f>
        <v>1</v>
      </c>
      <c r="E81">
        <f>COUNTIFS(Answer, 'answer tally vs country DYNAMIC'!$A81,Country,'answer tally vs country DYNAMIC'!E$1)</f>
        <v>0</v>
      </c>
      <c r="F81">
        <f>COUNTIFS(Answer, 'answer tally vs country DYNAMIC'!$A81,Country,'answer tally vs country DYNAMIC'!F$1)</f>
        <v>0</v>
      </c>
      <c r="G81">
        <f>COUNTIFS(Answer, 'answer tally vs country DYNAMIC'!$A81,Country,'answer tally vs country DYNAMIC'!G$1)</f>
        <v>0</v>
      </c>
      <c r="H81">
        <f>COUNTIFS(Answer, 'answer tally vs country DYNAMIC'!$A81,Country,'answer tally vs country DYNAMIC'!H$1)</f>
        <v>0</v>
      </c>
      <c r="I81">
        <f>COUNTIFS(Answer, 'answer tally vs country DYNAMIC'!$A81,Country,'answer tally vs country DYNAMIC'!I$1)</f>
        <v>0</v>
      </c>
      <c r="J81">
        <f>COUNTIFS(Answer, 'answer tally vs country DYNAMIC'!$A81,Country,'answer tally vs country DYNAMIC'!J$1)</f>
        <v>0</v>
      </c>
      <c r="K81">
        <f>COUNTIFS(Answer, 'answer tally vs country DYNAMIC'!$A81,Country,'answer tally vs country DYNAMIC'!K$1)</f>
        <v>0</v>
      </c>
      <c r="L81">
        <f>COUNTIFS(Answer, 'answer tally vs country DYNAMIC'!$A81,Country,'answer tally vs country DYNAMIC'!L$1)</f>
        <v>0</v>
      </c>
      <c r="M81">
        <f>COUNTIFS(Answer, 'answer tally vs country DYNAMIC'!$A81,Country,'answer tally vs country DYNAMIC'!M$1)</f>
        <v>0</v>
      </c>
      <c r="N81">
        <f>COUNTIFS(Answer, 'answer tally vs country DYNAMIC'!$A81,Country,'answer tally vs country DYNAMIC'!N$1)</f>
        <v>0</v>
      </c>
      <c r="O81">
        <f>COUNTIFS(Answer, 'answer tally vs country DYNAMIC'!$A81,Country,'answer tally vs country DYNAMIC'!O$1)</f>
        <v>0</v>
      </c>
      <c r="P81">
        <f>COUNTIFS(Answer, 'answer tally vs country DYNAMIC'!$A81,Country,'answer tally vs country DYNAMIC'!P$1)</f>
        <v>0</v>
      </c>
      <c r="Q81">
        <f>COUNTIFS(Answer, 'answer tally vs country DYNAMIC'!$A81,Country,'answer tally vs country DYNAMIC'!Q$1)</f>
        <v>0</v>
      </c>
      <c r="R81">
        <f>COUNTIFS(Answer, 'answer tally vs country DYNAMIC'!$A81,Country,'answer tally vs country DYNAMIC'!R$1)</f>
        <v>0</v>
      </c>
      <c r="S81">
        <f>COUNTIFS(Answer, 'answer tally vs country DYNAMIC'!$A81,Country,'answer tally vs country DYNAMIC'!S$1)</f>
        <v>0</v>
      </c>
      <c r="T81">
        <f>COUNTIFS(Answer, 'answer tally vs country DYNAMIC'!$A81,Country,'answer tally vs country DYNAMIC'!T$1)</f>
        <v>0</v>
      </c>
      <c r="U81">
        <f>COUNTIFS(Answer, 'answer tally vs country DYNAMIC'!$A81,Country,'answer tally vs country DYNAMIC'!U$1)</f>
        <v>0</v>
      </c>
    </row>
    <row r="82" spans="1:21">
      <c r="A82" t="s">
        <v>1059</v>
      </c>
      <c r="B82">
        <v>2774362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DYNAMIC'!D$1)</f>
        <v>0</v>
      </c>
      <c r="E82">
        <f>COUNTIFS(Answer, 'answer tally vs country DYNAMIC'!$A82,Country,'answer tally vs country DYNAMIC'!E$1)</f>
        <v>0</v>
      </c>
      <c r="F82">
        <f>COUNTIFS(Answer, 'answer tally vs country DYNAMIC'!$A82,Country,'answer tally vs country DYNAMIC'!F$1)</f>
        <v>1</v>
      </c>
      <c r="G82">
        <f>COUNTIFS(Answer, 'answer tally vs country DYNAMIC'!$A82,Country,'answer tally vs country DYNAMIC'!G$1)</f>
        <v>0</v>
      </c>
      <c r="H82">
        <f>COUNTIFS(Answer, 'answer tally vs country DYNAMIC'!$A82,Country,'answer tally vs country DYNAMIC'!H$1)</f>
        <v>0</v>
      </c>
      <c r="I82">
        <f>COUNTIFS(Answer, 'answer tally vs country DYNAMIC'!$A82,Country,'answer tally vs country DYNAMIC'!I$1)</f>
        <v>0</v>
      </c>
      <c r="J82">
        <f>COUNTIFS(Answer, 'answer tally vs country DYNAMIC'!$A82,Country,'answer tally vs country DYNAMIC'!J$1)</f>
        <v>0</v>
      </c>
      <c r="K82">
        <f>COUNTIFS(Answer, 'answer tally vs country DYNAMIC'!$A82,Country,'answer tally vs country DYNAMIC'!K$1)</f>
        <v>0</v>
      </c>
      <c r="L82">
        <f>COUNTIFS(Answer, 'answer tally vs country DYNAMIC'!$A82,Country,'answer tally vs country DYNAMIC'!L$1)</f>
        <v>0</v>
      </c>
      <c r="M82">
        <f>COUNTIFS(Answer, 'answer tally vs country DYNAMIC'!$A82,Country,'answer tally vs country DYNAMIC'!M$1)</f>
        <v>0</v>
      </c>
      <c r="N82">
        <f>COUNTIFS(Answer, 'answer tally vs country DYNAMIC'!$A82,Country,'answer tally vs country DYNAMIC'!N$1)</f>
        <v>0</v>
      </c>
      <c r="O82">
        <f>COUNTIFS(Answer, 'answer tally vs country DYNAMIC'!$A82,Country,'answer tally vs country DYNAMIC'!O$1)</f>
        <v>0</v>
      </c>
      <c r="P82">
        <f>COUNTIFS(Answer, 'answer tally vs country DYNAMIC'!$A82,Country,'answer tally vs country DYNAMIC'!P$1)</f>
        <v>0</v>
      </c>
      <c r="Q82">
        <f>COUNTIFS(Answer, 'answer tally vs country DYNAMIC'!$A82,Country,'answer tally vs country DYNAMIC'!Q$1)</f>
        <v>0</v>
      </c>
      <c r="R82">
        <f>COUNTIFS(Answer, 'answer tally vs country DYNAMIC'!$A82,Country,'answer tally vs country DYNAMIC'!R$1)</f>
        <v>0</v>
      </c>
      <c r="S82">
        <f>COUNTIFS(Answer, 'answer tally vs country DYNAMIC'!$A82,Country,'answer tally vs country DYNAMIC'!S$1)</f>
        <v>0</v>
      </c>
      <c r="T82">
        <f>COUNTIFS(Answer, 'answer tally vs country DYNAMIC'!$A82,Country,'answer tally vs country DYNAMIC'!T$1)</f>
        <v>0</v>
      </c>
      <c r="U82">
        <f>COUNTIFS(Answer, 'answer tally vs country DYNAMIC'!$A82,Country,'answer tally vs country DYNAMIC'!U$1)</f>
        <v>0</v>
      </c>
    </row>
    <row r="83" spans="1:21">
      <c r="A83" t="s">
        <v>952</v>
      </c>
      <c r="B83">
        <v>7727057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DYNAMIC'!D$1)</f>
        <v>0</v>
      </c>
      <c r="E83">
        <f>COUNTIFS(Answer, 'answer tally vs country DYNAMIC'!$A83,Country,'answer tally vs country DYNAMIC'!E$1)</f>
        <v>1</v>
      </c>
      <c r="F83">
        <f>COUNTIFS(Answer, 'answer tally vs country DYNAMIC'!$A83,Country,'answer tally vs country DYNAMIC'!F$1)</f>
        <v>0</v>
      </c>
      <c r="G83">
        <f>COUNTIFS(Answer, 'answer tally vs country DYNAMIC'!$A83,Country,'answer tally vs country DYNAMIC'!G$1)</f>
        <v>0</v>
      </c>
      <c r="H83">
        <f>COUNTIFS(Answer, 'answer tally vs country DYNAMIC'!$A83,Country,'answer tally vs country DYNAMIC'!H$1)</f>
        <v>0</v>
      </c>
      <c r="I83">
        <f>COUNTIFS(Answer, 'answer tally vs country DYNAMIC'!$A83,Country,'answer tally vs country DYNAMIC'!I$1)</f>
        <v>0</v>
      </c>
      <c r="J83">
        <f>COUNTIFS(Answer, 'answer tally vs country DYNAMIC'!$A83,Country,'answer tally vs country DYNAMIC'!J$1)</f>
        <v>0</v>
      </c>
      <c r="K83">
        <f>COUNTIFS(Answer, 'answer tally vs country DYNAMIC'!$A83,Country,'answer tally vs country DYNAMIC'!K$1)</f>
        <v>0</v>
      </c>
      <c r="L83">
        <f>COUNTIFS(Answer, 'answer tally vs country DYNAMIC'!$A83,Country,'answer tally vs country DYNAMIC'!L$1)</f>
        <v>0</v>
      </c>
      <c r="M83">
        <f>COUNTIFS(Answer, 'answer tally vs country DYNAMIC'!$A83,Country,'answer tally vs country DYNAMIC'!M$1)</f>
        <v>0</v>
      </c>
      <c r="N83">
        <f>COUNTIFS(Answer, 'answer tally vs country DYNAMIC'!$A83,Country,'answer tally vs country DYNAMIC'!N$1)</f>
        <v>0</v>
      </c>
      <c r="O83">
        <f>COUNTIFS(Answer, 'answer tally vs country DYNAMIC'!$A83,Country,'answer tally vs country DYNAMIC'!O$1)</f>
        <v>0</v>
      </c>
      <c r="P83">
        <f>COUNTIFS(Answer, 'answer tally vs country DYNAMIC'!$A83,Country,'answer tally vs country DYNAMIC'!P$1)</f>
        <v>0</v>
      </c>
      <c r="Q83">
        <f>COUNTIFS(Answer, 'answer tally vs country DYNAMIC'!$A83,Country,'answer tally vs country DYNAMIC'!Q$1)</f>
        <v>0</v>
      </c>
      <c r="R83">
        <f>COUNTIFS(Answer, 'answer tally vs country DYNAMIC'!$A83,Country,'answer tally vs country DYNAMIC'!R$1)</f>
        <v>0</v>
      </c>
      <c r="S83">
        <f>COUNTIFS(Answer, 'answer tally vs country DYNAMIC'!$A83,Country,'answer tally vs country DYNAMIC'!S$1)</f>
        <v>0</v>
      </c>
      <c r="T83">
        <f>COUNTIFS(Answer, 'answer tally vs country DYNAMIC'!$A83,Country,'answer tally vs country DYNAMIC'!T$1)</f>
        <v>0</v>
      </c>
      <c r="U83">
        <f>COUNTIFS(Answer, 'answer tally vs country DYNAMIC'!$A83,Country,'answer tally vs country DYNAMIC'!U$1)</f>
        <v>0</v>
      </c>
    </row>
    <row r="84" spans="1:21">
      <c r="A84" t="s">
        <v>1049</v>
      </c>
      <c r="B84">
        <v>10625905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DYNAMIC'!D$1)</f>
        <v>1</v>
      </c>
      <c r="E84">
        <f>COUNTIFS(Answer, 'answer tally vs country DYNAMIC'!$A84,Country,'answer tally vs country DYNAMIC'!E$1)</f>
        <v>0</v>
      </c>
      <c r="F84">
        <f>COUNTIFS(Answer, 'answer tally vs country DYNAMIC'!$A84,Country,'answer tally vs country DYNAMIC'!F$1)</f>
        <v>0</v>
      </c>
      <c r="G84">
        <f>COUNTIFS(Answer, 'answer tally vs country DYNAMIC'!$A84,Country,'answer tally vs country DYNAMIC'!G$1)</f>
        <v>0</v>
      </c>
      <c r="H84">
        <f>COUNTIFS(Answer, 'answer tally vs country DYNAMIC'!$A84,Country,'answer tally vs country DYNAMIC'!H$1)</f>
        <v>0</v>
      </c>
      <c r="I84">
        <f>COUNTIFS(Answer, 'answer tally vs country DYNAMIC'!$A84,Country,'answer tally vs country DYNAMIC'!I$1)</f>
        <v>0</v>
      </c>
      <c r="J84">
        <f>COUNTIFS(Answer, 'answer tally vs country DYNAMIC'!$A84,Country,'answer tally vs country DYNAMIC'!J$1)</f>
        <v>0</v>
      </c>
      <c r="K84">
        <f>COUNTIFS(Answer, 'answer tally vs country DYNAMIC'!$A84,Country,'answer tally vs country DYNAMIC'!K$1)</f>
        <v>0</v>
      </c>
      <c r="L84">
        <f>COUNTIFS(Answer, 'answer tally vs country DYNAMIC'!$A84,Country,'answer tally vs country DYNAMIC'!L$1)</f>
        <v>0</v>
      </c>
      <c r="M84">
        <f>COUNTIFS(Answer, 'answer tally vs country DYNAMIC'!$A84,Country,'answer tally vs country DYNAMIC'!M$1)</f>
        <v>0</v>
      </c>
      <c r="N84">
        <f>COUNTIFS(Answer, 'answer tally vs country DYNAMIC'!$A84,Country,'answer tally vs country DYNAMIC'!N$1)</f>
        <v>0</v>
      </c>
      <c r="O84">
        <f>COUNTIFS(Answer, 'answer tally vs country DYNAMIC'!$A84,Country,'answer tally vs country DYNAMIC'!O$1)</f>
        <v>0</v>
      </c>
      <c r="P84">
        <f>COUNTIFS(Answer, 'answer tally vs country DYNAMIC'!$A84,Country,'answer tally vs country DYNAMIC'!P$1)</f>
        <v>0</v>
      </c>
      <c r="Q84">
        <f>COUNTIFS(Answer, 'answer tally vs country DYNAMIC'!$A84,Country,'answer tally vs country DYNAMIC'!Q$1)</f>
        <v>0</v>
      </c>
      <c r="R84">
        <f>COUNTIFS(Answer, 'answer tally vs country DYNAMIC'!$A84,Country,'answer tally vs country DYNAMIC'!R$1)</f>
        <v>0</v>
      </c>
      <c r="S84">
        <f>COUNTIFS(Answer, 'answer tally vs country DYNAMIC'!$A84,Country,'answer tally vs country DYNAMIC'!S$1)</f>
        <v>0</v>
      </c>
      <c r="T84">
        <f>COUNTIFS(Answer, 'answer tally vs country DYNAMIC'!$A84,Country,'answer tally vs country DYNAMIC'!T$1)</f>
        <v>0</v>
      </c>
      <c r="U84">
        <f>COUNTIFS(Answer, 'answer tally vs country DYNAMIC'!$A84,Country,'answer tally vs country DYNAMIC'!U$1)</f>
        <v>0</v>
      </c>
    </row>
    <row r="85" spans="1:21">
      <c r="A85" t="s">
        <v>1027</v>
      </c>
      <c r="B85">
        <v>2887631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DYNAMIC'!D$1)</f>
        <v>1</v>
      </c>
      <c r="E85">
        <f>COUNTIFS(Answer, 'answer tally vs country DYNAMIC'!$A85,Country,'answer tally vs country DYNAMIC'!E$1)</f>
        <v>0</v>
      </c>
      <c r="F85">
        <f>COUNTIFS(Answer, 'answer tally vs country DYNAMIC'!$A85,Country,'answer tally vs country DYNAMIC'!F$1)</f>
        <v>0</v>
      </c>
      <c r="G85">
        <f>COUNTIFS(Answer, 'answer tally vs country DYNAMIC'!$A85,Country,'answer tally vs country DYNAMIC'!G$1)</f>
        <v>0</v>
      </c>
      <c r="H85">
        <f>COUNTIFS(Answer, 'answer tally vs country DYNAMIC'!$A85,Country,'answer tally vs country DYNAMIC'!H$1)</f>
        <v>0</v>
      </c>
      <c r="I85">
        <f>COUNTIFS(Answer, 'answer tally vs country DYNAMIC'!$A85,Country,'answer tally vs country DYNAMIC'!I$1)</f>
        <v>0</v>
      </c>
      <c r="J85">
        <f>COUNTIFS(Answer, 'answer tally vs country DYNAMIC'!$A85,Country,'answer tally vs country DYNAMIC'!J$1)</f>
        <v>0</v>
      </c>
      <c r="K85">
        <f>COUNTIFS(Answer, 'answer tally vs country DYNAMIC'!$A85,Country,'answer tally vs country DYNAMIC'!K$1)</f>
        <v>0</v>
      </c>
      <c r="L85">
        <f>COUNTIFS(Answer, 'answer tally vs country DYNAMIC'!$A85,Country,'answer tally vs country DYNAMIC'!L$1)</f>
        <v>0</v>
      </c>
      <c r="M85">
        <f>COUNTIFS(Answer, 'answer tally vs country DYNAMIC'!$A85,Country,'answer tally vs country DYNAMIC'!M$1)</f>
        <v>0</v>
      </c>
      <c r="N85">
        <f>COUNTIFS(Answer, 'answer tally vs country DYNAMIC'!$A85,Country,'answer tally vs country DYNAMIC'!N$1)</f>
        <v>0</v>
      </c>
      <c r="O85">
        <f>COUNTIFS(Answer, 'answer tally vs country DYNAMIC'!$A85,Country,'answer tally vs country DYNAMIC'!O$1)</f>
        <v>0</v>
      </c>
      <c r="P85">
        <f>COUNTIFS(Answer, 'answer tally vs country DYNAMIC'!$A85,Country,'answer tally vs country DYNAMIC'!P$1)</f>
        <v>0</v>
      </c>
      <c r="Q85">
        <f>COUNTIFS(Answer, 'answer tally vs country DYNAMIC'!$A85,Country,'answer tally vs country DYNAMIC'!Q$1)</f>
        <v>0</v>
      </c>
      <c r="R85">
        <f>COUNTIFS(Answer, 'answer tally vs country DYNAMIC'!$A85,Country,'answer tally vs country DYNAMIC'!R$1)</f>
        <v>0</v>
      </c>
      <c r="S85">
        <f>COUNTIFS(Answer, 'answer tally vs country DYNAMIC'!$A85,Country,'answer tally vs country DYNAMIC'!S$1)</f>
        <v>0</v>
      </c>
      <c r="T85">
        <f>COUNTIFS(Answer, 'answer tally vs country DYNAMIC'!$A85,Country,'answer tally vs country DYNAMIC'!T$1)</f>
        <v>0</v>
      </c>
      <c r="U85">
        <f>COUNTIFS(Answer, 'answer tally vs country DYNAMIC'!$A85,Country,'answer tally vs country DYNAMIC'!U$1)</f>
        <v>0</v>
      </c>
    </row>
    <row r="86" spans="1:21">
      <c r="A86" t="s">
        <v>997</v>
      </c>
      <c r="B86">
        <v>1735298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DYNAMIC'!D$1)</f>
        <v>1</v>
      </c>
      <c r="E86">
        <f>COUNTIFS(Answer, 'answer tally vs country DYNAMIC'!$A86,Country,'answer tally vs country DYNAMIC'!E$1)</f>
        <v>0</v>
      </c>
      <c r="F86">
        <f>COUNTIFS(Answer, 'answer tally vs country DYNAMIC'!$A86,Country,'answer tally vs country DYNAMIC'!F$1)</f>
        <v>0</v>
      </c>
      <c r="G86">
        <f>COUNTIFS(Answer, 'answer tally vs country DYNAMIC'!$A86,Country,'answer tally vs country DYNAMIC'!G$1)</f>
        <v>0</v>
      </c>
      <c r="H86">
        <f>COUNTIFS(Answer, 'answer tally vs country DYNAMIC'!$A86,Country,'answer tally vs country DYNAMIC'!H$1)</f>
        <v>0</v>
      </c>
      <c r="I86">
        <f>COUNTIFS(Answer, 'answer tally vs country DYNAMIC'!$A86,Country,'answer tally vs country DYNAMIC'!I$1)</f>
        <v>0</v>
      </c>
      <c r="J86">
        <f>COUNTIFS(Answer, 'answer tally vs country DYNAMIC'!$A86,Country,'answer tally vs country DYNAMIC'!J$1)</f>
        <v>0</v>
      </c>
      <c r="K86">
        <f>COUNTIFS(Answer, 'answer tally vs country DYNAMIC'!$A86,Country,'answer tally vs country DYNAMIC'!K$1)</f>
        <v>0</v>
      </c>
      <c r="L86">
        <f>COUNTIFS(Answer, 'answer tally vs country DYNAMIC'!$A86,Country,'answer tally vs country DYNAMIC'!L$1)</f>
        <v>0</v>
      </c>
      <c r="M86">
        <f>COUNTIFS(Answer, 'answer tally vs country DYNAMIC'!$A86,Country,'answer tally vs country DYNAMIC'!M$1)</f>
        <v>0</v>
      </c>
      <c r="N86">
        <f>COUNTIFS(Answer, 'answer tally vs country DYNAMIC'!$A86,Country,'answer tally vs country DYNAMIC'!N$1)</f>
        <v>0</v>
      </c>
      <c r="O86">
        <f>COUNTIFS(Answer, 'answer tally vs country DYNAMIC'!$A86,Country,'answer tally vs country DYNAMIC'!O$1)</f>
        <v>0</v>
      </c>
      <c r="P86">
        <f>COUNTIFS(Answer, 'answer tally vs country DYNAMIC'!$A86,Country,'answer tally vs country DYNAMIC'!P$1)</f>
        <v>0</v>
      </c>
      <c r="Q86">
        <f>COUNTIFS(Answer, 'answer tally vs country DYNAMIC'!$A86,Country,'answer tally vs country DYNAMIC'!Q$1)</f>
        <v>0</v>
      </c>
      <c r="R86">
        <f>COUNTIFS(Answer, 'answer tally vs country DYNAMIC'!$A86,Country,'answer tally vs country DYNAMIC'!R$1)</f>
        <v>0</v>
      </c>
      <c r="S86">
        <f>COUNTIFS(Answer, 'answer tally vs country DYNAMIC'!$A86,Country,'answer tally vs country DYNAMIC'!S$1)</f>
        <v>0</v>
      </c>
      <c r="T86">
        <f>COUNTIFS(Answer, 'answer tally vs country DYNAMIC'!$A86,Country,'answer tally vs country DYNAMIC'!T$1)</f>
        <v>0</v>
      </c>
      <c r="U86">
        <f>COUNTIFS(Answer, 'answer tally vs country DYNAMIC'!$A86,Country,'answer tally vs country DYNAMIC'!U$1)</f>
        <v>0</v>
      </c>
    </row>
    <row r="87" spans="1:21">
      <c r="A87" t="s">
        <v>962</v>
      </c>
      <c r="B87">
        <v>2899302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DYNAMIC'!D$1)</f>
        <v>1</v>
      </c>
      <c r="E87">
        <f>COUNTIFS(Answer, 'answer tally vs country DYNAMIC'!$A87,Country,'answer tally vs country DYNAMIC'!E$1)</f>
        <v>0</v>
      </c>
      <c r="F87">
        <f>COUNTIFS(Answer, 'answer tally vs country DYNAMIC'!$A87,Country,'answer tally vs country DYNAMIC'!F$1)</f>
        <v>0</v>
      </c>
      <c r="G87">
        <f>COUNTIFS(Answer, 'answer tally vs country DYNAMIC'!$A87,Country,'answer tally vs country DYNAMIC'!G$1)</f>
        <v>0</v>
      </c>
      <c r="H87">
        <f>COUNTIFS(Answer, 'answer tally vs country DYNAMIC'!$A87,Country,'answer tally vs country DYNAMIC'!H$1)</f>
        <v>0</v>
      </c>
      <c r="I87">
        <f>COUNTIFS(Answer, 'answer tally vs country DYNAMIC'!$A87,Country,'answer tally vs country DYNAMIC'!I$1)</f>
        <v>0</v>
      </c>
      <c r="J87">
        <f>COUNTIFS(Answer, 'answer tally vs country DYNAMIC'!$A87,Country,'answer tally vs country DYNAMIC'!J$1)</f>
        <v>0</v>
      </c>
      <c r="K87">
        <f>COUNTIFS(Answer, 'answer tally vs country DYNAMIC'!$A87,Country,'answer tally vs country DYNAMIC'!K$1)</f>
        <v>0</v>
      </c>
      <c r="L87">
        <f>COUNTIFS(Answer, 'answer tally vs country DYNAMIC'!$A87,Country,'answer tally vs country DYNAMIC'!L$1)</f>
        <v>0</v>
      </c>
      <c r="M87">
        <f>COUNTIFS(Answer, 'answer tally vs country DYNAMIC'!$A87,Country,'answer tally vs country DYNAMIC'!M$1)</f>
        <v>0</v>
      </c>
      <c r="N87">
        <f>COUNTIFS(Answer, 'answer tally vs country DYNAMIC'!$A87,Country,'answer tally vs country DYNAMIC'!N$1)</f>
        <v>0</v>
      </c>
      <c r="O87">
        <f>COUNTIFS(Answer, 'answer tally vs country DYNAMIC'!$A87,Country,'answer tally vs country DYNAMIC'!O$1)</f>
        <v>0</v>
      </c>
      <c r="P87">
        <f>COUNTIFS(Answer, 'answer tally vs country DYNAMIC'!$A87,Country,'answer tally vs country DYNAMIC'!P$1)</f>
        <v>0</v>
      </c>
      <c r="Q87">
        <f>COUNTIFS(Answer, 'answer tally vs country DYNAMIC'!$A87,Country,'answer tally vs country DYNAMIC'!Q$1)</f>
        <v>0</v>
      </c>
      <c r="R87">
        <f>COUNTIFS(Answer, 'answer tally vs country DYNAMIC'!$A87,Country,'answer tally vs country DYNAMIC'!R$1)</f>
        <v>0</v>
      </c>
      <c r="S87">
        <f>COUNTIFS(Answer, 'answer tally vs country DYNAMIC'!$A87,Country,'answer tally vs country DYNAMIC'!S$1)</f>
        <v>0</v>
      </c>
      <c r="T87">
        <f>COUNTIFS(Answer, 'answer tally vs country DYNAMIC'!$A87,Country,'answer tally vs country DYNAMIC'!T$1)</f>
        <v>0</v>
      </c>
      <c r="U87">
        <f>COUNTIFS(Answer, 'answer tally vs country DYNAMIC'!$A87,Country,'answer tally vs country DYNAMIC'!U$1)</f>
        <v>0</v>
      </c>
    </row>
    <row r="88" spans="1:21">
      <c r="A88" t="s">
        <v>2531</v>
      </c>
      <c r="C88">
        <f>SUM(C2:C87)</f>
        <v>480</v>
      </c>
      <c r="D88">
        <f>SUM(D2:D87)</f>
        <v>271</v>
      </c>
      <c r="E88">
        <f>SUM(E2:E87)</f>
        <v>120</v>
      </c>
      <c r="F88">
        <f>SUM(F2:F87)</f>
        <v>30</v>
      </c>
      <c r="G88">
        <f>SUM(G2:G87)</f>
        <v>25</v>
      </c>
      <c r="H88">
        <f>SUM(H2:H87)</f>
        <v>5</v>
      </c>
      <c r="I88">
        <f>SUM(I2:I87)</f>
        <v>5</v>
      </c>
      <c r="J88">
        <f>SUM(J2:J87)</f>
        <v>4</v>
      </c>
      <c r="K88">
        <f>SUM(K2:K87)</f>
        <v>3</v>
      </c>
      <c r="L88">
        <f>SUM(L2:L87)</f>
        <v>3</v>
      </c>
      <c r="M88">
        <f>SUM(M2:M87)</f>
        <v>3</v>
      </c>
      <c r="N88">
        <f>SUM(N2:N87)</f>
        <v>3</v>
      </c>
      <c r="O88">
        <f>SUM(O2:O87)</f>
        <v>2</v>
      </c>
      <c r="P88">
        <f>SUM(P2:P87)</f>
        <v>2</v>
      </c>
      <c r="Q88">
        <f>SUM(Q2:Q87)</f>
        <v>0</v>
      </c>
      <c r="R88">
        <f>SUM(R2:R87)</f>
        <v>1</v>
      </c>
    </row>
  </sheetData>
  <autoFilter ref="A1:R88"/>
  <conditionalFormatting sqref="A1 B2">
    <cfRule type="containsText" dxfId="5" priority="2" operator="containsText" text="gold">
      <formula>NOT(ISERROR(SEARCH("gold",A1)))</formula>
    </cfRule>
    <cfRule type="containsText" dxfId="4" priority="3" operator="containsText" text="an ice cold hour">
      <formula>NOT(ISERROR(SEARCH("an ice cold hour",A1)))</formula>
    </cfRule>
    <cfRule type="containsText" dxfId="3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U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G47" sqref="G47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2532</v>
      </c>
      <c r="C1" t="s">
        <v>2530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2233</v>
      </c>
      <c r="L1" t="s">
        <v>1721</v>
      </c>
      <c r="M1" t="s">
        <v>2234</v>
      </c>
      <c r="N1" t="s">
        <v>2528</v>
      </c>
      <c r="O1" t="s">
        <v>2529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COUNTIFS(Batch_813445_batch_results.csv!$AC:$AC, 'answer tally vs actualDYNAMIC'!$A2)</f>
        <v>127</v>
      </c>
      <c r="D2">
        <f>COUNTIFS(Batch_813445_batch_results.csv!$AC:$AC, 'answer tally vs actualDYNAMIC'!$A2,Batch_813445_batch_results.csv!$AG:$AG,'answer tally vs actualDYNAMIC'!D$1)</f>
        <v>23</v>
      </c>
      <c r="E2">
        <f>COUNTIFS(Batch_813445_batch_results.csv!$AC:$AC, 'answer tally vs actualDYNAMIC'!$A2,Batch_813445_batch_results.csv!$AG:$AG,'answer tally vs actualDYNAMIC'!E$1)</f>
        <v>28</v>
      </c>
      <c r="F2">
        <f>COUNTIFS(Batch_813445_batch_results.csv!$AC:$AC, 'answer tally vs actualDYNAMIC'!$A2,Batch_813445_batch_results.csv!$AG:$AG,'answer tally vs actualDYNAMIC'!F$1)</f>
        <v>15</v>
      </c>
      <c r="G2">
        <f>COUNTIFS(Batch_813445_batch_results.csv!$AC:$AC, 'answer tally vs actualDYNAMIC'!$A2,Batch_813445_batch_results.csv!$AG:$AG,'answer tally vs actualDYNAMIC'!G$1)</f>
        <v>8</v>
      </c>
      <c r="H2">
        <f>COUNTIFS(Batch_813445_batch_results.csv!$AC:$AC, 'answer tally vs actualDYNAMIC'!$A2,Batch_813445_batch_results.csv!$AG:$AG,'answer tally vs actualDYNAMIC'!H$1)</f>
        <v>12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1</v>
      </c>
      <c r="L2">
        <f>COUNTIFS(Batch_813445_batch_results.csv!$AC:$AC, 'answer tally vs actualDYNAMIC'!$A2,Batch_813445_batch_results.csv!$AG:$AG,'answer tally vs actualDYNAMIC'!L$1)</f>
        <v>8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1</v>
      </c>
      <c r="O2">
        <f>COUNTIFS(Batch_813445_batch_results.csv!$AC:$AC, 'answer tally vs actualDYNAMIC'!$A2,Batch_813445_batch_results.csv!$AG:$AG,'answer tally vs actualDYNAMIC'!O$1)</f>
        <v>18</v>
      </c>
      <c r="P2">
        <f>COUNTIFS(Batch_813445_batch_results.csv!$AC:$AC, 'answer tally vs actualDYNAMIC'!$A2,Batch_813445_batch_results.csv!$AG:$AG,'answer tally vs actualDYNAMIC'!P$1)</f>
        <v>0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5</v>
      </c>
    </row>
    <row r="3" spans="1:18">
      <c r="A3" t="s">
        <v>1691</v>
      </c>
      <c r="B3">
        <v>7672039</v>
      </c>
      <c r="C3">
        <f>COUNTIFS(Batch_813445_batch_results.csv!$AC:$AC, 'answer tally vs actualDYNAMIC'!$A3)</f>
        <v>2</v>
      </c>
      <c r="D3">
        <f>COUNTIFS(Batch_813445_batch_results.csv!$AC:$AC, 'answer tally vs actualDYNAMIC'!$A3,Batch_813445_batch_results.csv!$AG:$AG,'answer tally vs actualDYNAMIC'!D$1)</f>
        <v>2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55</v>
      </c>
      <c r="B4">
        <v>931028</v>
      </c>
      <c r="C4">
        <f>COUNTIFS(Batch_813445_batch_results.csv!$AC:$AC, 'answer tally vs actualDYNAMIC'!$A4)</f>
        <v>152</v>
      </c>
      <c r="D4">
        <f>COUNTIFS(Batch_813445_batch_results.csv!$AC:$AC, 'answer tally vs actualDYNAMIC'!$A4,Batch_813445_batch_results.csv!$AG:$AG,'answer tally vs actualDYNAMIC'!D$1)</f>
        <v>1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0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15</v>
      </c>
      <c r="J4">
        <f>COUNTIFS(Batch_813445_batch_results.csv!$AC:$AC, 'answer tally vs actualDYNAMIC'!$A4,Batch_813445_batch_results.csv!$AG:$AG,'answer tally vs actualDYNAMIC'!J$1)</f>
        <v>14</v>
      </c>
      <c r="K4">
        <f>COUNTIFS(Batch_813445_batch_results.csv!$AC:$AC, 'answer tally vs actualDYNAMIC'!$A4,Batch_813445_batch_results.csv!$AG:$AG,'answer tally vs actualDYNAMIC'!K$1)</f>
        <v>14</v>
      </c>
      <c r="L4">
        <f>COUNTIFS(Batch_813445_batch_results.csv!$AC:$AC, 'answer tally vs actualDYNAMIC'!$A4,Batch_813445_batch_results.csv!$AG:$AG,'answer tally vs actualDYNAMIC'!L$1)</f>
        <v>18</v>
      </c>
      <c r="M4">
        <f>COUNTIFS(Batch_813445_batch_results.csv!$AC:$AC, 'answer tally vs actualDYNAMIC'!$A4,Batch_813445_batch_results.csv!$AG:$AG,'answer tally vs actualDYNAMIC'!M$1)</f>
        <v>21</v>
      </c>
      <c r="N4">
        <f>COUNTIFS(Batch_813445_batch_results.csv!$AC:$AC, 'answer tally vs actualDYNAMIC'!$A4,Batch_813445_batch_results.csv!$AG:$AG,'answer tally vs actualDYNAMIC'!N$1)</f>
        <v>22</v>
      </c>
      <c r="O4">
        <f>COUNTIFS(Batch_813445_batch_results.csv!$AC:$AC, 'answer tally vs actualDYNAMIC'!$A4,Batch_813445_batch_results.csv!$AG:$AG,'answer tally vs actualDYNAMIC'!O$1)</f>
        <v>6</v>
      </c>
      <c r="P4">
        <f>COUNTIFS(Batch_813445_batch_results.csv!$AC:$AC, 'answer tally vs actualDYNAMIC'!$A4,Batch_813445_batch_results.csv!$AG:$AG,'answer tally vs actualDYNAMIC'!P$1)</f>
        <v>18</v>
      </c>
      <c r="Q4">
        <f>COUNTIFS(Batch_813445_batch_results.csv!$AC:$AC, 'answer tally vs actualDYNAMIC'!$A4,Batch_813445_batch_results.csv!$AG:$AG,'answer tally vs actualDYNAMIC'!Q$1)</f>
        <v>0</v>
      </c>
      <c r="R4">
        <f>COUNTIFS(Batch_813445_batch_results.csv!$AC:$AC, 'answer tally vs actualDYNAMIC'!$A4,Batch_813445_batch_results.csv!$AG:$AG,'answer tally vs actualDYNAMIC'!R$1)</f>
        <v>2</v>
      </c>
    </row>
    <row r="5" spans="1:18">
      <c r="A5" t="s">
        <v>1625</v>
      </c>
      <c r="B5">
        <v>7779968</v>
      </c>
      <c r="C5">
        <f>COUNTIFS(Batch_813445_batch_results.csv!$AC:$AC, 'answer tally vs actualDYNAMIC'!$A5)</f>
        <v>1</v>
      </c>
      <c r="D5">
        <f>COUNTIFS(Batch_813445_batch_results.csv!$AC:$AC, 'answer tally vs actualDYNAMIC'!$A5,Batch_813445_batch_results.csv!$AG:$AG,'answer tally vs actualDYNAMIC'!D$1)</f>
        <v>1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1612</v>
      </c>
      <c r="B6">
        <v>7747545</v>
      </c>
      <c r="C6">
        <f>COUNTIFS(Batch_813445_batch_results.csv!$AC:$AC, 'answer tally vs actualDYNAMIC'!$A6)</f>
        <v>1</v>
      </c>
      <c r="D6">
        <f>COUNTIFS(Batch_813445_batch_results.csv!$AC:$AC, 'answer tally vs actualDYNAMIC'!$A6,Batch_813445_batch_results.csv!$AG:$AG,'answer tally vs actualDYNAMIC'!D$1)</f>
        <v>1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1607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1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1598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1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474</v>
      </c>
      <c r="B9">
        <v>8013781</v>
      </c>
      <c r="C9">
        <f>COUNTIFS(Batch_813445_batch_results.csv!$AC:$AC, 'answer tally vs actualDYNAMIC'!$A9)</f>
        <v>11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1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3</v>
      </c>
      <c r="H9">
        <f>COUNTIFS(Batch_813445_batch_results.csv!$AC:$AC, 'answer tally vs actualDYNAMIC'!$A9,Batch_813445_batch_results.csv!$AG:$AG,'answer tally vs actualDYNAMIC'!H$1)</f>
        <v>5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460</v>
      </c>
      <c r="B10">
        <v>7856231</v>
      </c>
      <c r="C10">
        <f>COUNTIFS(Batch_813445_batch_results.csv!$AC:$AC, 'answer tally vs actualDYNAMIC'!$A10)</f>
        <v>1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1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545</v>
      </c>
      <c r="B11">
        <v>7820004</v>
      </c>
      <c r="C11">
        <f>COUNTIFS(Batch_813445_batch_results.csv!$AC:$AC, 'answer tally vs actualDYNAMIC'!$A11)</f>
        <v>30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8</v>
      </c>
      <c r="G11">
        <f>COUNTIFS(Batch_813445_batch_results.csv!$AC:$AC, 'answer tally vs actualDYNAMIC'!$A11,Batch_813445_batch_results.csv!$AG:$AG,'answer tally vs actualDYNAMIC'!G$1)</f>
        <v>12</v>
      </c>
      <c r="H11">
        <f>COUNTIFS(Batch_813445_batch_results.csv!$AC:$AC, 'answer tally vs actualDYNAMIC'!$A11,Batch_813445_batch_results.csv!$AG:$AG,'answer tally vs actualDYNAMIC'!H$1)</f>
        <v>10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1157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1203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1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1089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1139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1251</v>
      </c>
      <c r="B16">
        <v>7803230</v>
      </c>
      <c r="C16">
        <f>COUNTIFS(Batch_813445_batch_results.csv!$AC:$AC, 'answer tally vs actualDYNAMIC'!$A16)</f>
        <v>3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3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615</v>
      </c>
      <c r="B17">
        <v>7752528</v>
      </c>
      <c r="C17">
        <f>COUNTIFS(Batch_813445_batch_results.csv!$AC:$AC, 'answer tally vs actualDYNAMIC'!$A17)</f>
        <v>2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0</v>
      </c>
      <c r="G17">
        <f>COUNTIFS(Batch_813445_batch_results.csv!$AC:$AC, 'answer tally vs actualDYNAMIC'!$A17,Batch_813445_batch_results.csv!$AG:$AG,'answer tally vs actualDYNAMIC'!G$1)</f>
        <v>1</v>
      </c>
      <c r="H17">
        <f>COUNTIFS(Batch_813445_batch_results.csv!$AC:$AC, 'answer tally vs actualDYNAMIC'!$A17,Batch_813445_batch_results.csv!$AG:$AG,'answer tally vs actualDYNAMIC'!H$1)</f>
        <v>1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1289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1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1222</v>
      </c>
      <c r="B19">
        <v>7820643</v>
      </c>
      <c r="C19">
        <f>COUNTIFS(Batch_813445_batch_results.csv!$AC:$AC, 'answer tally vs actualDYNAMIC'!$A19)</f>
        <v>1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1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636</v>
      </c>
      <c r="B20">
        <v>8253272</v>
      </c>
      <c r="C20">
        <f>COUNTIFS(Batch_813445_batch_results.csv!$AC:$AC, 'answer tally vs actualDYNAMIC'!$A20)</f>
        <v>1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0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1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625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1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1422</v>
      </c>
      <c r="B22">
        <v>1332638</v>
      </c>
      <c r="C22">
        <f>COUNTIFS(Batch_813445_batch_results.csv!$AC:$AC, 'answer tally vs actualDYNAMIC'!$A22)</f>
        <v>3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1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1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681</v>
      </c>
      <c r="B23">
        <v>899370</v>
      </c>
      <c r="C23">
        <f>COUNTIFS(Batch_813445_batch_results.csv!$AC:$AC, 'answer tally vs actualDYNAMIC'!$A23)</f>
        <v>9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4</v>
      </c>
      <c r="J23">
        <f>COUNTIFS(Batch_813445_batch_results.csv!$AC:$AC, 'answer tally vs actualDYNAMIC'!$A23,Batch_813445_batch_results.csv!$AG:$AG,'answer tally vs actualDYNAMIC'!J$1)</f>
        <v>5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1371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747</v>
      </c>
      <c r="B25">
        <v>892949</v>
      </c>
      <c r="C25">
        <f>COUNTIFS(Batch_813445_batch_results.csv!$AC:$AC, 'answer tally vs actualDYNAMIC'!$A25)</f>
        <v>6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4</v>
      </c>
      <c r="J25">
        <f>COUNTIFS(Batch_813445_batch_results.csv!$AC:$AC, 'answer tally vs actualDYNAMIC'!$A25,Batch_813445_batch_results.csv!$AG:$AG,'answer tally vs actualDYNAMIC'!J$1)</f>
        <v>2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1347</v>
      </c>
      <c r="B26">
        <v>1093147</v>
      </c>
      <c r="C26">
        <f>COUNTIFS(Batch_813445_batch_results.csv!$AC:$AC, 'answer tally vs actualDYNAMIC'!$A26)</f>
        <v>1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1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1413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722</v>
      </c>
      <c r="B28">
        <v>971178</v>
      </c>
      <c r="C28">
        <f>COUNTIFS(Batch_813445_batch_results.csv!$AC:$AC, 'answer tally vs actualDYNAMIC'!$A28)</f>
        <v>2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1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92</v>
      </c>
      <c r="B29">
        <v>5503158</v>
      </c>
      <c r="C29">
        <f>COUNTIFS(Batch_813445_batch_results.csv!$AC:$AC, 'answer tally vs actualDYNAMIC'!$A29)</f>
        <v>14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0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2</v>
      </c>
      <c r="K29">
        <f>COUNTIFS(Batch_813445_batch_results.csv!$AC:$AC, 'answer tally vs actualDYNAMIC'!$A29,Batch_813445_batch_results.csv!$AG:$AG,'answer tally vs actualDYNAMIC'!K$1)</f>
        <v>3</v>
      </c>
      <c r="L29">
        <f>COUNTIFS(Batch_813445_batch_results.csv!$AC:$AC, 'answer tally vs actualDYNAMIC'!$A29,Batch_813445_batch_results.csv!$AG:$AG,'answer tally vs actualDYNAMIC'!L$1)</f>
        <v>1</v>
      </c>
      <c r="M29">
        <f>COUNTIFS(Batch_813445_batch_results.csv!$AC:$AC, 'answer tally vs actualDYNAMIC'!$A29,Batch_813445_batch_results.csv!$AG:$AG,'answer tally vs actualDYNAMIC'!M$1)</f>
        <v>1</v>
      </c>
      <c r="N29">
        <f>COUNTIFS(Batch_813445_batch_results.csv!$AC:$AC, 'answer tally vs actualDYNAMIC'!$A29,Batch_813445_batch_results.csv!$AG:$AG,'answer tally vs actualDYNAMIC'!N$1)</f>
        <v>1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5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805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732</v>
      </c>
      <c r="B31">
        <v>20242118</v>
      </c>
      <c r="C31">
        <f>COUNTIFS(Batch_813445_batch_results.csv!$AC:$AC, 'answer tally vs actualDYNAMIC'!$A31)</f>
        <v>1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0</v>
      </c>
      <c r="J31">
        <f>COUNTIFS(Batch_813445_batch_results.csv!$AC:$AC, 'answer tally vs actualDYNAMIC'!$A31,Batch_813445_batch_results.csv!$AG:$AG,'answer tally vs actualDYNAMIC'!J$1)</f>
        <v>1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757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765</v>
      </c>
      <c r="B33">
        <v>10804076</v>
      </c>
      <c r="C33">
        <f>COUNTIFS(Batch_813445_batch_results.csv!$AC:$AC, 'answer tally vs actualDYNAMIC'!$A33)</f>
        <v>1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1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222</v>
      </c>
      <c r="B34">
        <v>919228</v>
      </c>
      <c r="C34">
        <f>COUNTIFS(Batch_813445_batch_results.csv!$AC:$AC, 'answer tally vs actualDYNAMIC'!$A34)</f>
        <v>3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1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1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1964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1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1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1991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1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1969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1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1980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1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2082</v>
      </c>
      <c r="B39">
        <v>859334</v>
      </c>
      <c r="C39">
        <f>COUNTIFS(Batch_813445_batch_results.csv!$AC:$AC, 'answer tally vs actualDYNAMIC'!$A39)</f>
        <v>1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1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851</v>
      </c>
      <c r="B40">
        <v>826911</v>
      </c>
      <c r="C40">
        <f>COUNTIFS(Batch_813445_batch_results.csv!$AC:$AC, 'answer tally vs actualDYNAMIC'!$A40)</f>
        <v>2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1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1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0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1986</v>
      </c>
      <c r="B41">
        <v>859307</v>
      </c>
      <c r="C41">
        <f>COUNTIFS(Batch_813445_batch_results.csv!$AC:$AC, 'answer tally vs actualDYNAMIC'!$A41)</f>
        <v>4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0</v>
      </c>
      <c r="K41">
        <f>COUNTIFS(Batch_813445_batch_results.csv!$AC:$AC, 'answer tally vs actualDYNAMIC'!$A41,Batch_813445_batch_results.csv!$AG:$AG,'answer tally vs actualDYNAMIC'!K$1)</f>
        <v>2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1</v>
      </c>
      <c r="O41">
        <f>COUNTIFS(Batch_813445_batch_results.csv!$AC:$AC, 'answer tally vs actualDYNAMIC'!$A41,Batch_813445_batch_results.csv!$AG:$AG,'answer tally vs actualDYNAMIC'!O$1)</f>
        <v>1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2043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1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1944</v>
      </c>
      <c r="B43">
        <v>826938</v>
      </c>
      <c r="C43">
        <f>COUNTIFS(Batch_813445_batch_results.csv!$AC:$AC, 'answer tally vs actualDYNAMIC'!$A43)</f>
        <v>1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1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2020</v>
      </c>
      <c r="B44">
        <v>859538</v>
      </c>
      <c r="C44">
        <f>COUNTIFS(Batch_813445_batch_results.csv!$AC:$AC, 'answer tally vs actualDYNAMIC'!$A44)</f>
        <v>3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1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2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47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1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229</v>
      </c>
      <c r="B46">
        <v>27231154</v>
      </c>
      <c r="C46">
        <f>COUNTIFS(Batch_813445_batch_results.csv!$AC:$AC, 'answer tally vs actualDYNAMIC'!$A46)</f>
        <v>1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1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2166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1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2183</v>
      </c>
      <c r="B48">
        <v>865982</v>
      </c>
      <c r="C48">
        <f>COUNTIFS(Batch_813445_batch_results.csv!$AC:$AC, 'answer tally vs actualDYNAMIC'!$A48)</f>
        <v>1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1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2062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2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1820</v>
      </c>
      <c r="B50">
        <v>810836</v>
      </c>
      <c r="C50">
        <f>COUNTIFS(Batch_813445_batch_results.csv!$AC:$AC, 'answer tally vs actualDYNAMIC'!$A50)</f>
        <v>2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1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2428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1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2368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1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2527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1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2309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1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1881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1832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1869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1855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907</v>
      </c>
      <c r="B59">
        <v>21379638</v>
      </c>
      <c r="C59">
        <f>COUNTIFS(Batch_813445_batch_results.csv!$AC:$AC, 'answer tally vs actualDYNAMIC'!$A59)</f>
        <v>0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0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857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838</v>
      </c>
      <c r="B61">
        <v>5976201</v>
      </c>
      <c r="C61">
        <f>COUNTIFS(Batch_813445_batch_results.csv!$AC:$AC, 'answer tally vs actualDYNAMIC'!$A61)</f>
        <v>0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0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833</v>
      </c>
      <c r="B62">
        <v>21509808</v>
      </c>
      <c r="C62">
        <f>COUNTIFS(Batch_813445_batch_results.csv!$AC:$AC, 'answer tally vs actualDYNAMIC'!$A62)</f>
        <v>0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0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913</v>
      </c>
      <c r="B63">
        <v>5399068</v>
      </c>
      <c r="C63">
        <f>COUNTIFS(Batch_813445_batch_results.csv!$AC:$AC, 'answer tally vs actualDYNAMIC'!$A63)</f>
        <v>1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1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0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320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314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383</v>
      </c>
      <c r="B66">
        <v>931028</v>
      </c>
      <c r="C66">
        <f>COUNTIFS(Batch_813445_batch_results.csv!$AC:$AC, 'answer tally vs actualDYNAMIC'!$A66)</f>
        <v>1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377</v>
      </c>
      <c r="B67">
        <v>931028</v>
      </c>
      <c r="C67">
        <f>COUNTIFS(Batch_813445_batch_results.csv!$AC:$AC, 'answer tally vs actualDYNAMIC'!$A67)</f>
        <v>1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331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2397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1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2423</v>
      </c>
      <c r="B70">
        <v>1109534</v>
      </c>
      <c r="C70">
        <f>COUNTIFS(Batch_813445_batch_results.csv!$AC:$AC, 'answer tally vs actualDYNAMIC'!$A70)</f>
        <v>1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1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2450</v>
      </c>
      <c r="B71">
        <v>5681664</v>
      </c>
      <c r="C71">
        <f>COUNTIFS(Batch_813445_batch_results.csv!$AC:$AC, 'answer tally vs actualDYNAMIC'!$A71)</f>
        <v>1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1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1567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1476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1562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967</v>
      </c>
      <c r="B75">
        <v>2911102</v>
      </c>
      <c r="C75">
        <f>COUNTIFS(Batch_813445_batch_results.csv!$AC:$AC, 'answer tally vs actualDYNAMIC'!$A75)</f>
        <v>30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16</v>
      </c>
      <c r="R75">
        <f>COUNTIFS(Batch_813445_batch_results.csv!$AC:$AC, 'answer tally vs actualDYNAMIC'!$A75,Batch_813445_batch_results.csv!$AG:$AG,'answer tally vs actualDYNAMIC'!R$1)</f>
        <v>14</v>
      </c>
    </row>
    <row r="76" spans="1:18">
      <c r="A76" t="s">
        <v>1507</v>
      </c>
      <c r="B76">
        <v>2839381</v>
      </c>
      <c r="C76">
        <f>COUNTIFS(Batch_813445_batch_results.csv!$AC:$AC, 'answer tally vs actualDYNAMIC'!$A76)</f>
        <v>2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2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1486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1549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972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3</v>
      </c>
    </row>
    <row r="80" spans="1:18">
      <c r="A80" t="s">
        <v>1481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1514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1059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1</v>
      </c>
    </row>
    <row r="83" spans="1:18">
      <c r="A83" t="s">
        <v>952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1</v>
      </c>
    </row>
    <row r="84" spans="1:18">
      <c r="A84" t="s">
        <v>1049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1</v>
      </c>
    </row>
    <row r="85" spans="1:18">
      <c r="A85" t="s">
        <v>1027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1</v>
      </c>
    </row>
    <row r="86" spans="1:18">
      <c r="A86" t="s">
        <v>997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1</v>
      </c>
    </row>
    <row r="87" spans="1:18">
      <c r="A87" t="s">
        <v>962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1</v>
      </c>
    </row>
    <row r="88" spans="1:18">
      <c r="A88" t="s">
        <v>2531</v>
      </c>
      <c r="C88">
        <f>SUM(C2:C87)</f>
        <v>480</v>
      </c>
      <c r="D88">
        <f>SUM(D2:D87)</f>
        <v>30</v>
      </c>
      <c r="E88">
        <f>SUM(E2:E87)</f>
        <v>30</v>
      </c>
      <c r="F88">
        <f>SUM(F2:F87)</f>
        <v>30</v>
      </c>
      <c r="G88">
        <f>SUM(G2:G87)</f>
        <v>30</v>
      </c>
      <c r="H88">
        <f>SUM(H2:H87)</f>
        <v>30</v>
      </c>
      <c r="I88">
        <f>SUM(I2:I87)</f>
        <v>30</v>
      </c>
      <c r="J88">
        <f>SUM(J2:J87)</f>
        <v>30</v>
      </c>
      <c r="K88">
        <f>SUM(K2:K87)</f>
        <v>30</v>
      </c>
      <c r="L88">
        <f>SUM(L2:L87)</f>
        <v>30</v>
      </c>
      <c r="M88">
        <f>SUM(M2:M87)</f>
        <v>30</v>
      </c>
      <c r="N88">
        <f>SUM(N2:N87)</f>
        <v>30</v>
      </c>
      <c r="O88">
        <f>SUM(O2:O87)</f>
        <v>30</v>
      </c>
      <c r="P88">
        <f>SUM(P2:P87)</f>
        <v>30</v>
      </c>
      <c r="Q88">
        <f>SUM(Q2:Q87)</f>
        <v>30</v>
      </c>
      <c r="R88">
        <f>SUM(R2:R87)</f>
        <v>30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Batch_813445_batch_results.csv</vt:lpstr>
      <vt:lpstr>answer tally vs wordFreqsSTATIC</vt:lpstr>
      <vt:lpstr>answer tally vs actualSTATIC</vt:lpstr>
      <vt:lpstr>answer tally vs country STATIC</vt:lpstr>
      <vt:lpstr>All Response Summary charts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2012-06-04T20:44:08Z</dcterms:modified>
</cp:coreProperties>
</file>