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sua\MBD\IF3144-1920\tugas\"/>
    </mc:Choice>
  </mc:AlternateContent>
  <xr:revisionPtr revIDLastSave="0" documentId="13_ncr:1_{B008C0BE-71CD-4BCE-88E6-7548F9C46D5B}" xr6:coauthVersionLast="45" xr6:coauthVersionMax="45" xr10:uidLastSave="{00000000-0000-0000-0000-000000000000}"/>
  <bookViews>
    <workbookView xWindow="380" yWindow="380" windowWidth="14400" windowHeight="7360" activeTab="1" xr2:uid="{3C9D5799-7662-CB47-8B99-82C16436D226}"/>
  </bookViews>
  <sheets>
    <sheet name="Tugas" sheetId="1" r:id="rId1"/>
    <sheet name="Sheet1" sheetId="3" r:id="rId2"/>
    <sheet name="Laporan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" l="1"/>
  <c r="F6" i="3"/>
  <c r="F4" i="3"/>
  <c r="F3" i="3"/>
  <c r="E6" i="3"/>
  <c r="E5" i="3"/>
  <c r="E4" i="3"/>
  <c r="E3" i="3"/>
  <c r="D6" i="3"/>
  <c r="D5" i="3"/>
  <c r="D4" i="3"/>
  <c r="D3" i="3"/>
  <c r="C6" i="3"/>
  <c r="C5" i="3"/>
  <c r="C4" i="3"/>
  <c r="C3" i="3"/>
  <c r="B6" i="3"/>
  <c r="B5" i="3"/>
  <c r="B4" i="3"/>
  <c r="B3" i="3"/>
</calcChain>
</file>

<file path=xl/sharedStrings.xml><?xml version="1.0" encoding="utf-8"?>
<sst xmlns="http://schemas.openxmlformats.org/spreadsheetml/2006/main" count="53" uniqueCount="40">
  <si>
    <t>advisor = 100, student = 100, section = 200,takes = 200</t>
  </si>
  <si>
    <t>advisor = 200, student = 200, section = 400,takes = 400</t>
  </si>
  <si>
    <t>advisor = 500, student = 500, section = 1000,takes = 1000</t>
  </si>
  <si>
    <t>advisor = 700, student = 700, section = 20000,takes = 20000</t>
  </si>
  <si>
    <t>advisor = 1000, student = 1000, section = 100000,takes = 1000000</t>
  </si>
  <si>
    <t>advisor = 1800, student = 1800, section = 180000,takes = 1800000</t>
  </si>
  <si>
    <t>advisor = 10000, student = 10000, section = 30000000,takes = 30000000</t>
  </si>
  <si>
    <t>Waktu Sebelum Tunning (ms)</t>
  </si>
  <si>
    <t>Waktu Sesudah Tuning (ms)</t>
  </si>
  <si>
    <t>Data</t>
  </si>
  <si>
    <t>Query</t>
  </si>
  <si>
    <t>Tugas</t>
  </si>
  <si>
    <t>SELECT * FROM student WHERE tot_cred &gt; 30;</t>
  </si>
  <si>
    <t>1. Run dengan menggunakan terminal Query di atas dan catat waktunya</t>
  </si>
  <si>
    <t>2. Lakukan Tuning Query database dengan melakukan indexing pada beberapa filed yang anda pilih</t>
  </si>
  <si>
    <t>3. Catat waktu sebelum dilakukan tunning dan sesudah dilakukan tuning</t>
  </si>
  <si>
    <t>Tunning</t>
  </si>
  <si>
    <t xml:space="preserve">1. Dilakukan dengan menerapkan teknik indexing </t>
  </si>
  <si>
    <t>2. Dilakukan dengen merubah parameter pada configurasi DBMS Seperti contoh pada MYSQL: innodb_buffer_pool_size, innodb_log_file_size, max_connections, innodb_file_per_table, innodb_flush_log_at_trx_commit, innodb_flush_method, innodb_log_buffer_size, query_cache_size, log_bin, skip_name_resolve</t>
  </si>
  <si>
    <t>Penulisan Laporan</t>
  </si>
  <si>
    <t>1. Cover</t>
  </si>
  <si>
    <t>2. Daftar Isi</t>
  </si>
  <si>
    <t>3. Isi</t>
  </si>
  <si>
    <t>4. Daftar Pustaka</t>
  </si>
  <si>
    <t>Studi Literatur</t>
  </si>
  <si>
    <t>- Tunning: Indexing</t>
  </si>
  <si>
    <t>- Tunning: Setting Configuration DBMS</t>
  </si>
  <si>
    <t>Deskiripsi Percobaan</t>
  </si>
  <si>
    <t>Hasil dan Pembahasan ( jelaskan dan kaitkan dengan teori DBMS dari informasi hasil yang didapatkan, dengan deskripsi dan grafik)</t>
  </si>
  <si>
    <t>4. Lakukan pada setiap Query</t>
  </si>
  <si>
    <t>query 1</t>
  </si>
  <si>
    <t>query 2</t>
  </si>
  <si>
    <t>query 3</t>
  </si>
  <si>
    <t>query 4</t>
  </si>
  <si>
    <t>query 5</t>
  </si>
  <si>
    <t>DATA</t>
  </si>
  <si>
    <t>SELECT name, dept_name FROM student WHERE tot_cred &gt; 30;</t>
  </si>
  <si>
    <t>SELECT * FROM student;</t>
  </si>
  <si>
    <t>SELECT *  FROM takes JOIN student ON takes.ID = student.ID JOIN section ON takes.course_id = section.course_id;</t>
  </si>
  <si>
    <t>SELECT student.name,student.dept_name,takes.sec_id AS pengambilan,takes.semester,section.room_number,section.building,course.course_id,course.dept_name FROM takes JOIN student ON takes.ID = student.ID JOIN section ON takes.course_id = section.course_id JOIN course ON section.course_id = course.course_id;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</si>
</sst>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#,##0.000000"/>
    <numFmt numFmtId="171" formatCode="#,##0.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170" fontId="0" fillId="0" borderId="1" xfId="0" applyNumberFormat="1" applyBorder="1"/>
    <xf numFmtId="17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3ED88-C5BB-2349-93B1-5D98200E2DE2}">
  <dimension ref="A2:C28"/>
  <sheetViews>
    <sheetView showGridLines="0" workbookViewId="0">
      <selection activeCell="A17" sqref="A17"/>
    </sheetView>
  </sheetViews>
  <sheetFormatPr defaultColWidth="10.6640625" defaultRowHeight="15.5" x14ac:dyDescent="0.35"/>
  <cols>
    <col min="1" max="1" width="61.33203125" bestFit="1" customWidth="1"/>
    <col min="2" max="2" width="28.5" customWidth="1"/>
    <col min="3" max="3" width="26.83203125" customWidth="1"/>
  </cols>
  <sheetData>
    <row r="2" spans="1:3" x14ac:dyDescent="0.35">
      <c r="A2" s="2" t="s">
        <v>9</v>
      </c>
      <c r="B2" s="2" t="s">
        <v>7</v>
      </c>
      <c r="C2" s="2" t="s">
        <v>8</v>
      </c>
    </row>
    <row r="3" spans="1:3" x14ac:dyDescent="0.35">
      <c r="A3" s="3" t="s">
        <v>0</v>
      </c>
      <c r="B3" s="3"/>
      <c r="C3" s="3"/>
    </row>
    <row r="4" spans="1:3" x14ac:dyDescent="0.35">
      <c r="A4" s="3" t="s">
        <v>1</v>
      </c>
      <c r="B4" s="3"/>
      <c r="C4" s="3"/>
    </row>
    <row r="5" spans="1:3" x14ac:dyDescent="0.35">
      <c r="A5" s="3" t="s">
        <v>2</v>
      </c>
      <c r="B5" s="3"/>
      <c r="C5" s="3"/>
    </row>
    <row r="6" spans="1:3" x14ac:dyDescent="0.35">
      <c r="A6" s="3" t="s">
        <v>3</v>
      </c>
      <c r="B6" s="3"/>
      <c r="C6" s="3"/>
    </row>
    <row r="7" spans="1:3" x14ac:dyDescent="0.35">
      <c r="A7" s="3" t="s">
        <v>4</v>
      </c>
      <c r="B7" s="3"/>
      <c r="C7" s="3"/>
    </row>
    <row r="8" spans="1:3" x14ac:dyDescent="0.35">
      <c r="A8" s="3" t="s">
        <v>5</v>
      </c>
      <c r="B8" s="3"/>
      <c r="C8" s="3"/>
    </row>
    <row r="9" spans="1:3" x14ac:dyDescent="0.35">
      <c r="A9" s="3" t="s">
        <v>6</v>
      </c>
      <c r="B9" s="3"/>
      <c r="C9" s="3"/>
    </row>
    <row r="12" spans="1:3" x14ac:dyDescent="0.35">
      <c r="A12" s="1" t="s">
        <v>10</v>
      </c>
    </row>
    <row r="13" spans="1:3" x14ac:dyDescent="0.35">
      <c r="A13" t="s">
        <v>37</v>
      </c>
    </row>
    <row r="14" spans="1:3" x14ac:dyDescent="0.35">
      <c r="A14" t="s">
        <v>12</v>
      </c>
    </row>
    <row r="15" spans="1:3" x14ac:dyDescent="0.35">
      <c r="A15" t="s">
        <v>36</v>
      </c>
    </row>
    <row r="16" spans="1:3" x14ac:dyDescent="0.35">
      <c r="A16" t="s">
        <v>38</v>
      </c>
    </row>
    <row r="17" spans="1:1" x14ac:dyDescent="0.35">
      <c r="A17" t="s">
        <v>39</v>
      </c>
    </row>
    <row r="19" spans="1:1" x14ac:dyDescent="0.35">
      <c r="A19" s="1" t="s">
        <v>11</v>
      </c>
    </row>
    <row r="20" spans="1:1" x14ac:dyDescent="0.35">
      <c r="A20" t="s">
        <v>13</v>
      </c>
    </row>
    <row r="21" spans="1:1" x14ac:dyDescent="0.35">
      <c r="A21" t="s">
        <v>14</v>
      </c>
    </row>
    <row r="22" spans="1:1" x14ac:dyDescent="0.35">
      <c r="A22" t="s">
        <v>15</v>
      </c>
    </row>
    <row r="23" spans="1:1" x14ac:dyDescent="0.35">
      <c r="A23" t="s">
        <v>29</v>
      </c>
    </row>
    <row r="26" spans="1:1" x14ac:dyDescent="0.35">
      <c r="A26" s="1" t="s">
        <v>16</v>
      </c>
    </row>
    <row r="27" spans="1:1" x14ac:dyDescent="0.35">
      <c r="A27" t="s">
        <v>17</v>
      </c>
    </row>
    <row r="28" spans="1:1" x14ac:dyDescent="0.35">
      <c r="A28" t="s">
        <v>18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9F8B-7E1E-430C-8F62-1AB983691057}">
  <dimension ref="A1:K9"/>
  <sheetViews>
    <sheetView tabSelected="1" topLeftCell="E1" workbookViewId="0">
      <selection activeCell="E7" sqref="E7"/>
    </sheetView>
  </sheetViews>
  <sheetFormatPr defaultRowHeight="15.5" x14ac:dyDescent="0.35"/>
  <cols>
    <col min="1" max="1" width="60.4140625" customWidth="1"/>
    <col min="2" max="2" width="11.6640625" customWidth="1"/>
    <col min="3" max="3" width="10.75" customWidth="1"/>
    <col min="4" max="4" width="11.4140625" customWidth="1"/>
    <col min="5" max="5" width="14.75" customWidth="1"/>
    <col min="6" max="6" width="14.33203125" customWidth="1"/>
  </cols>
  <sheetData>
    <row r="1" spans="1:11" x14ac:dyDescent="0.35">
      <c r="A1" s="5" t="s">
        <v>35</v>
      </c>
      <c r="B1" s="6" t="s">
        <v>7</v>
      </c>
      <c r="C1" s="6"/>
      <c r="D1" s="6"/>
      <c r="E1" s="6"/>
      <c r="F1" s="6"/>
      <c r="G1" s="6" t="s">
        <v>8</v>
      </c>
      <c r="H1" s="6"/>
      <c r="I1" s="6"/>
      <c r="J1" s="6"/>
      <c r="K1" s="6"/>
    </row>
    <row r="2" spans="1:11" x14ac:dyDescent="0.35">
      <c r="A2" s="5"/>
      <c r="B2" s="3" t="s">
        <v>30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30</v>
      </c>
      <c r="H2" s="3" t="s">
        <v>31</v>
      </c>
      <c r="I2" s="3" t="s">
        <v>32</v>
      </c>
      <c r="J2" s="3" t="s">
        <v>33</v>
      </c>
      <c r="K2" s="3" t="s">
        <v>34</v>
      </c>
    </row>
    <row r="3" spans="1:11" x14ac:dyDescent="0.35">
      <c r="A3" s="3" t="s">
        <v>0</v>
      </c>
      <c r="B3" s="3">
        <f>0.0833431*1000</f>
        <v>83.343100000000007</v>
      </c>
      <c r="C3" s="3">
        <f>1000*0.0028499</f>
        <v>2.8498999999999999</v>
      </c>
      <c r="D3" s="3">
        <f>1000*0.0013901</f>
        <v>1.3901000000000001</v>
      </c>
      <c r="E3" s="3">
        <f>1000*0.0397428</f>
        <v>39.742800000000003</v>
      </c>
      <c r="F3" s="3">
        <f>1000*0.0412214</f>
        <v>41.221399999999996</v>
      </c>
      <c r="G3" s="3"/>
      <c r="H3" s="3"/>
      <c r="I3" s="3"/>
      <c r="J3" s="3"/>
      <c r="K3" s="3"/>
    </row>
    <row r="4" spans="1:11" x14ac:dyDescent="0.35">
      <c r="A4" s="3" t="s">
        <v>1</v>
      </c>
      <c r="B4" s="3">
        <f>0.0010717*1000</f>
        <v>1.0717000000000001</v>
      </c>
      <c r="C4" s="3">
        <f>1000*0.0010271</f>
        <v>1.0270999999999999</v>
      </c>
      <c r="D4" s="3">
        <f>1000*0.0012833</f>
        <v>1.2833000000000001</v>
      </c>
      <c r="E4" s="3">
        <f>1000*0.0084081</f>
        <v>8.4080999999999992</v>
      </c>
      <c r="F4" s="3">
        <f>1000*0.0081348</f>
        <v>8.1347999999999985</v>
      </c>
      <c r="G4" s="3"/>
      <c r="H4" s="3"/>
      <c r="I4" s="3"/>
      <c r="J4" s="3"/>
      <c r="K4" s="3"/>
    </row>
    <row r="5" spans="1:11" x14ac:dyDescent="0.35">
      <c r="A5" s="3" t="s">
        <v>2</v>
      </c>
      <c r="B5" s="3">
        <f>0.0015358*1000</f>
        <v>1.5357999999999998</v>
      </c>
      <c r="C5" s="3">
        <f>1000*0.0016622</f>
        <v>1.6621999999999999</v>
      </c>
      <c r="D5" s="3">
        <f>1000*0.0015934</f>
        <v>1.5933999999999999</v>
      </c>
      <c r="E5" s="3">
        <f>1000*0.0306967</f>
        <v>30.6967</v>
      </c>
      <c r="F5" s="3">
        <f>1000*0.0201528</f>
        <v>20.152799999999999</v>
      </c>
      <c r="G5" s="3"/>
      <c r="H5" s="3"/>
      <c r="I5" s="3"/>
      <c r="J5" s="3"/>
      <c r="K5" s="3"/>
    </row>
    <row r="6" spans="1:11" x14ac:dyDescent="0.35">
      <c r="A6" s="3" t="s">
        <v>3</v>
      </c>
      <c r="B6" s="3">
        <f>0.0065282*1000</f>
        <v>6.5282</v>
      </c>
      <c r="C6" s="3">
        <f>1000*0.0022899</f>
        <v>2.2899000000000003</v>
      </c>
      <c r="D6" s="3">
        <f>1000*0.0016205</f>
        <v>1.6205000000000001</v>
      </c>
      <c r="E6" s="9">
        <f>1000*3.6719246</f>
        <v>3671.9246000000003</v>
      </c>
      <c r="F6" s="8">
        <f>1000*1.7717878</f>
        <v>1771.7878000000001</v>
      </c>
      <c r="G6" s="3"/>
      <c r="H6" s="3"/>
      <c r="I6" s="3"/>
      <c r="J6" s="3"/>
      <c r="K6" s="3"/>
    </row>
    <row r="7" spans="1:11" x14ac:dyDescent="0.35">
      <c r="A7" s="7"/>
    </row>
    <row r="8" spans="1:11" x14ac:dyDescent="0.35">
      <c r="A8" s="7"/>
    </row>
    <row r="9" spans="1:11" x14ac:dyDescent="0.35">
      <c r="A9" s="7"/>
    </row>
  </sheetData>
  <mergeCells count="3">
    <mergeCell ref="B1:F1"/>
    <mergeCell ref="G1:K1"/>
    <mergeCell ref="A1:A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10EE-7B32-C94F-84A3-EE8D948576BC}">
  <dimension ref="A1:B12"/>
  <sheetViews>
    <sheetView workbookViewId="0">
      <selection activeCell="L15" sqref="L15"/>
    </sheetView>
  </sheetViews>
  <sheetFormatPr defaultColWidth="10.6640625" defaultRowHeight="15.5" x14ac:dyDescent="0.35"/>
  <sheetData>
    <row r="1" spans="1:2" x14ac:dyDescent="0.35">
      <c r="A1" t="s">
        <v>19</v>
      </c>
    </row>
    <row r="2" spans="1:2" x14ac:dyDescent="0.35">
      <c r="A2" t="s">
        <v>20</v>
      </c>
    </row>
    <row r="3" spans="1:2" x14ac:dyDescent="0.35">
      <c r="A3" t="s">
        <v>21</v>
      </c>
    </row>
    <row r="4" spans="1:2" x14ac:dyDescent="0.35">
      <c r="A4" t="s">
        <v>22</v>
      </c>
    </row>
    <row r="5" spans="1:2" x14ac:dyDescent="0.35">
      <c r="B5" t="s">
        <v>24</v>
      </c>
    </row>
    <row r="6" spans="1:2" x14ac:dyDescent="0.35">
      <c r="B6" s="4" t="s">
        <v>25</v>
      </c>
    </row>
    <row r="7" spans="1:2" x14ac:dyDescent="0.35">
      <c r="B7" s="4" t="s">
        <v>26</v>
      </c>
    </row>
    <row r="8" spans="1:2" x14ac:dyDescent="0.35">
      <c r="B8" t="s">
        <v>27</v>
      </c>
    </row>
    <row r="9" spans="1:2" x14ac:dyDescent="0.35">
      <c r="B9" s="4" t="s">
        <v>25</v>
      </c>
    </row>
    <row r="10" spans="1:2" x14ac:dyDescent="0.35">
      <c r="B10" s="4" t="s">
        <v>26</v>
      </c>
    </row>
    <row r="11" spans="1:2" x14ac:dyDescent="0.35">
      <c r="B11" t="s">
        <v>28</v>
      </c>
    </row>
    <row r="12" spans="1:2" x14ac:dyDescent="0.35">
      <c r="A1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Tugas</vt:lpstr>
      <vt:lpstr>Sheet1</vt:lpstr>
      <vt:lpstr>Laporan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ACER</cp:lastModifiedBy>
  <dcterms:created xsi:type="dcterms:W3CDTF">2019-12-04T22:32:18Z</dcterms:created>
  <dcterms:modified xsi:type="dcterms:W3CDTF">2019-12-22T09:27:43Z</dcterms:modified>
</cp:coreProperties>
</file>