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<sst xmlns="http://schemas.openxmlformats.org/spreadsheetml/2006/main" count="54" uniqueCount="50">
  <si>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</si>
  <si>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</si>
  <si>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</si>
  <si>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</si>
  <si>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</si>
  <si>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</si>
  <si>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</si>
  <si>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</si>
  <si>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Wk 6 Th</t>
  </si>
  <si>
    <t>Wk 6 Fr</t>
  </si>
  <si>
    <t>Wk 7 Mo</t>
  </si>
  <si>
    <t>Wk 7 Tu</t>
  </si>
  <si>
    <t>W7 We</t>
  </si>
  <si>
    <t>W7 Th</t>
  </si>
  <si>
    <t>W7 Fr</t>
  </si>
  <si>
    <t>W8 Mon</t>
  </si>
  <si>
    <t>W8 Tu</t>
  </si>
  <si>
    <t>W8 WE</t>
  </si>
  <si>
    <t>W8 TH</t>
  </si>
  <si>
    <t>W8 FR</t>
  </si>
  <si>
    <t>W9 MO</t>
  </si>
  <si>
    <t>W9 TU</t>
  </si>
  <si>
    <t>W9 WE</t>
  </si>
  <si>
    <t>W9 TH</t>
  </si>
  <si>
    <t>W9 FR</t>
  </si>
  <si>
    <t>W10 MO</t>
  </si>
  <si>
    <t>W10 TU</t>
  </si>
  <si>
    <t>W10 WE</t>
  </si>
  <si>
    <t>ALSO DO A SPRINT 2 BURNDOWN AS WELL</t>
  </si>
  <si>
    <t>Sprint 2 Burndown</t>
  </si>
  <si>
    <t>WK9 W</t>
  </si>
  <si>
    <t>WKTH</t>
  </si>
  <si>
    <t>WK9 F</t>
  </si>
  <si>
    <t>WK10 M</t>
  </si>
  <si>
    <t>WK10 T</t>
  </si>
  <si>
    <t>WK10 W</t>
  </si>
  <si>
    <t>WK10 F</t>
  </si>
  <si>
    <t>WK11 M</t>
  </si>
  <si>
    <t>WK11 T</t>
  </si>
  <si>
    <t>WK11 W</t>
  </si>
  <si>
    <t>Wk11 Th</t>
  </si>
  <si>
    <t>Wk11 F</t>
  </si>
  <si>
    <t>Wk12 M</t>
  </si>
  <si>
    <t>Wk12 T</t>
  </si>
  <si>
    <t>Wk12 W</t>
  </si>
  <si>
    <t>WK12 T</t>
  </si>
  <si>
    <t>WK12 F</t>
  </si>
  <si>
    <t>WK13 M</t>
  </si>
  <si>
    <t>WK13 T</t>
  </si>
  <si>
    <t>WK13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</si>
</sst>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readingOrder="0"/>
    </xf>
    <xf borderId="1" fillId="2" fontId="0" numFmtId="0" xfId="0" applyAlignment="1" applyBorder="1" applyFill="1" applyFont="1">
      <alignment readingOrder="0"/>
    </xf>
    <xf borderId="1" fillId="2" fontId="0" numFmtId="0" xfId="0" applyBorder="1" applyFont="1"/>
    <xf borderId="0" fillId="0" fontId="2" numFmtId="0" xfId="0" applyAlignment="1" applyFont="1">
      <alignment horizontal="center"/>
    </xf>
    <xf borderId="0" fillId="0" fontId="0" numFmtId="1" xfId="0" applyFont="1" applyNumberFormat="1"/>
    <xf borderId="1" fillId="2" fontId="0" numFmtId="1" xfId="0" applyBorder="1" applyFont="1" applyNumberFormat="1"/>
    <xf borderId="0" fillId="0" fontId="3" numFmtId="0" xfId="0" applyAlignment="1" applyFont="1">
      <alignment readingOrder="0"/>
    </xf>
    <xf borderId="0" fillId="0" fontId="0" numFmtId="16" xfId="0" applyFont="1" applyNumberForma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chart'!$B$12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chart'!$A$13:$A$33</c:f>
            </c:strRef>
          </c:cat>
          <c:val>
            <c:numRef>
              <c:f>'Burn down chart'!$B$13:$B$33</c:f>
            </c:numRef>
          </c:val>
          <c:smooth val="0"/>
        </c:ser>
        <c:ser>
          <c:idx val="1"/>
          <c:order val="1"/>
          <c:tx>
            <c:strRef>
              <c:f>'Burn down chart'!$C$12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chart'!$A$13:$A$33</c:f>
            </c:strRef>
          </c:cat>
          <c:val>
            <c:numRef>
              <c:f>'Burn down chart'!$C$13:$C$34</c:f>
            </c:numRef>
          </c:val>
          <c:smooth val="0"/>
        </c:ser>
        <c:axId val="1905391032"/>
        <c:axId val="653616772"/>
      </c:lineChart>
      <c:catAx>
        <c:axId val="190539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53616772"/>
      </c:catAx>
      <c:valAx>
        <c:axId val="6536167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053910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chart'!$C$3:$C$5</c:f>
            </c:numRef>
          </c:val>
          <c:smooth val="0"/>
        </c:ser>
        <c:axId val="768429470"/>
        <c:axId val="871524437"/>
      </c:lineChart>
      <c:catAx>
        <c:axId val="76842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71524437"/>
      </c:catAx>
      <c:valAx>
        <c:axId val="8715244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6842947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2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chart'!$B$38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val>
            <c:numRef>
              <c:f>'Burn down chart'!$B$39:$B$59</c:f>
            </c:numRef>
          </c:val>
          <c:smooth val="0"/>
        </c:ser>
        <c:ser>
          <c:idx val="1"/>
          <c:order val="1"/>
          <c:tx>
            <c:strRef>
              <c:f>'Burn down chart'!$C$38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'Burn down chart'!$C$39:$C$59</c:f>
            </c:numRef>
          </c:val>
          <c:smooth val="0"/>
        </c:ser>
        <c:axId val="1542266546"/>
        <c:axId val="332418101"/>
      </c:lineChart>
      <c:catAx>
        <c:axId val="154226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32418101"/>
      </c:catAx>
      <c:valAx>
        <c:axId val="3324181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422665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1133475</xdr:colOff>
      <xdr:row>17</xdr:row>
      <xdr:rowOff>38100</xdr:rowOff>
    </xdr:from>
    <xdr:ext cx="472440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0</xdr:row>
      <xdr:rowOff>161925</xdr:rowOff>
    </xdr:from>
    <xdr:ext cx="4686300" cy="2209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1171575</xdr:colOff>
      <xdr:row>35</xdr:row>
      <xdr:rowOff>152400</xdr:rowOff>
    </xdr:from>
    <xdr:ext cx="4724400" cy="2209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29.86"/>
  </cols>
  <sheetData>
    <row r="1" ht="12.0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>
        <v>0.0</v>
      </c>
      <c r="B3" s="3">
        <f>58+29</f>
        <v>87</v>
      </c>
      <c r="C3" s="3">
        <v>87.0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>
        <v>1.0</v>
      </c>
      <c r="B4" s="4">
        <f>B3-34</f>
        <v>53</v>
      </c>
      <c r="C4" s="3">
        <v>87.0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>
        <v>2.0</v>
      </c>
      <c r="B5" s="5">
        <f>B4-24</f>
        <v>29</v>
      </c>
      <c r="C5" s="2">
        <f>C4-58</f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6" t="s">
        <v>4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>
        <v>20.0</v>
      </c>
      <c r="B13" s="2">
        <v>66.0</v>
      </c>
      <c r="C13" s="2">
        <v>66.0</v>
      </c>
      <c r="D13" s="3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>
        <v>19.0</v>
      </c>
      <c r="B14" s="5">
        <v>63.0</v>
      </c>
      <c r="C14" s="3">
        <f t="shared" ref="C14:C17" si="1">C13</f>
        <v>66</v>
      </c>
      <c r="D14" s="3" t="s">
        <v>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>
        <v>18.0</v>
      </c>
      <c r="B15" s="2">
        <v>59.0</v>
      </c>
      <c r="C15" s="3">
        <f t="shared" si="1"/>
        <v>66</v>
      </c>
      <c r="D15" s="3" t="s">
        <v>10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>
        <v>17.0</v>
      </c>
      <c r="B16" s="7">
        <v>55.6666666666667</v>
      </c>
      <c r="C16" s="3">
        <f t="shared" si="1"/>
        <v>66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>
        <v>16.0</v>
      </c>
      <c r="B17" s="8">
        <v>52.1666666666667</v>
      </c>
      <c r="C17" s="3">
        <f t="shared" si="1"/>
        <v>66</v>
      </c>
      <c r="D17" s="3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>
        <v>15.0</v>
      </c>
      <c r="B18" s="7">
        <v>48.6666666666667</v>
      </c>
      <c r="C18" s="3">
        <v>61.0</v>
      </c>
      <c r="D18" s="3" t="s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>
        <v>14.0</v>
      </c>
      <c r="B19" s="7">
        <v>45.1666666666667</v>
      </c>
      <c r="C19" s="3">
        <f>C18-3</f>
        <v>58</v>
      </c>
      <c r="D19" s="3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>
        <v>13.0</v>
      </c>
      <c r="B20" s="8">
        <v>41.6666666666667</v>
      </c>
      <c r="C20" s="3">
        <f>C19-7</f>
        <v>51</v>
      </c>
      <c r="D20" s="3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>
        <v>12.0</v>
      </c>
      <c r="B21" s="7">
        <v>38.1666666666667</v>
      </c>
      <c r="C21" s="3">
        <f>C20-8</f>
        <v>43</v>
      </c>
      <c r="D21" s="3" t="s">
        <v>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>
        <v>11.0</v>
      </c>
      <c r="B22" s="7">
        <v>34.6666666666667</v>
      </c>
      <c r="C22" s="3">
        <f>C21-10</f>
        <v>33</v>
      </c>
      <c r="D22" s="3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>
        <v>10.0</v>
      </c>
      <c r="B23" s="8">
        <v>31.1666666666667</v>
      </c>
      <c r="C23" s="3">
        <f t="shared" ref="C23:C25" si="2">C22-4</f>
        <v>29</v>
      </c>
      <c r="D23" s="3" t="s">
        <v>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>
        <v>9.0</v>
      </c>
      <c r="B24" s="7">
        <v>27.6666666666667</v>
      </c>
      <c r="C24" s="3">
        <f t="shared" si="2"/>
        <v>25</v>
      </c>
      <c r="D24" s="3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>
        <v>8.0</v>
      </c>
      <c r="B25" s="7">
        <v>24.1666666666667</v>
      </c>
      <c r="C25" s="3">
        <f t="shared" si="2"/>
        <v>21</v>
      </c>
      <c r="D25" s="3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>
        <v>7.0</v>
      </c>
      <c r="B26" s="8">
        <v>20.6666666666667</v>
      </c>
      <c r="C26" s="3">
        <f t="shared" ref="C26:C27" si="3">C25-2</f>
        <v>19</v>
      </c>
      <c r="D26" s="3" t="s"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>
        <v>6.0</v>
      </c>
      <c r="B27" s="7">
        <v>17.1666666666667</v>
      </c>
      <c r="C27" s="3">
        <f t="shared" si="3"/>
        <v>17</v>
      </c>
      <c r="D27" s="9" t="s">
        <v>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>
        <v>5.0</v>
      </c>
      <c r="B28" s="7">
        <v>13.6666666666667</v>
      </c>
      <c r="C28" s="3">
        <f>C27-3</f>
        <v>14</v>
      </c>
      <c r="D28" s="3" t="s">
        <v>23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>
        <v>4.0</v>
      </c>
      <c r="B29" s="8">
        <v>11.0</v>
      </c>
      <c r="C29" s="3">
        <f>C28-1</f>
        <v>13</v>
      </c>
      <c r="D29" s="3" t="s"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>
        <v>3.0</v>
      </c>
      <c r="B30" s="7">
        <v>8.0</v>
      </c>
      <c r="C30" s="3">
        <f t="shared" ref="C30:C31" si="4">C29-4</f>
        <v>9</v>
      </c>
      <c r="D30" s="3" t="s">
        <v>25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>
        <v>2.0</v>
      </c>
      <c r="B31" s="7">
        <v>5.0</v>
      </c>
      <c r="C31" s="3">
        <f t="shared" si="4"/>
        <v>5</v>
      </c>
      <c r="D31" s="3" t="s">
        <v>26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>
        <v>1.0</v>
      </c>
      <c r="B32" s="5">
        <v>2.0</v>
      </c>
      <c r="C32" s="3">
        <f t="shared" ref="C32:C33" si="5">C31-1</f>
        <v>4</v>
      </c>
      <c r="D32" s="3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>
        <v>0.0</v>
      </c>
      <c r="B33" s="2">
        <v>0.0</v>
      </c>
      <c r="C33" s="3">
        <f t="shared" si="5"/>
        <v>3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3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3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 t="s">
        <v>28</v>
      </c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1" t="s">
        <v>29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 t="s">
        <v>5</v>
      </c>
      <c r="B38" s="2" t="s">
        <v>6</v>
      </c>
      <c r="C38" s="2" t="s">
        <v>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>
        <v>20.0</v>
      </c>
      <c r="B39" s="3">
        <v>68.0</v>
      </c>
      <c r="C39" s="3">
        <v>68.0</v>
      </c>
      <c r="D39" s="9" t="s">
        <v>30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>
        <v>19.0</v>
      </c>
      <c r="B40" s="5">
        <f t="shared" ref="B40:B48" si="6">B39-4</f>
        <v>64</v>
      </c>
      <c r="C40" s="3">
        <f>C39-2</f>
        <v>66</v>
      </c>
      <c r="D40" s="9" t="s">
        <v>31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>
        <v>18.0</v>
      </c>
      <c r="B41" s="5">
        <f t="shared" si="6"/>
        <v>60</v>
      </c>
      <c r="C41" s="3">
        <f t="shared" ref="C41:C43" si="7">C40</f>
        <v>66</v>
      </c>
      <c r="D41" s="9" t="s">
        <v>32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>
        <v>17.0</v>
      </c>
      <c r="B42" s="5">
        <f t="shared" si="6"/>
        <v>56</v>
      </c>
      <c r="C42" s="3">
        <f t="shared" si="7"/>
        <v>66</v>
      </c>
      <c r="D42" s="9" t="s">
        <v>33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>
        <v>16.0</v>
      </c>
      <c r="B43" s="5">
        <f t="shared" si="6"/>
        <v>52</v>
      </c>
      <c r="C43" s="3">
        <f t="shared" si="7"/>
        <v>66</v>
      </c>
      <c r="D43" s="9" t="s">
        <v>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>
        <v>15.0</v>
      </c>
      <c r="B44" s="5">
        <f t="shared" si="6"/>
        <v>48</v>
      </c>
      <c r="C44" s="3">
        <f>C43-2</f>
        <v>64</v>
      </c>
      <c r="D44" s="9" t="s">
        <v>35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>
        <v>14.0</v>
      </c>
      <c r="B45" s="5">
        <f t="shared" si="6"/>
        <v>44</v>
      </c>
      <c r="C45" s="3">
        <f t="shared" ref="C45:C47" si="8">C44-3</f>
        <v>61</v>
      </c>
      <c r="D45" s="9" t="s">
        <v>34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>
        <v>13.0</v>
      </c>
      <c r="B46" s="5">
        <f t="shared" si="6"/>
        <v>40</v>
      </c>
      <c r="C46" s="3">
        <f t="shared" si="8"/>
        <v>58</v>
      </c>
      <c r="D46" s="9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>
        <v>12.0</v>
      </c>
      <c r="B47" s="5">
        <f t="shared" si="6"/>
        <v>36</v>
      </c>
      <c r="C47" s="3">
        <f t="shared" si="8"/>
        <v>55</v>
      </c>
      <c r="D47" s="9" t="s">
        <v>37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>
        <v>11.0</v>
      </c>
      <c r="B48" s="5">
        <f t="shared" si="6"/>
        <v>32</v>
      </c>
      <c r="C48" s="3">
        <f>C47-1</f>
        <v>54</v>
      </c>
      <c r="D48" s="9" t="s">
        <v>38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>
        <v>10.0</v>
      </c>
      <c r="B49" s="5">
        <f t="shared" ref="B49:B58" si="9">B48-3</f>
        <v>29</v>
      </c>
      <c r="C49" s="3">
        <f t="shared" ref="C49:C50" si="10">C48-8</f>
        <v>46</v>
      </c>
      <c r="D49" s="9" t="s">
        <v>39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>
        <v>9.0</v>
      </c>
      <c r="B50" s="5">
        <f t="shared" si="9"/>
        <v>26</v>
      </c>
      <c r="C50" s="3">
        <f t="shared" si="10"/>
        <v>38</v>
      </c>
      <c r="D50" s="3" t="s">
        <v>40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>
        <v>8.0</v>
      </c>
      <c r="B51" s="5">
        <f t="shared" si="9"/>
        <v>23</v>
      </c>
      <c r="C51" s="3">
        <f>C50</f>
        <v>38</v>
      </c>
      <c r="D51" s="3" t="s">
        <v>41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>
        <v>7.0</v>
      </c>
      <c r="B52" s="5">
        <f t="shared" si="9"/>
        <v>20</v>
      </c>
      <c r="C52" s="3">
        <f t="shared" ref="C52:C53" si="11">C51-4</f>
        <v>34</v>
      </c>
      <c r="D52" s="3" t="s">
        <v>42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>
        <v>6.0</v>
      </c>
      <c r="B53" s="5">
        <f t="shared" si="9"/>
        <v>17</v>
      </c>
      <c r="C53" s="3">
        <f t="shared" si="11"/>
        <v>30</v>
      </c>
      <c r="D53" s="3" t="s">
        <v>43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>
        <v>5.0</v>
      </c>
      <c r="B54" s="5">
        <f t="shared" si="9"/>
        <v>14</v>
      </c>
      <c r="C54" s="3">
        <f t="shared" ref="C54:C55" si="12">C53-8</f>
        <v>22</v>
      </c>
      <c r="D54" s="3" t="s">
        <v>44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>
        <v>4.0</v>
      </c>
      <c r="B55" s="5">
        <f t="shared" si="9"/>
        <v>11</v>
      </c>
      <c r="C55" s="3">
        <f t="shared" si="12"/>
        <v>14</v>
      </c>
      <c r="D55" s="3" t="s">
        <v>45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>
        <v>3.0</v>
      </c>
      <c r="B56" s="5">
        <f t="shared" si="9"/>
        <v>8</v>
      </c>
      <c r="C56" s="3">
        <f t="shared" ref="C56:C57" si="13">C55-2</f>
        <v>12</v>
      </c>
      <c r="D56" s="3" t="s">
        <v>46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>
        <v>2.0</v>
      </c>
      <c r="B57" s="5">
        <f t="shared" si="9"/>
        <v>5</v>
      </c>
      <c r="C57" s="3">
        <f t="shared" si="13"/>
        <v>10</v>
      </c>
      <c r="D57" s="3" t="s">
        <v>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>
        <v>1.0</v>
      </c>
      <c r="B58" s="5">
        <f t="shared" si="9"/>
        <v>2</v>
      </c>
      <c r="C58" s="3">
        <f t="shared" ref="C58:C59" si="14">C57</f>
        <v>10</v>
      </c>
      <c r="D58" s="9" t="s">
        <v>48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>
        <v>0.0</v>
      </c>
      <c r="B59" s="4">
        <v>0.0</v>
      </c>
      <c r="C59" s="3">
        <f t="shared" si="14"/>
        <v>10</v>
      </c>
      <c r="D59" s="9" t="s">
        <v>49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C1"/>
    <mergeCell ref="F1:G1"/>
    <mergeCell ref="A64:C64"/>
    <mergeCell ref="A101:C101"/>
    <mergeCell ref="A11:C11"/>
    <mergeCell ref="A37:C37"/>
  </mergeCells>
  <printOptions/>
  <pageMargins bottom="0.75" footer="0.0" header="0.0" left="0.7" right="0.7" top="0.75"/>
  <pageSetup paperSize="9" orientation="portrait"/>
  <drawing r:id="rId1"/>
</worksheet>
</file>