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Anneke/Dropbox/Lovers and Sex/"/>
    </mc:Choice>
  </mc:AlternateContent>
  <bookViews>
    <workbookView xWindow="0" yWindow="460" windowWidth="28800" windowHeight="15940"/>
  </bookViews>
  <sheets>
    <sheet name="Hour Burndown" sheetId="1" r:id="rId1"/>
    <sheet name="Story Point Burndow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T7" i="1"/>
  <c r="T8" i="1"/>
  <c r="T9" i="1"/>
  <c r="T10" i="1"/>
  <c r="T11" i="1"/>
  <c r="T12" i="1"/>
  <c r="T13" i="1"/>
  <c r="T14" i="1"/>
  <c r="T15" i="1"/>
  <c r="T16" i="1"/>
  <c r="T17" i="1"/>
  <c r="D4" i="2"/>
  <c r="D5" i="2"/>
  <c r="D6" i="2"/>
  <c r="D7" i="2"/>
  <c r="D8" i="2"/>
  <c r="D9" i="2"/>
  <c r="D10" i="2"/>
  <c r="D11" i="2"/>
  <c r="D12" i="2"/>
  <c r="D13" i="2"/>
  <c r="D14" i="2"/>
  <c r="D15" i="2"/>
  <c r="D3" i="2"/>
  <c r="D6" i="1"/>
  <c r="C7" i="1"/>
  <c r="D7" i="1"/>
  <c r="C8" i="1"/>
  <c r="D8" i="1"/>
  <c r="C9" i="1"/>
  <c r="D9" i="1"/>
  <c r="C10" i="1"/>
  <c r="D10" i="1"/>
  <c r="C11" i="1"/>
  <c r="D1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2" i="1"/>
  <c r="D12" i="1"/>
  <c r="C13" i="1"/>
  <c r="C14" i="1"/>
  <c r="D13" i="1"/>
  <c r="C15" i="1"/>
  <c r="D14" i="1"/>
  <c r="C16" i="1"/>
  <c r="D15" i="1"/>
  <c r="C17" i="1"/>
  <c r="D16" i="1"/>
  <c r="C18" i="1"/>
  <c r="D17" i="1"/>
  <c r="C19" i="1"/>
  <c r="D18" i="1"/>
  <c r="C20" i="1"/>
  <c r="D19" i="1"/>
  <c r="C21" i="1"/>
  <c r="D20" i="1"/>
  <c r="D21" i="1"/>
  <c r="C22" i="1"/>
  <c r="D22" i="1"/>
  <c r="C23" i="1"/>
  <c r="C24" i="1"/>
  <c r="D23" i="1"/>
  <c r="C25" i="1"/>
  <c r="D24" i="1"/>
  <c r="D25" i="1"/>
  <c r="C26" i="1"/>
  <c r="D26" i="1"/>
  <c r="C27" i="1"/>
  <c r="C28" i="1"/>
  <c r="D27" i="1"/>
  <c r="D28" i="1"/>
  <c r="C29" i="1"/>
  <c r="C30" i="1"/>
  <c r="D29" i="1"/>
  <c r="D30" i="1"/>
  <c r="C31" i="1"/>
  <c r="C32" i="1"/>
  <c r="D31" i="1"/>
  <c r="C33" i="1"/>
  <c r="D32" i="1"/>
  <c r="C34" i="1"/>
  <c r="D33" i="1"/>
  <c r="D34" i="1"/>
  <c r="C35" i="1"/>
  <c r="D35" i="1"/>
  <c r="C36" i="1"/>
  <c r="C37" i="1"/>
  <c r="D36" i="1"/>
  <c r="C38" i="1"/>
  <c r="D37" i="1"/>
  <c r="C39" i="1"/>
  <c r="D38" i="1"/>
  <c r="D39" i="1"/>
  <c r="C40" i="1"/>
  <c r="D40" i="1"/>
  <c r="C41" i="1"/>
  <c r="C42" i="1"/>
  <c r="D41" i="1"/>
  <c r="C43" i="1"/>
  <c r="D42" i="1"/>
  <c r="C44" i="1"/>
  <c r="D43" i="1"/>
  <c r="C45" i="1"/>
  <c r="D44" i="1"/>
  <c r="C46" i="1"/>
  <c r="D45" i="1"/>
  <c r="C47" i="1"/>
  <c r="D46" i="1"/>
  <c r="C48" i="1"/>
  <c r="D47" i="1"/>
  <c r="C49" i="1"/>
  <c r="D48" i="1"/>
  <c r="C50" i="1"/>
  <c r="D49" i="1"/>
  <c r="C51" i="1"/>
  <c r="D51" i="1"/>
  <c r="D50" i="1"/>
</calcChain>
</file>

<file path=xl/sharedStrings.xml><?xml version="1.0" encoding="utf-8"?>
<sst xmlns="http://schemas.openxmlformats.org/spreadsheetml/2006/main" count="11" uniqueCount="8">
  <si>
    <t>Date</t>
  </si>
  <si>
    <t>Time Logged</t>
  </si>
  <si>
    <t>Story Points Marked Off</t>
  </si>
  <si>
    <t>Actual</t>
  </si>
  <si>
    <t>Expected</t>
  </si>
  <si>
    <t>Remaining Minutes</t>
  </si>
  <si>
    <t>Remaining Hours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</si>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</sst>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 style="medium">
        <color rgb="FFDDDDDD"/>
      </left>
      <right/>
      <top/>
      <bottom style="medium">
        <color rgb="FFCCCCCC"/>
      </bottom>
      <diagonal/>
    </border>
    <border>
      <left/>
      <right style="medium">
        <color rgb="FFDDDDDD"/>
      </right>
      <top style="medium">
        <color rgb="FFCCCCCC"/>
      </top>
      <bottom/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top" wrapText="1" indent="1"/>
    </xf>
    <xf numFmtId="0" fontId="1" fillId="2" borderId="0" xfId="0" applyFont="1" applyFill="1" applyAlignment="1">
      <alignment horizontal="center" vertical="top"/>
    </xf>
    <xf numFmtId="0" fontId="2" fillId="2" borderId="2" xfId="0" applyFont="1" applyFill="1" applyBorder="1" applyAlignment="1">
      <alignment horizontal="right" vertical="center" indent="1"/>
    </xf>
    <xf numFmtId="0" fontId="2" fillId="2" borderId="4" xfId="0" applyFont="1" applyFill="1" applyBorder="1" applyAlignment="1">
      <alignment horizontal="right" vertical="center" indent="1"/>
    </xf>
    <xf numFmtId="0" fontId="2" fillId="2" borderId="5" xfId="0" applyFont="1" applyFill="1" applyBorder="1" applyAlignment="1">
      <alignment horizontal="right" vertical="center" indent="1"/>
    </xf>
    <xf numFmtId="0" fontId="2" fillId="2" borderId="1" xfId="0" applyNumberFormat="1" applyFont="1" applyFill="1" applyBorder="1" applyAlignment="1">
      <alignment horizontal="left" vertical="top" wrapText="1" indent="1"/>
    </xf>
    <xf numFmtId="0" fontId="2" fillId="2" borderId="3" xfId="0" applyNumberFormat="1" applyFont="1" applyFill="1" applyBorder="1" applyAlignment="1">
      <alignment horizontal="left" vertical="top" wrapText="1" indent="1"/>
    </xf>
    <xf numFmtId="0" fontId="2" fillId="2" borderId="0" xfId="0" applyNumberFormat="1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- Hours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'Hour Burndown'!$D$6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'Hour Burndown'!$A$7:$A$51</c:f>
              <c:numCache>
                <c:formatCode>General</c:formatCode>
                <c:ptCount val="4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20.0</c:v>
                </c:pt>
                <c:pt idx="17">
                  <c:v>22.0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24.0</c:v>
                </c:pt>
                <c:pt idx="33">
                  <c:v>24.0</c:v>
                </c:pt>
                <c:pt idx="34">
                  <c:v>24.0</c:v>
                </c:pt>
                <c:pt idx="35">
                  <c:v>24.0</c:v>
                </c:pt>
                <c:pt idx="36">
                  <c:v>24.0</c:v>
                </c:pt>
                <c:pt idx="37">
                  <c:v>24.0</c:v>
                </c:pt>
                <c:pt idx="38">
                  <c:v>25.0</c:v>
                </c:pt>
                <c:pt idx="39">
                  <c:v>25.0</c:v>
                </c:pt>
                <c:pt idx="40">
                  <c:v>25.0</c:v>
                </c:pt>
                <c:pt idx="41">
                  <c:v>25.0</c:v>
                </c:pt>
                <c:pt idx="42">
                  <c:v>25.0</c:v>
                </c:pt>
                <c:pt idx="43">
                  <c:v>26.0</c:v>
                </c:pt>
                <c:pt idx="44">
                  <c:v>27.0</c:v>
                </c:pt>
              </c:numCache>
            </c:numRef>
          </c:xVal>
          <c:yVal>
            <c:numRef>
              <c:f>'Hour Burndown'!$D$7:$D$51</c:f>
              <c:numCache>
                <c:formatCode>General</c:formatCode>
                <c:ptCount val="45"/>
                <c:pt idx="0">
                  <c:v>120.0</c:v>
                </c:pt>
                <c:pt idx="1">
                  <c:v>120.0</c:v>
                </c:pt>
                <c:pt idx="2">
                  <c:v>120.0</c:v>
                </c:pt>
                <c:pt idx="3">
                  <c:v>120.0</c:v>
                </c:pt>
                <c:pt idx="4">
                  <c:v>119.6166666666667</c:v>
                </c:pt>
                <c:pt idx="5">
                  <c:v>117.6166666666667</c:v>
                </c:pt>
                <c:pt idx="6">
                  <c:v>116.1166666666667</c:v>
                </c:pt>
                <c:pt idx="7">
                  <c:v>115.1166666666667</c:v>
                </c:pt>
                <c:pt idx="8">
                  <c:v>114.6166666666667</c:v>
                </c:pt>
                <c:pt idx="9">
                  <c:v>112.6166666666667</c:v>
                </c:pt>
                <c:pt idx="10">
                  <c:v>110.6166666666667</c:v>
                </c:pt>
                <c:pt idx="11">
                  <c:v>110.3666666666667</c:v>
                </c:pt>
                <c:pt idx="12">
                  <c:v>110.2</c:v>
                </c:pt>
                <c:pt idx="13">
                  <c:v>109.7</c:v>
                </c:pt>
                <c:pt idx="14">
                  <c:v>108.95</c:v>
                </c:pt>
                <c:pt idx="15">
                  <c:v>108.45</c:v>
                </c:pt>
                <c:pt idx="16">
                  <c:v>108.1166666666667</c:v>
                </c:pt>
                <c:pt idx="17">
                  <c:v>106.1166666666667</c:v>
                </c:pt>
                <c:pt idx="18">
                  <c:v>105.6166666666667</c:v>
                </c:pt>
                <c:pt idx="19">
                  <c:v>104.6166666666667</c:v>
                </c:pt>
                <c:pt idx="20">
                  <c:v>103.6166666666667</c:v>
                </c:pt>
                <c:pt idx="21">
                  <c:v>103.1166666666667</c:v>
                </c:pt>
                <c:pt idx="22">
                  <c:v>102.5333333333333</c:v>
                </c:pt>
                <c:pt idx="23">
                  <c:v>101.95</c:v>
                </c:pt>
                <c:pt idx="24">
                  <c:v>101.2</c:v>
                </c:pt>
                <c:pt idx="25">
                  <c:v>101.0333333333333</c:v>
                </c:pt>
                <c:pt idx="26">
                  <c:v>100.5666666666667</c:v>
                </c:pt>
                <c:pt idx="27">
                  <c:v>98.56666666666666</c:v>
                </c:pt>
                <c:pt idx="28">
                  <c:v>98.06666666666666</c:v>
                </c:pt>
                <c:pt idx="29">
                  <c:v>97.56666666666666</c:v>
                </c:pt>
                <c:pt idx="30">
                  <c:v>95.56666666666666</c:v>
                </c:pt>
                <c:pt idx="31">
                  <c:v>95.06666666666666</c:v>
                </c:pt>
                <c:pt idx="32">
                  <c:v>94.68333333333334</c:v>
                </c:pt>
                <c:pt idx="33">
                  <c:v>94.3</c:v>
                </c:pt>
                <c:pt idx="34">
                  <c:v>90.3</c:v>
                </c:pt>
                <c:pt idx="35">
                  <c:v>87.3</c:v>
                </c:pt>
                <c:pt idx="36">
                  <c:v>85.3</c:v>
                </c:pt>
                <c:pt idx="37">
                  <c:v>83.3</c:v>
                </c:pt>
                <c:pt idx="38">
                  <c:v>81.3</c:v>
                </c:pt>
                <c:pt idx="39">
                  <c:v>80.88333333333334</c:v>
                </c:pt>
                <c:pt idx="40">
                  <c:v>80.55</c:v>
                </c:pt>
                <c:pt idx="41">
                  <c:v>80.2</c:v>
                </c:pt>
                <c:pt idx="42">
                  <c:v>79.2</c:v>
                </c:pt>
                <c:pt idx="43">
                  <c:v>78.7</c:v>
                </c:pt>
                <c:pt idx="44">
                  <c:v>78.7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C-49C6-986D-9513DCAA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92896"/>
        <c:axId val="237480448"/>
      </c:scatterChart>
      <c:valAx>
        <c:axId val="235792896"/>
        <c:scaling>
          <c:orientation val="minMax"/>
          <c:max val="27.0"/>
          <c:min val="1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80448"/>
        <c:crosses val="autoZero"/>
        <c:crossBetween val="midCat"/>
      </c:valAx>
      <c:valAx>
        <c:axId val="2374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- Hours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'Hour Burndown'!$R$6:$R$20</c:f>
              <c:numCache>
                <c:formatCode>General</c:formatCode>
                <c:ptCount val="1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</c:numCache>
            </c:numRef>
          </c:xVal>
          <c:yVal>
            <c:numRef>
              <c:f>'Hour Burndown'!$S$6:$S$20</c:f>
              <c:numCache>
                <c:formatCode>General</c:formatCode>
                <c:ptCount val="15"/>
                <c:pt idx="0">
                  <c:v>120.0</c:v>
                </c:pt>
                <c:pt idx="1">
                  <c:v>120.0</c:v>
                </c:pt>
                <c:pt idx="2">
                  <c:v>120.0</c:v>
                </c:pt>
                <c:pt idx="3">
                  <c:v>120.0</c:v>
                </c:pt>
                <c:pt idx="4">
                  <c:v>119.6166666666667</c:v>
                </c:pt>
                <c:pt idx="5">
                  <c:v>112.6166666666667</c:v>
                </c:pt>
                <c:pt idx="6">
                  <c:v>108.45</c:v>
                </c:pt>
                <c:pt idx="7">
                  <c:v>108.1166666666667</c:v>
                </c:pt>
                <c:pt idx="8">
                  <c:v>108.1166666666667</c:v>
                </c:pt>
                <c:pt idx="9">
                  <c:v>103.6166666666667</c:v>
                </c:pt>
                <c:pt idx="10">
                  <c:v>95.06666666666666</c:v>
                </c:pt>
                <c:pt idx="11">
                  <c:v>83.3</c:v>
                </c:pt>
                <c:pt idx="12">
                  <c:v>79.2</c:v>
                </c:pt>
                <c:pt idx="13">
                  <c:v>78.7</c:v>
                </c:pt>
                <c:pt idx="14">
                  <c:v>78.7</c:v>
                </c:pt>
              </c:numCache>
            </c:numRef>
          </c:y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'Hour Burndown'!$R$6:$R$20</c:f>
              <c:numCache>
                <c:formatCode>General</c:formatCode>
                <c:ptCount val="1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</c:numCache>
            </c:numRef>
          </c:xVal>
          <c:yVal>
            <c:numRef>
              <c:f>'Hour Burndown'!$T$6:$T$20</c:f>
              <c:numCache>
                <c:formatCode>General</c:formatCode>
                <c:ptCount val="15"/>
                <c:pt idx="0">
                  <c:v>120.0</c:v>
                </c:pt>
                <c:pt idx="1">
                  <c:v>111.0</c:v>
                </c:pt>
                <c:pt idx="2">
                  <c:v>102.0</c:v>
                </c:pt>
                <c:pt idx="3">
                  <c:v>93.0</c:v>
                </c:pt>
                <c:pt idx="4">
                  <c:v>84.0</c:v>
                </c:pt>
                <c:pt idx="5">
                  <c:v>75.0</c:v>
                </c:pt>
                <c:pt idx="6">
                  <c:v>66.0</c:v>
                </c:pt>
                <c:pt idx="7">
                  <c:v>57.0</c:v>
                </c:pt>
                <c:pt idx="8">
                  <c:v>48.0</c:v>
                </c:pt>
                <c:pt idx="9">
                  <c:v>39.0</c:v>
                </c:pt>
                <c:pt idx="10">
                  <c:v>30.0</c:v>
                </c:pt>
                <c:pt idx="11">
                  <c:v>21.0</c:v>
                </c:pt>
                <c:pt idx="12">
                  <c:v>14.0</c:v>
                </c:pt>
                <c:pt idx="13">
                  <c:v>7.0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73776"/>
        <c:axId val="284769824"/>
      </c:scatterChart>
      <c:valAx>
        <c:axId val="314873776"/>
        <c:scaling>
          <c:orientation val="minMax"/>
          <c:max val="27.0"/>
          <c:min val="13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69824"/>
        <c:crosses val="autoZero"/>
        <c:crossBetween val="midCat"/>
      </c:valAx>
      <c:valAx>
        <c:axId val="284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Story Point</a:t>
            </a:r>
            <a:r>
              <a:rPr lang="en-AU" baseline="0"/>
              <a:t> Burndown - Sprint 4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'Story Point Burndown'!$A$2:$A$16</c:f>
              <c:numCache>
                <c:formatCode>General</c:formatCode>
                <c:ptCount val="1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</c:numCache>
            </c:numRef>
          </c:xVal>
          <c:yVal>
            <c:numRef>
              <c:f>'Story Point Burndown'!$C$2:$C$16</c:f>
              <c:numCache>
                <c:formatCode>General</c:formatCode>
                <c:ptCount val="15"/>
                <c:pt idx="0">
                  <c:v>135.0</c:v>
                </c:pt>
                <c:pt idx="1">
                  <c:v>135.0</c:v>
                </c:pt>
                <c:pt idx="2">
                  <c:v>135.0</c:v>
                </c:pt>
                <c:pt idx="3">
                  <c:v>135.0</c:v>
                </c:pt>
                <c:pt idx="4">
                  <c:v>135.0</c:v>
                </c:pt>
                <c:pt idx="5">
                  <c:v>130.0</c:v>
                </c:pt>
                <c:pt idx="6">
                  <c:v>130.0</c:v>
                </c:pt>
                <c:pt idx="7">
                  <c:v>130.0</c:v>
                </c:pt>
                <c:pt idx="8">
                  <c:v>130.0</c:v>
                </c:pt>
                <c:pt idx="9">
                  <c:v>119.0</c:v>
                </c:pt>
                <c:pt idx="10">
                  <c:v>69.0</c:v>
                </c:pt>
                <c:pt idx="11">
                  <c:v>43.0</c:v>
                </c:pt>
                <c:pt idx="12">
                  <c:v>18.0</c:v>
                </c:pt>
                <c:pt idx="13">
                  <c:v>0.0</c:v>
                </c:pt>
                <c:pt idx="1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64-4FF1-98D9-7E894C6A96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'Story Point Burndown'!$A$2:$A$16</c:f>
              <c:numCache>
                <c:formatCode>General</c:formatCode>
                <c:ptCount val="1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</c:numCache>
            </c:numRef>
          </c:xVal>
          <c:yVal>
            <c:numRef>
              <c:f>'Story Point Burndown'!$D$2:$D$16</c:f>
              <c:numCache>
                <c:formatCode>General</c:formatCode>
                <c:ptCount val="15"/>
                <c:pt idx="0">
                  <c:v>135.0</c:v>
                </c:pt>
                <c:pt idx="1">
                  <c:v>125.0</c:v>
                </c:pt>
                <c:pt idx="2">
                  <c:v>115.0</c:v>
                </c:pt>
                <c:pt idx="3">
                  <c:v>105.0</c:v>
                </c:pt>
                <c:pt idx="4">
                  <c:v>95.0</c:v>
                </c:pt>
                <c:pt idx="5">
                  <c:v>85.0</c:v>
                </c:pt>
                <c:pt idx="6">
                  <c:v>75.0</c:v>
                </c:pt>
                <c:pt idx="7">
                  <c:v>65.0</c:v>
                </c:pt>
                <c:pt idx="8">
                  <c:v>55.0</c:v>
                </c:pt>
                <c:pt idx="9">
                  <c:v>45.0</c:v>
                </c:pt>
                <c:pt idx="10">
                  <c:v>35.0</c:v>
                </c:pt>
                <c:pt idx="11">
                  <c:v>25.0</c:v>
                </c:pt>
                <c:pt idx="12">
                  <c:v>15.0</c:v>
                </c:pt>
                <c:pt idx="13">
                  <c:v>5.0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9408"/>
        <c:axId val="237634336"/>
      </c:scatterChart>
      <c:valAx>
        <c:axId val="237629408"/>
        <c:scaling>
          <c:orientation val="minMax"/>
          <c:max val="28.0"/>
          <c:min val="1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4336"/>
        <c:crosses val="autoZero"/>
        <c:crossBetween val="midCat"/>
        <c:majorUnit val="1.0"/>
      </c:valAx>
      <c:valAx>
        <c:axId val="2376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0</xdr:row>
      <xdr:rowOff>180974</xdr:rowOff>
    </xdr:from>
    <xdr:to>
      <xdr:col>10</xdr:col>
      <xdr:colOff>254000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426D894-580E-48F1-B6BF-5370D84AA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177800</xdr:rowOff>
    </xdr:from>
    <xdr:to>
      <xdr:col>16</xdr:col>
      <xdr:colOff>622300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563562</xdr:colOff>
      <xdr:row>1</xdr:row>
      <xdr:rowOff>123824</xdr:rowOff>
    </xdr:from>
    <xdr:to>
      <xdr:col>15</xdr:col>
      <xdr:colOff>190500</xdr:colOff>
      <xdr:row>24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6B64E3C-DAEB-4FB1-B14F-03E889C91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51"/>
  <sheetViews>
    <sheetView tabSelected="1" workbookViewId="0">
      <selection activeCell="M7" sqref="M7"/>
    </sheetView>
  </sheetViews>
  <sheetFormatPr baseColWidth="10" defaultColWidth="8.83203125" defaultRowHeight="15" x14ac:dyDescent="0.2"/>
  <cols>
    <col min="1" max="1" width="14.33203125" bestFit="1" customWidth="1"/>
    <col min="2" max="2" width="12.6640625" customWidth="1"/>
    <col min="3" max="3" width="15.5" bestFit="1" customWidth="1"/>
    <col min="4" max="4" width="13.83203125" bestFit="1" customWidth="1"/>
  </cols>
  <sheetData>
    <row r="5" spans="1:20" x14ac:dyDescent="0.2">
      <c r="A5" s="1" t="s">
        <v>0</v>
      </c>
      <c r="B5" s="2" t="s">
        <v>1</v>
      </c>
      <c r="C5" t="s">
        <v>5</v>
      </c>
      <c r="D5" t="s">
        <v>6</v>
      </c>
      <c r="R5" t="s">
        <v>7</v>
      </c>
      <c r="S5" t="s">
        <v>3</v>
      </c>
      <c r="T5" t="s">
        <v>4</v>
      </c>
    </row>
    <row r="6" spans="1:20" x14ac:dyDescent="0.2">
      <c r="A6" s="1"/>
      <c r="B6" s="2">
        <v>0</v>
      </c>
      <c r="C6">
        <v>7200</v>
      </c>
      <c r="D6">
        <f t="shared" ref="D6:D11" si="0">C6/60</f>
        <v>120</v>
      </c>
      <c r="R6">
        <v>13</v>
      </c>
      <c r="S6">
        <v>120</v>
      </c>
      <c r="T6">
        <v>120</v>
      </c>
    </row>
    <row r="7" spans="1:20" x14ac:dyDescent="0.2">
      <c r="A7" s="1">
        <v>13</v>
      </c>
      <c r="B7" s="2">
        <v>0</v>
      </c>
      <c r="C7">
        <f t="shared" ref="C7:C11" si="1">C6-B7</f>
        <v>7200</v>
      </c>
      <c r="D7">
        <f t="shared" si="0"/>
        <v>120</v>
      </c>
      <c r="R7">
        <v>14</v>
      </c>
      <c r="S7">
        <v>120</v>
      </c>
      <c r="T7">
        <f>T6-9</f>
        <v>111</v>
      </c>
    </row>
    <row r="8" spans="1:20" x14ac:dyDescent="0.2">
      <c r="A8" s="1">
        <v>14</v>
      </c>
      <c r="B8" s="2">
        <v>0</v>
      </c>
      <c r="C8">
        <f t="shared" si="1"/>
        <v>7200</v>
      </c>
      <c r="D8">
        <f t="shared" si="0"/>
        <v>120</v>
      </c>
      <c r="R8">
        <v>15</v>
      </c>
      <c r="S8">
        <v>120</v>
      </c>
      <c r="T8">
        <f t="shared" ref="T8:T19" si="2">T7-9</f>
        <v>102</v>
      </c>
    </row>
    <row r="9" spans="1:20" x14ac:dyDescent="0.2">
      <c r="A9" s="1">
        <v>15</v>
      </c>
      <c r="B9" s="2">
        <v>0</v>
      </c>
      <c r="C9">
        <f t="shared" si="1"/>
        <v>7200</v>
      </c>
      <c r="D9">
        <f t="shared" si="0"/>
        <v>120</v>
      </c>
      <c r="R9">
        <v>16</v>
      </c>
      <c r="S9">
        <v>120</v>
      </c>
      <c r="T9">
        <f t="shared" si="2"/>
        <v>93</v>
      </c>
    </row>
    <row r="10" spans="1:20" x14ac:dyDescent="0.2">
      <c r="A10" s="1">
        <v>16</v>
      </c>
      <c r="B10" s="2">
        <v>0</v>
      </c>
      <c r="C10">
        <f t="shared" si="1"/>
        <v>7200</v>
      </c>
      <c r="D10">
        <f t="shared" si="0"/>
        <v>120</v>
      </c>
      <c r="R10">
        <v>17</v>
      </c>
      <c r="S10">
        <v>119.61666666666666</v>
      </c>
      <c r="T10">
        <f t="shared" si="2"/>
        <v>84</v>
      </c>
    </row>
    <row r="11" spans="1:20" ht="16" thickBot="1" x14ac:dyDescent="0.25">
      <c r="A11" s="6">
        <v>17</v>
      </c>
      <c r="B11" s="3">
        <v>23</v>
      </c>
      <c r="C11">
        <f t="shared" si="1"/>
        <v>7177</v>
      </c>
      <c r="D11">
        <f t="shared" si="0"/>
        <v>119.61666666666666</v>
      </c>
      <c r="R11">
        <v>18</v>
      </c>
      <c r="S11">
        <v>112.61666666666666</v>
      </c>
      <c r="T11">
        <f t="shared" si="2"/>
        <v>75</v>
      </c>
    </row>
    <row r="12" spans="1:20" ht="16" thickBot="1" x14ac:dyDescent="0.25">
      <c r="A12" s="6">
        <v>18</v>
      </c>
      <c r="B12" s="3">
        <v>120</v>
      </c>
      <c r="C12">
        <f>C11-B12</f>
        <v>7057</v>
      </c>
      <c r="D12">
        <f t="shared" ref="D12:D41" si="3">C12/60</f>
        <v>117.61666666666666</v>
      </c>
      <c r="R12">
        <v>19</v>
      </c>
      <c r="S12">
        <v>108.45</v>
      </c>
      <c r="T12">
        <f t="shared" si="2"/>
        <v>66</v>
      </c>
    </row>
    <row r="13" spans="1:20" ht="16" thickBot="1" x14ac:dyDescent="0.25">
      <c r="A13" s="6">
        <v>18</v>
      </c>
      <c r="B13" s="3">
        <v>90</v>
      </c>
      <c r="C13">
        <f t="shared" ref="C13:C51" si="4">C12-B13</f>
        <v>6967</v>
      </c>
      <c r="D13">
        <f t="shared" si="3"/>
        <v>116.11666666666666</v>
      </c>
      <c r="R13">
        <v>20</v>
      </c>
      <c r="S13">
        <v>108.11666666666666</v>
      </c>
      <c r="T13">
        <f t="shared" si="2"/>
        <v>57</v>
      </c>
    </row>
    <row r="14" spans="1:20" x14ac:dyDescent="0.2">
      <c r="A14" s="7">
        <v>18</v>
      </c>
      <c r="B14" s="4">
        <v>60</v>
      </c>
      <c r="C14">
        <f t="shared" si="4"/>
        <v>6907</v>
      </c>
      <c r="D14">
        <f t="shared" si="3"/>
        <v>115.11666666666666</v>
      </c>
      <c r="R14">
        <v>21</v>
      </c>
      <c r="S14">
        <v>108.11666666666666</v>
      </c>
      <c r="T14">
        <f t="shared" si="2"/>
        <v>48</v>
      </c>
    </row>
    <row r="15" spans="1:20" ht="16" thickBot="1" x14ac:dyDescent="0.25">
      <c r="A15" s="6">
        <v>18</v>
      </c>
      <c r="B15" s="3">
        <v>30</v>
      </c>
      <c r="C15">
        <f t="shared" si="4"/>
        <v>6877</v>
      </c>
      <c r="D15">
        <f t="shared" si="3"/>
        <v>114.61666666666666</v>
      </c>
      <c r="R15">
        <v>22</v>
      </c>
      <c r="S15">
        <v>103.61666666666666</v>
      </c>
      <c r="T15">
        <f t="shared" si="2"/>
        <v>39</v>
      </c>
    </row>
    <row r="16" spans="1:20" ht="16" thickBot="1" x14ac:dyDescent="0.25">
      <c r="A16" s="6">
        <v>18</v>
      </c>
      <c r="B16" s="3">
        <v>120</v>
      </c>
      <c r="C16">
        <f t="shared" si="4"/>
        <v>6757</v>
      </c>
      <c r="D16">
        <f t="shared" si="3"/>
        <v>112.61666666666666</v>
      </c>
      <c r="R16">
        <v>23</v>
      </c>
      <c r="S16">
        <v>95.066666666666663</v>
      </c>
      <c r="T16">
        <f t="shared" si="2"/>
        <v>30</v>
      </c>
    </row>
    <row r="17" spans="1:20" ht="16" thickBot="1" x14ac:dyDescent="0.25">
      <c r="A17" s="6">
        <v>19</v>
      </c>
      <c r="B17" s="3">
        <v>120</v>
      </c>
      <c r="C17">
        <f t="shared" si="4"/>
        <v>6637</v>
      </c>
      <c r="D17">
        <f t="shared" si="3"/>
        <v>110.61666666666666</v>
      </c>
      <c r="R17">
        <v>24</v>
      </c>
      <c r="S17">
        <v>83.3</v>
      </c>
      <c r="T17">
        <f t="shared" si="2"/>
        <v>21</v>
      </c>
    </row>
    <row r="18" spans="1:20" ht="16" thickBot="1" x14ac:dyDescent="0.25">
      <c r="A18" s="6">
        <v>19</v>
      </c>
      <c r="B18" s="3">
        <v>15</v>
      </c>
      <c r="C18">
        <f t="shared" si="4"/>
        <v>6622</v>
      </c>
      <c r="D18">
        <f t="shared" si="3"/>
        <v>110.36666666666666</v>
      </c>
      <c r="R18">
        <v>25</v>
      </c>
      <c r="S18">
        <v>79.2</v>
      </c>
      <c r="T18">
        <v>14</v>
      </c>
    </row>
    <row r="19" spans="1:20" ht="16" thickBot="1" x14ac:dyDescent="0.25">
      <c r="A19" s="6">
        <v>19</v>
      </c>
      <c r="B19" s="3">
        <v>10</v>
      </c>
      <c r="C19">
        <f t="shared" si="4"/>
        <v>6612</v>
      </c>
      <c r="D19">
        <f t="shared" si="3"/>
        <v>110.2</v>
      </c>
      <c r="R19">
        <v>26</v>
      </c>
      <c r="S19">
        <v>78.7</v>
      </c>
      <c r="T19">
        <v>7</v>
      </c>
    </row>
    <row r="20" spans="1:20" ht="16" thickBot="1" x14ac:dyDescent="0.25">
      <c r="A20" s="6">
        <v>19</v>
      </c>
      <c r="B20" s="3">
        <v>30</v>
      </c>
      <c r="C20">
        <f t="shared" si="4"/>
        <v>6582</v>
      </c>
      <c r="D20">
        <f t="shared" si="3"/>
        <v>109.7</v>
      </c>
      <c r="R20">
        <v>27</v>
      </c>
      <c r="S20">
        <v>78.7</v>
      </c>
      <c r="T20">
        <v>0</v>
      </c>
    </row>
    <row r="21" spans="1:20" ht="16" thickBot="1" x14ac:dyDescent="0.25">
      <c r="A21" s="6">
        <v>19</v>
      </c>
      <c r="B21" s="3">
        <v>45</v>
      </c>
      <c r="C21">
        <f t="shared" si="4"/>
        <v>6537</v>
      </c>
      <c r="D21">
        <f t="shared" si="3"/>
        <v>108.95</v>
      </c>
    </row>
    <row r="22" spans="1:20" ht="16" thickBot="1" x14ac:dyDescent="0.25">
      <c r="A22" s="6">
        <v>19</v>
      </c>
      <c r="B22" s="3">
        <v>30</v>
      </c>
      <c r="C22">
        <f t="shared" si="4"/>
        <v>6507</v>
      </c>
      <c r="D22">
        <f t="shared" si="3"/>
        <v>108.45</v>
      </c>
    </row>
    <row r="23" spans="1:20" ht="16" thickBot="1" x14ac:dyDescent="0.25">
      <c r="A23" s="6">
        <v>20</v>
      </c>
      <c r="B23" s="3">
        <v>20</v>
      </c>
      <c r="C23">
        <f t="shared" si="4"/>
        <v>6487</v>
      </c>
      <c r="D23">
        <f t="shared" si="3"/>
        <v>108.11666666666666</v>
      </c>
    </row>
    <row r="24" spans="1:20" ht="16" thickBot="1" x14ac:dyDescent="0.25">
      <c r="A24" s="6">
        <v>22</v>
      </c>
      <c r="B24" s="3">
        <v>120</v>
      </c>
      <c r="C24">
        <f t="shared" si="4"/>
        <v>6367</v>
      </c>
      <c r="D24">
        <f t="shared" si="3"/>
        <v>106.11666666666666</v>
      </c>
    </row>
    <row r="25" spans="1:20" ht="16" thickBot="1" x14ac:dyDescent="0.25">
      <c r="A25" s="6">
        <v>22</v>
      </c>
      <c r="B25" s="3">
        <v>30</v>
      </c>
      <c r="C25">
        <f t="shared" si="4"/>
        <v>6337</v>
      </c>
      <c r="D25">
        <f t="shared" si="3"/>
        <v>105.61666666666666</v>
      </c>
    </row>
    <row r="26" spans="1:20" ht="16" thickBot="1" x14ac:dyDescent="0.25">
      <c r="A26" s="6">
        <v>22</v>
      </c>
      <c r="B26" s="3">
        <v>60</v>
      </c>
      <c r="C26">
        <f t="shared" si="4"/>
        <v>6277</v>
      </c>
      <c r="D26">
        <f t="shared" si="3"/>
        <v>104.61666666666666</v>
      </c>
    </row>
    <row r="27" spans="1:20" ht="16" thickBot="1" x14ac:dyDescent="0.25">
      <c r="A27" s="6">
        <v>22</v>
      </c>
      <c r="B27" s="3">
        <v>60</v>
      </c>
      <c r="C27">
        <f t="shared" si="4"/>
        <v>6217</v>
      </c>
      <c r="D27">
        <f t="shared" si="3"/>
        <v>103.61666666666666</v>
      </c>
    </row>
    <row r="28" spans="1:20" ht="16" thickBot="1" x14ac:dyDescent="0.25">
      <c r="A28" s="6">
        <v>23</v>
      </c>
      <c r="B28" s="3">
        <v>30</v>
      </c>
      <c r="C28">
        <f t="shared" si="4"/>
        <v>6187</v>
      </c>
      <c r="D28">
        <f t="shared" si="3"/>
        <v>103.11666666666666</v>
      </c>
    </row>
    <row r="29" spans="1:20" ht="16" thickBot="1" x14ac:dyDescent="0.25">
      <c r="A29" s="6">
        <v>23</v>
      </c>
      <c r="B29" s="3">
        <v>35</v>
      </c>
      <c r="C29">
        <f t="shared" si="4"/>
        <v>6152</v>
      </c>
      <c r="D29">
        <f t="shared" si="3"/>
        <v>102.53333333333333</v>
      </c>
    </row>
    <row r="30" spans="1:20" ht="16" thickBot="1" x14ac:dyDescent="0.25">
      <c r="A30" s="6">
        <v>23</v>
      </c>
      <c r="B30" s="3">
        <v>35</v>
      </c>
      <c r="C30">
        <f t="shared" si="4"/>
        <v>6117</v>
      </c>
      <c r="D30">
        <f t="shared" si="3"/>
        <v>101.95</v>
      </c>
    </row>
    <row r="31" spans="1:20" ht="16" thickBot="1" x14ac:dyDescent="0.25">
      <c r="A31" s="6">
        <v>23</v>
      </c>
      <c r="B31" s="3">
        <v>45</v>
      </c>
      <c r="C31">
        <f t="shared" si="4"/>
        <v>6072</v>
      </c>
      <c r="D31">
        <f t="shared" si="3"/>
        <v>101.2</v>
      </c>
    </row>
    <row r="32" spans="1:20" ht="16" thickBot="1" x14ac:dyDescent="0.25">
      <c r="A32" s="6">
        <v>23</v>
      </c>
      <c r="B32" s="3">
        <v>10</v>
      </c>
      <c r="C32">
        <f t="shared" si="4"/>
        <v>6062</v>
      </c>
      <c r="D32">
        <f t="shared" si="3"/>
        <v>101.03333333333333</v>
      </c>
    </row>
    <row r="33" spans="1:4" ht="16" thickBot="1" x14ac:dyDescent="0.25">
      <c r="A33" s="6">
        <v>23</v>
      </c>
      <c r="B33" s="3">
        <v>28</v>
      </c>
      <c r="C33">
        <f t="shared" si="4"/>
        <v>6034</v>
      </c>
      <c r="D33">
        <f t="shared" si="3"/>
        <v>100.56666666666666</v>
      </c>
    </row>
    <row r="34" spans="1:4" ht="16" thickBot="1" x14ac:dyDescent="0.25">
      <c r="A34" s="6">
        <v>23</v>
      </c>
      <c r="B34" s="3">
        <v>120</v>
      </c>
      <c r="C34">
        <f t="shared" si="4"/>
        <v>5914</v>
      </c>
      <c r="D34">
        <f t="shared" si="3"/>
        <v>98.566666666666663</v>
      </c>
    </row>
    <row r="35" spans="1:4" ht="16" thickBot="1" x14ac:dyDescent="0.25">
      <c r="A35" s="6">
        <v>23</v>
      </c>
      <c r="B35" s="3">
        <v>30</v>
      </c>
      <c r="C35">
        <f t="shared" si="4"/>
        <v>5884</v>
      </c>
      <c r="D35">
        <f t="shared" si="3"/>
        <v>98.066666666666663</v>
      </c>
    </row>
    <row r="36" spans="1:4" ht="16" thickBot="1" x14ac:dyDescent="0.25">
      <c r="A36" s="6">
        <v>23</v>
      </c>
      <c r="B36" s="3">
        <v>30</v>
      </c>
      <c r="C36">
        <f t="shared" si="4"/>
        <v>5854</v>
      </c>
      <c r="D36">
        <f t="shared" si="3"/>
        <v>97.566666666666663</v>
      </c>
    </row>
    <row r="37" spans="1:4" ht="16" thickBot="1" x14ac:dyDescent="0.25">
      <c r="A37" s="6">
        <v>23</v>
      </c>
      <c r="B37" s="3">
        <v>120</v>
      </c>
      <c r="C37">
        <f t="shared" si="4"/>
        <v>5734</v>
      </c>
      <c r="D37">
        <f t="shared" si="3"/>
        <v>95.566666666666663</v>
      </c>
    </row>
    <row r="38" spans="1:4" ht="16" thickBot="1" x14ac:dyDescent="0.25">
      <c r="A38" s="6">
        <v>23</v>
      </c>
      <c r="B38" s="3">
        <v>30</v>
      </c>
      <c r="C38">
        <f t="shared" si="4"/>
        <v>5704</v>
      </c>
      <c r="D38">
        <f t="shared" si="3"/>
        <v>95.066666666666663</v>
      </c>
    </row>
    <row r="39" spans="1:4" ht="16" thickBot="1" x14ac:dyDescent="0.25">
      <c r="A39" s="6">
        <v>24</v>
      </c>
      <c r="B39" s="3">
        <v>23</v>
      </c>
      <c r="C39">
        <f t="shared" si="4"/>
        <v>5681</v>
      </c>
      <c r="D39">
        <f t="shared" si="3"/>
        <v>94.683333333333337</v>
      </c>
    </row>
    <row r="40" spans="1:4" ht="16" thickBot="1" x14ac:dyDescent="0.25">
      <c r="A40" s="6">
        <v>24</v>
      </c>
      <c r="B40" s="3">
        <v>23</v>
      </c>
      <c r="C40">
        <f t="shared" si="4"/>
        <v>5658</v>
      </c>
      <c r="D40">
        <f t="shared" si="3"/>
        <v>94.3</v>
      </c>
    </row>
    <row r="41" spans="1:4" ht="16" thickBot="1" x14ac:dyDescent="0.25">
      <c r="A41" s="6">
        <v>24</v>
      </c>
      <c r="B41" s="3">
        <v>240</v>
      </c>
      <c r="C41">
        <f t="shared" si="4"/>
        <v>5418</v>
      </c>
      <c r="D41">
        <f t="shared" si="3"/>
        <v>90.3</v>
      </c>
    </row>
    <row r="42" spans="1:4" ht="16" thickBot="1" x14ac:dyDescent="0.25">
      <c r="A42" s="6">
        <v>24</v>
      </c>
      <c r="B42" s="3">
        <v>180</v>
      </c>
      <c r="C42">
        <f t="shared" si="4"/>
        <v>5238</v>
      </c>
      <c r="D42">
        <f>C42/60</f>
        <v>87.3</v>
      </c>
    </row>
    <row r="43" spans="1:4" ht="16" thickBot="1" x14ac:dyDescent="0.25">
      <c r="A43" s="6">
        <v>24</v>
      </c>
      <c r="B43" s="5">
        <v>120</v>
      </c>
      <c r="C43">
        <f t="shared" si="4"/>
        <v>5118</v>
      </c>
      <c r="D43">
        <f t="shared" ref="D43:D51" si="5">C43/60</f>
        <v>85.3</v>
      </c>
    </row>
    <row r="44" spans="1:4" ht="16" thickBot="1" x14ac:dyDescent="0.25">
      <c r="A44" s="6">
        <v>24</v>
      </c>
      <c r="B44" s="5">
        <v>120</v>
      </c>
      <c r="C44">
        <f t="shared" si="4"/>
        <v>4998</v>
      </c>
      <c r="D44">
        <f t="shared" si="5"/>
        <v>83.3</v>
      </c>
    </row>
    <row r="45" spans="1:4" ht="16" thickBot="1" x14ac:dyDescent="0.25">
      <c r="A45" s="6">
        <v>25</v>
      </c>
      <c r="B45" s="5">
        <v>120</v>
      </c>
      <c r="C45">
        <f t="shared" si="4"/>
        <v>4878</v>
      </c>
      <c r="D45">
        <f t="shared" si="5"/>
        <v>81.3</v>
      </c>
    </row>
    <row r="46" spans="1:4" ht="16" thickBot="1" x14ac:dyDescent="0.25">
      <c r="A46" s="6">
        <v>25</v>
      </c>
      <c r="B46" s="5">
        <v>25</v>
      </c>
      <c r="C46">
        <f t="shared" si="4"/>
        <v>4853</v>
      </c>
      <c r="D46">
        <f t="shared" si="5"/>
        <v>80.88333333333334</v>
      </c>
    </row>
    <row r="47" spans="1:4" ht="16" thickBot="1" x14ac:dyDescent="0.25">
      <c r="A47" s="6">
        <v>25</v>
      </c>
      <c r="B47" s="5">
        <v>20</v>
      </c>
      <c r="C47">
        <f t="shared" si="4"/>
        <v>4833</v>
      </c>
      <c r="D47">
        <f t="shared" si="5"/>
        <v>80.55</v>
      </c>
    </row>
    <row r="48" spans="1:4" ht="16" thickBot="1" x14ac:dyDescent="0.25">
      <c r="A48" s="6">
        <v>25</v>
      </c>
      <c r="B48" s="5">
        <v>21</v>
      </c>
      <c r="C48">
        <f t="shared" si="4"/>
        <v>4812</v>
      </c>
      <c r="D48">
        <f t="shared" si="5"/>
        <v>80.2</v>
      </c>
    </row>
    <row r="49" spans="1:6" ht="16" thickBot="1" x14ac:dyDescent="0.25">
      <c r="A49" s="6">
        <v>25</v>
      </c>
      <c r="B49" s="5">
        <v>60</v>
      </c>
      <c r="C49">
        <f t="shared" si="4"/>
        <v>4752</v>
      </c>
      <c r="D49">
        <f t="shared" si="5"/>
        <v>79.2</v>
      </c>
    </row>
    <row r="50" spans="1:6" ht="16" thickBot="1" x14ac:dyDescent="0.25">
      <c r="A50" s="6">
        <v>26</v>
      </c>
      <c r="B50" s="5">
        <v>30</v>
      </c>
      <c r="C50">
        <f t="shared" si="4"/>
        <v>4722</v>
      </c>
      <c r="D50">
        <f t="shared" si="5"/>
        <v>78.7</v>
      </c>
    </row>
    <row r="51" spans="1:6" x14ac:dyDescent="0.2">
      <c r="A51" s="8">
        <v>27</v>
      </c>
      <c r="B51" s="5">
        <v>0</v>
      </c>
      <c r="C51">
        <f t="shared" si="4"/>
        <v>4722</v>
      </c>
      <c r="D51">
        <f t="shared" si="5"/>
        <v>78.7</v>
      </c>
      <c r="E51">
        <v>0</v>
      </c>
      <c r="F5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0.83203125" customWidth="1"/>
    <col min="2" max="2" width="19.33203125" bestFit="1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4</v>
      </c>
    </row>
    <row r="2" spans="1:4" x14ac:dyDescent="0.2">
      <c r="A2">
        <v>13</v>
      </c>
      <c r="B2">
        <v>0</v>
      </c>
      <c r="C2">
        <f>135-B2</f>
        <v>135</v>
      </c>
      <c r="D2">
        <v>135</v>
      </c>
    </row>
    <row r="3" spans="1:4" x14ac:dyDescent="0.2">
      <c r="A3">
        <v>14</v>
      </c>
      <c r="B3">
        <v>0</v>
      </c>
      <c r="C3">
        <f>C2-B3</f>
        <v>135</v>
      </c>
      <c r="D3">
        <f>D2-10</f>
        <v>125</v>
      </c>
    </row>
    <row r="4" spans="1:4" x14ac:dyDescent="0.2">
      <c r="A4">
        <v>15</v>
      </c>
      <c r="B4">
        <v>0</v>
      </c>
      <c r="C4">
        <f t="shared" ref="C4:C16" si="0">C3-B4</f>
        <v>135</v>
      </c>
      <c r="D4">
        <f t="shared" ref="D4:D16" si="1">D3-10</f>
        <v>115</v>
      </c>
    </row>
    <row r="5" spans="1:4" x14ac:dyDescent="0.2">
      <c r="A5">
        <v>16</v>
      </c>
      <c r="B5">
        <v>0</v>
      </c>
      <c r="C5">
        <f t="shared" si="0"/>
        <v>135</v>
      </c>
      <c r="D5">
        <f t="shared" si="1"/>
        <v>105</v>
      </c>
    </row>
    <row r="6" spans="1:4" x14ac:dyDescent="0.2">
      <c r="A6">
        <v>17</v>
      </c>
      <c r="B6">
        <v>0</v>
      </c>
      <c r="C6">
        <f t="shared" si="0"/>
        <v>135</v>
      </c>
      <c r="D6">
        <f t="shared" si="1"/>
        <v>95</v>
      </c>
    </row>
    <row r="7" spans="1:4" x14ac:dyDescent="0.2">
      <c r="A7">
        <v>18</v>
      </c>
      <c r="B7">
        <v>5</v>
      </c>
      <c r="C7">
        <f t="shared" si="0"/>
        <v>130</v>
      </c>
      <c r="D7">
        <f t="shared" si="1"/>
        <v>85</v>
      </c>
    </row>
    <row r="8" spans="1:4" x14ac:dyDescent="0.2">
      <c r="A8">
        <v>19</v>
      </c>
      <c r="B8">
        <v>0</v>
      </c>
      <c r="C8">
        <f t="shared" si="0"/>
        <v>130</v>
      </c>
      <c r="D8">
        <f t="shared" si="1"/>
        <v>75</v>
      </c>
    </row>
    <row r="9" spans="1:4" x14ac:dyDescent="0.2">
      <c r="A9">
        <v>20</v>
      </c>
      <c r="B9">
        <v>0</v>
      </c>
      <c r="C9">
        <f t="shared" si="0"/>
        <v>130</v>
      </c>
      <c r="D9">
        <f t="shared" si="1"/>
        <v>65</v>
      </c>
    </row>
    <row r="10" spans="1:4" x14ac:dyDescent="0.2">
      <c r="A10">
        <v>21</v>
      </c>
      <c r="B10">
        <v>0</v>
      </c>
      <c r="C10">
        <f t="shared" si="0"/>
        <v>130</v>
      </c>
      <c r="D10">
        <f t="shared" si="1"/>
        <v>55</v>
      </c>
    </row>
    <row r="11" spans="1:4" x14ac:dyDescent="0.2">
      <c r="A11">
        <v>22</v>
      </c>
      <c r="B11">
        <v>11</v>
      </c>
      <c r="C11">
        <f t="shared" si="0"/>
        <v>119</v>
      </c>
      <c r="D11">
        <f t="shared" si="1"/>
        <v>45</v>
      </c>
    </row>
    <row r="12" spans="1:4" x14ac:dyDescent="0.2">
      <c r="A12">
        <v>23</v>
      </c>
      <c r="B12">
        <v>50</v>
      </c>
      <c r="C12">
        <f t="shared" si="0"/>
        <v>69</v>
      </c>
      <c r="D12">
        <f t="shared" si="1"/>
        <v>35</v>
      </c>
    </row>
    <row r="13" spans="1:4" x14ac:dyDescent="0.2">
      <c r="A13">
        <v>24</v>
      </c>
      <c r="B13">
        <v>26</v>
      </c>
      <c r="C13">
        <f t="shared" si="0"/>
        <v>43</v>
      </c>
      <c r="D13">
        <f t="shared" si="1"/>
        <v>25</v>
      </c>
    </row>
    <row r="14" spans="1:4" x14ac:dyDescent="0.2">
      <c r="A14">
        <v>25</v>
      </c>
      <c r="B14">
        <v>25</v>
      </c>
      <c r="C14">
        <f t="shared" si="0"/>
        <v>18</v>
      </c>
      <c r="D14">
        <f t="shared" si="1"/>
        <v>15</v>
      </c>
    </row>
    <row r="15" spans="1:4" x14ac:dyDescent="0.2">
      <c r="A15">
        <v>26</v>
      </c>
      <c r="B15">
        <v>18</v>
      </c>
      <c r="C15">
        <f t="shared" si="0"/>
        <v>0</v>
      </c>
      <c r="D15">
        <f t="shared" si="1"/>
        <v>5</v>
      </c>
    </row>
    <row r="16" spans="1:4" x14ac:dyDescent="0.2">
      <c r="A16">
        <v>27</v>
      </c>
      <c r="B16">
        <v>0</v>
      </c>
      <c r="C16">
        <f t="shared" si="0"/>
        <v>0</v>
      </c>
      <c r="D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 Burndown</vt:lpstr>
      <vt:lpstr>Story Point Burndown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Anneke</dc:creator>
  <cp:lastModifiedBy>Microsoft Office User</cp:lastModifiedBy>
  <dcterms:created xsi:type="dcterms:W3CDTF">2016-10-24T11:36:22Z</dcterms:created>
  <dcterms:modified xsi:type="dcterms:W3CDTF">2016-10-27T02:21:53Z</dcterms:modified>
</cp:coreProperties>
</file>