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d_enahoro_cgiar_org/Documents/RESEARCH/02_Projects/01_CarryOver/PIM_CC_Southern_Africa/02_Feed modeling/open access data/"/>
    </mc:Choice>
  </mc:AlternateContent>
  <xr:revisionPtr revIDLastSave="92" documentId="8_{E7798C69-560C-4B7F-938D-F4681353E8B3}" xr6:coauthVersionLast="45" xr6:coauthVersionMax="45" xr10:uidLastSave="{39277903-7590-4720-9B72-DAAE3B709813}"/>
  <bookViews>
    <workbookView xWindow="-110" yWindow="-110" windowWidth="19420" windowHeight="10420" xr2:uid="{C6FE08C5-5837-4ED6-89E5-DC23AD1D8747}"/>
  </bookViews>
  <sheets>
    <sheet name="Note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G3" i="1"/>
  <c r="F24" i="1"/>
  <c r="E24" i="1"/>
  <c r="D24" i="1"/>
  <c r="C24" i="1"/>
  <c r="F18" i="1"/>
  <c r="E18" i="1"/>
  <c r="D18" i="1"/>
  <c r="C18" i="1"/>
  <c r="F12" i="1"/>
  <c r="E12" i="1"/>
  <c r="D12" i="1"/>
  <c r="C12" i="1"/>
  <c r="F6" i="1"/>
  <c r="E6" i="1"/>
  <c r="D6" i="1"/>
  <c r="G22" i="1"/>
  <c r="G16" i="1"/>
  <c r="G10" i="1"/>
  <c r="G4" i="1"/>
  <c r="G21" i="1"/>
  <c r="G15" i="1"/>
  <c r="G9" i="1"/>
  <c r="G17" i="1" l="1"/>
  <c r="G18" i="1" s="1"/>
  <c r="G5" i="1"/>
  <c r="G6" i="1" s="1"/>
  <c r="G23" i="1"/>
  <c r="G24" i="1" s="1"/>
  <c r="G11" i="1"/>
  <c r="G12" i="1" s="1"/>
</calcChain>
</file>

<file path=xl/sharedStrings.xml><?xml version="1.0" encoding="utf-8"?>
<sst xmlns="http://schemas.openxmlformats.org/spreadsheetml/2006/main" count="65" uniqueCount="30">
  <si>
    <t>Unit</t>
  </si>
  <si>
    <t>Malawi</t>
  </si>
  <si>
    <t>Mozambique</t>
  </si>
  <si>
    <t>South Africa</t>
  </si>
  <si>
    <t>Zambia</t>
  </si>
  <si>
    <t>BASELINE IN INITIAL YEAR</t>
  </si>
  <si>
    <t>SSP3: LOW GROWTH FINAL YEAR</t>
  </si>
  <si>
    <t>SSP2: MEDIUM GROWTH FINAL YEAR (Baseline in 2050)</t>
  </si>
  <si>
    <t>SSP1: HIGH GROWTH FINAL YEAR</t>
  </si>
  <si>
    <t>million</t>
  </si>
  <si>
    <t>GDP</t>
  </si>
  <si>
    <t>billion</t>
  </si>
  <si>
    <t>GDP  per capita</t>
  </si>
  <si>
    <t>1000 USD</t>
  </si>
  <si>
    <t>USD</t>
  </si>
  <si>
    <t>REGION</t>
  </si>
  <si>
    <t>Human Population</t>
  </si>
  <si>
    <t>Socioeconomic</t>
  </si>
  <si>
    <t>Climate</t>
  </si>
  <si>
    <t>GCM</t>
  </si>
  <si>
    <t>Scenario Reference</t>
  </si>
  <si>
    <t>Specifications in IMPACT model</t>
  </si>
  <si>
    <t>Year of reference</t>
  </si>
  <si>
    <t xml:space="preserve">SSP2: MEDIUM GROWTH FINAL YEAR </t>
  </si>
  <si>
    <t>Shared Socioeconomic Pathway 2</t>
  </si>
  <si>
    <t>Shared Socioeconomic Pathway 3</t>
  </si>
  <si>
    <t>Shared Socioeconomic Pathway 1</t>
  </si>
  <si>
    <t>Constant 2005 climate</t>
  </si>
  <si>
    <t>None</t>
  </si>
  <si>
    <t>GCM: Global circulation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</si>
</sst>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B902-5E74-4829-8FBF-68DDAA02AB8D}">
  <dimension ref="A1:E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RowHeight="14.5" x14ac:dyDescent="0.35"/>
  <cols>
    <col min="1" max="1" width="33.453125" customWidth="1"/>
    <col min="2" max="2" width="31.7265625" customWidth="1"/>
    <col min="3" max="3" width="24.36328125" customWidth="1"/>
    <col min="4" max="4" width="9" customWidth="1"/>
  </cols>
  <sheetData>
    <row r="1" spans="1:5" x14ac:dyDescent="0.35">
      <c r="B1" s="2" t="s">
        <v>21</v>
      </c>
    </row>
    <row r="2" spans="1:5" x14ac:dyDescent="0.35">
      <c r="A2" s="2" t="s">
        <v>20</v>
      </c>
      <c r="B2" t="s">
        <v>17</v>
      </c>
      <c r="C2" t="s">
        <v>18</v>
      </c>
      <c r="D2" t="s">
        <v>19</v>
      </c>
      <c r="E2" t="s">
        <v>22</v>
      </c>
    </row>
    <row r="3" spans="1:5" x14ac:dyDescent="0.35">
      <c r="A3" t="s">
        <v>5</v>
      </c>
      <c r="B3" s="4" t="s">
        <v>24</v>
      </c>
      <c r="C3" t="s">
        <v>27</v>
      </c>
      <c r="D3" t="s">
        <v>28</v>
      </c>
      <c r="E3">
        <v>2010</v>
      </c>
    </row>
    <row r="4" spans="1:5" x14ac:dyDescent="0.35">
      <c r="A4" t="s">
        <v>6</v>
      </c>
      <c r="B4" s="4" t="s">
        <v>25</v>
      </c>
      <c r="C4" t="s">
        <v>27</v>
      </c>
      <c r="D4" s="4" t="s">
        <v>28</v>
      </c>
      <c r="E4">
        <v>2050</v>
      </c>
    </row>
    <row r="5" spans="1:5" x14ac:dyDescent="0.35">
      <c r="A5" t="s">
        <v>23</v>
      </c>
      <c r="B5" s="4" t="s">
        <v>24</v>
      </c>
      <c r="C5" t="s">
        <v>27</v>
      </c>
      <c r="D5" s="4" t="s">
        <v>28</v>
      </c>
      <c r="E5">
        <v>2050</v>
      </c>
    </row>
    <row r="6" spans="1:5" x14ac:dyDescent="0.35">
      <c r="A6" t="s">
        <v>8</v>
      </c>
      <c r="B6" s="4" t="s">
        <v>26</v>
      </c>
      <c r="C6" t="s">
        <v>27</v>
      </c>
      <c r="D6" s="4" t="s">
        <v>28</v>
      </c>
      <c r="E6">
        <v>2050</v>
      </c>
    </row>
    <row r="8" spans="1:5" x14ac:dyDescent="0.35">
      <c r="A8" t="s">
        <v>29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C356-4E06-4853-9ABC-79D143D62D72}">
  <dimension ref="A1:G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9" sqref="J9"/>
    </sheetView>
  </sheetViews>
  <sheetFormatPr defaultRowHeight="14.5" x14ac:dyDescent="0.35"/>
  <cols>
    <col min="1" max="1" width="16.453125" customWidth="1"/>
    <col min="2" max="2" width="13.08984375" customWidth="1"/>
    <col min="3" max="7" width="13.6328125" customWidth="1"/>
  </cols>
  <sheetData>
    <row r="1" spans="1: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</v>
      </c>
    </row>
    <row r="2" spans="1:7" x14ac:dyDescent="0.35">
      <c r="C2" s="3" t="s">
        <v>5</v>
      </c>
      <c r="D2" s="3"/>
    </row>
    <row r="3" spans="1:7" x14ac:dyDescent="0.35">
      <c r="A3" t="s">
        <v>16</v>
      </c>
      <c r="B3" t="s">
        <v>9</v>
      </c>
      <c r="C3">
        <v>14.900840000000001</v>
      </c>
      <c r="D3">
        <v>23.390764999999998</v>
      </c>
      <c r="E3">
        <v>50.132816999999903</v>
      </c>
      <c r="F3">
        <v>13.088569999999899</v>
      </c>
      <c r="G3" s="1">
        <f>SUM(C3:F3)</f>
        <v>101.51299199999981</v>
      </c>
    </row>
    <row r="4" spans="1:7" x14ac:dyDescent="0.35">
      <c r="A4" t="s">
        <v>10</v>
      </c>
      <c r="B4" t="s">
        <v>11</v>
      </c>
      <c r="C4">
        <v>11.853999999999999</v>
      </c>
      <c r="D4">
        <v>19.244</v>
      </c>
      <c r="E4">
        <v>474.76100000000002</v>
      </c>
      <c r="F4">
        <v>18.111999999999998</v>
      </c>
      <c r="G4" s="1">
        <f>SUM(C4:F4)</f>
        <v>523.971</v>
      </c>
    </row>
    <row r="5" spans="1:7" x14ac:dyDescent="0.35">
      <c r="A5" t="s">
        <v>12</v>
      </c>
      <c r="B5" t="s">
        <v>13</v>
      </c>
      <c r="C5">
        <v>0.79552556798573104</v>
      </c>
      <c r="D5">
        <v>0.82271785467469705</v>
      </c>
      <c r="E5">
        <v>9.4700642894254496</v>
      </c>
      <c r="F5">
        <v>1.38380281421119</v>
      </c>
      <c r="G5" s="1">
        <f>G4/G3</f>
        <v>5.1616151753265331</v>
      </c>
    </row>
    <row r="6" spans="1:7" x14ac:dyDescent="0.35">
      <c r="A6" t="s">
        <v>12</v>
      </c>
      <c r="B6" t="s">
        <v>14</v>
      </c>
      <c r="C6" s="1">
        <f>C5*1000</f>
        <v>795.52556798573107</v>
      </c>
      <c r="D6" s="1">
        <f t="shared" ref="D6:G6" si="0">D5*1000</f>
        <v>822.71785467469704</v>
      </c>
      <c r="E6" s="1">
        <f t="shared" si="0"/>
        <v>9470.0642894254488</v>
      </c>
      <c r="F6" s="1">
        <f t="shared" si="0"/>
        <v>1383.80281421119</v>
      </c>
      <c r="G6" s="1">
        <f t="shared" si="0"/>
        <v>5161.6151753265331</v>
      </c>
    </row>
    <row r="8" spans="1:7" x14ac:dyDescent="0.35">
      <c r="C8" s="3" t="s">
        <v>6</v>
      </c>
      <c r="D8" s="3"/>
    </row>
    <row r="9" spans="1:7" x14ac:dyDescent="0.35">
      <c r="A9" t="s">
        <v>16</v>
      </c>
      <c r="B9" t="s">
        <v>9</v>
      </c>
      <c r="C9">
        <v>48.037414279810903</v>
      </c>
      <c r="D9">
        <v>46.764801632660998</v>
      </c>
      <c r="E9">
        <v>61.625140859829799</v>
      </c>
      <c r="F9">
        <v>37.940278349985903</v>
      </c>
      <c r="G9" s="1">
        <f>SUM(C9:F9)</f>
        <v>194.3676351222876</v>
      </c>
    </row>
    <row r="10" spans="1:7" x14ac:dyDescent="0.35">
      <c r="A10" t="s">
        <v>10</v>
      </c>
      <c r="B10" t="s">
        <v>11</v>
      </c>
      <c r="C10">
        <v>108.361</v>
      </c>
      <c r="D10">
        <v>143.52000000000001</v>
      </c>
      <c r="E10">
        <v>1287.8869999999999</v>
      </c>
      <c r="F10">
        <v>174.25299999999999</v>
      </c>
      <c r="G10" s="1">
        <f>SUM(C10:F10)</f>
        <v>1714.021</v>
      </c>
    </row>
    <row r="11" spans="1:7" x14ac:dyDescent="0.35">
      <c r="A11" t="s">
        <v>12</v>
      </c>
      <c r="B11" t="s">
        <v>13</v>
      </c>
      <c r="C11">
        <v>2.2557625472681102</v>
      </c>
      <c r="D11">
        <v>3.0689748483775001</v>
      </c>
      <c r="E11">
        <v>20.898727078439901</v>
      </c>
      <c r="F11">
        <v>4.5928234472234699</v>
      </c>
      <c r="G11" s="1">
        <f>G10/G9</f>
        <v>8.8184486008774723</v>
      </c>
    </row>
    <row r="12" spans="1:7" x14ac:dyDescent="0.35">
      <c r="A12" t="s">
        <v>12</v>
      </c>
      <c r="B12" t="s">
        <v>14</v>
      </c>
      <c r="C12" s="1">
        <f>C11*1000</f>
        <v>2255.7625472681102</v>
      </c>
      <c r="D12" s="1">
        <f>D11*1000</f>
        <v>3068.9748483775002</v>
      </c>
      <c r="E12" s="1">
        <f t="shared" ref="E12:G12" si="1">E11*1000</f>
        <v>20898.727078439901</v>
      </c>
      <c r="F12" s="1">
        <f t="shared" si="1"/>
        <v>4592.8234472234699</v>
      </c>
      <c r="G12" s="1">
        <f t="shared" si="1"/>
        <v>8818.4486008774729</v>
      </c>
    </row>
    <row r="14" spans="1:7" x14ac:dyDescent="0.35">
      <c r="C14" t="s">
        <v>7</v>
      </c>
    </row>
    <row r="15" spans="1:7" x14ac:dyDescent="0.35">
      <c r="A15" t="s">
        <v>16</v>
      </c>
      <c r="B15" t="s">
        <v>9</v>
      </c>
      <c r="C15">
        <v>40.541033398003798</v>
      </c>
      <c r="D15">
        <v>42.293138489448197</v>
      </c>
      <c r="E15">
        <v>63.044910086328301</v>
      </c>
      <c r="F15">
        <v>30.104185266538298</v>
      </c>
      <c r="G15">
        <f>SUM(C15:F15)</f>
        <v>175.98326724031858</v>
      </c>
    </row>
    <row r="16" spans="1:7" x14ac:dyDescent="0.35">
      <c r="A16" t="s">
        <v>10</v>
      </c>
      <c r="B16" t="s">
        <v>11</v>
      </c>
      <c r="C16">
        <v>156.572</v>
      </c>
      <c r="D16">
        <v>235.934</v>
      </c>
      <c r="E16">
        <v>1736.3140000000001</v>
      </c>
      <c r="F16">
        <v>236.27099999999999</v>
      </c>
      <c r="G16">
        <f>SUM(C16:F16)</f>
        <v>2365.0910000000003</v>
      </c>
    </row>
    <row r="17" spans="1:7" x14ac:dyDescent="0.35">
      <c r="A17" t="s">
        <v>12</v>
      </c>
      <c r="B17" t="s">
        <v>13</v>
      </c>
      <c r="C17">
        <v>3.8620623816587099</v>
      </c>
      <c r="D17">
        <v>5.5785408325481303</v>
      </c>
      <c r="E17">
        <v>27.5409069125873</v>
      </c>
      <c r="F17">
        <v>7.8484435937424903</v>
      </c>
      <c r="G17">
        <f>G16/G15</f>
        <v>13.439294752780604</v>
      </c>
    </row>
    <row r="18" spans="1:7" x14ac:dyDescent="0.35">
      <c r="A18" t="s">
        <v>12</v>
      </c>
      <c r="B18" t="s">
        <v>14</v>
      </c>
      <c r="C18">
        <f>C17*1000</f>
        <v>3862.0623816587099</v>
      </c>
      <c r="D18">
        <f t="shared" ref="D18:G18" si="2">D17*1000</f>
        <v>5578.5408325481303</v>
      </c>
      <c r="E18">
        <f t="shared" si="2"/>
        <v>27540.906912587299</v>
      </c>
      <c r="F18">
        <f t="shared" si="2"/>
        <v>7848.4435937424905</v>
      </c>
      <c r="G18">
        <f t="shared" si="2"/>
        <v>13439.294752780605</v>
      </c>
    </row>
    <row r="20" spans="1:7" x14ac:dyDescent="0.35">
      <c r="C20" t="s">
        <v>8</v>
      </c>
    </row>
    <row r="21" spans="1:7" x14ac:dyDescent="0.35">
      <c r="A21" t="s">
        <v>16</v>
      </c>
      <c r="B21" t="s">
        <v>9</v>
      </c>
      <c r="C21">
        <v>33.582605985879702</v>
      </c>
      <c r="D21">
        <v>37.606170979029798</v>
      </c>
      <c r="E21">
        <v>62.343946762726503</v>
      </c>
      <c r="F21">
        <v>25.456982197022</v>
      </c>
      <c r="G21">
        <f>SUM(C21:F21)</f>
        <v>158.98970592465798</v>
      </c>
    </row>
    <row r="22" spans="1:7" x14ac:dyDescent="0.35">
      <c r="A22" t="s">
        <v>10</v>
      </c>
      <c r="B22" t="s">
        <v>11</v>
      </c>
      <c r="C22">
        <v>258.178</v>
      </c>
      <c r="D22">
        <v>400.98</v>
      </c>
      <c r="E22">
        <v>2074.6439999999998</v>
      </c>
      <c r="F22">
        <v>334.839</v>
      </c>
      <c r="G22">
        <f>SUM(C22:F22)</f>
        <v>3068.6409999999996</v>
      </c>
    </row>
    <row r="23" spans="1:7" x14ac:dyDescent="0.35">
      <c r="A23" t="s">
        <v>12</v>
      </c>
      <c r="B23" t="s">
        <v>13</v>
      </c>
      <c r="C23">
        <v>7.6878488854782496</v>
      </c>
      <c r="D23">
        <v>10.6626117352814</v>
      </c>
      <c r="E23">
        <v>33.277392717786199</v>
      </c>
      <c r="F23">
        <v>13.1531301474992</v>
      </c>
      <c r="G23">
        <f>G22/G21</f>
        <v>19.300878520111024</v>
      </c>
    </row>
    <row r="24" spans="1:7" x14ac:dyDescent="0.35">
      <c r="A24" t="s">
        <v>12</v>
      </c>
      <c r="B24" t="s">
        <v>14</v>
      </c>
      <c r="C24">
        <f>C23*1000</f>
        <v>7687.8488854782499</v>
      </c>
      <c r="D24">
        <f>D23*1000</f>
        <v>10662.6117352814</v>
      </c>
      <c r="E24">
        <f t="shared" ref="E24:G24" si="3">E23*1000</f>
        <v>33277.392717786199</v>
      </c>
      <c r="F24">
        <f t="shared" si="3"/>
        <v>13153.1301474992</v>
      </c>
      <c r="G24">
        <f t="shared" si="3"/>
        <v>19300.878520111022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Enahoro, Dolapo (ILRI)</dc:creator>
  <cp:lastModifiedBy>Enahoro, Dolapo (ILRI)</cp:lastModifiedBy>
  <dcterms:created xsi:type="dcterms:W3CDTF">2021-05-12T08:17:44Z</dcterms:created>
  <dcterms:modified xsi:type="dcterms:W3CDTF">2021-05-12T08:35:07Z</dcterms:modified>
</cp:coreProperties>
</file>