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LSER\Dropbox (IFPRI)\CtEH\Final\2020.12-final-revisions\ExtraDataFiles\"/>
    </mc:Choice>
  </mc:AlternateContent>
  <xr:revisionPtr revIDLastSave="0" documentId="13_ncr:1_{60A5B56B-7746-4A63-BC30-95C7E2CB95A6}" xr6:coauthVersionLast="45" xr6:coauthVersionMax="45" xr10:uidLastSave="{00000000-0000-0000-0000-000000000000}"/>
  <bookViews>
    <workbookView xWindow="-110" yWindow="-110" windowWidth="19420" windowHeight="10420" xr2:uid="{A277A427-51E2-4375-BE5A-968EF7695C4C}"/>
  </bookViews>
  <sheets>
    <sheet name="Top6_Rank_SSA" sheetId="8" r:id="rId1"/>
    <sheet name="Rank_SSA" sheetId="9" r:id="rId2"/>
    <sheet name="Data_SSA" sheetId="10" r:id="rId3"/>
    <sheet name="Top6_Rank_SouthAsia" sheetId="5" r:id="rId4"/>
    <sheet name="Rank_SouthAsia" sheetId="6" r:id="rId5"/>
    <sheet name="Data_SouthAsia" sheetId="7" r:id="rId6"/>
    <sheet name="Top6_Rank_106_countries" sheetId="3" r:id="rId7"/>
    <sheet name="Rank_106_countries" sheetId="4" r:id="rId8"/>
    <sheet name="Data_106_countries" sheetId="2" r:id="rId9"/>
  </sheets>
  <definedNames>
    <definedName name="AggMa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9" l="1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Q8" i="9"/>
  <c r="P8" i="9"/>
  <c r="O8" i="9"/>
  <c r="N8" i="9"/>
  <c r="M8" i="9"/>
  <c r="M8" i="8" s="1"/>
  <c r="L8" i="9"/>
  <c r="K8" i="9"/>
  <c r="J8" i="9"/>
  <c r="I8" i="9"/>
  <c r="H8" i="9"/>
  <c r="G8" i="9"/>
  <c r="F8" i="9"/>
  <c r="E8" i="9"/>
  <c r="E10" i="8" s="1"/>
  <c r="D8" i="9"/>
  <c r="C8" i="9"/>
  <c r="Q7" i="9"/>
  <c r="P7" i="9"/>
  <c r="O7" i="9"/>
  <c r="N7" i="9"/>
  <c r="M7" i="9"/>
  <c r="M9" i="8" s="1"/>
  <c r="L7" i="9"/>
  <c r="K7" i="9"/>
  <c r="J7" i="9"/>
  <c r="I7" i="9"/>
  <c r="H7" i="9"/>
  <c r="H6" i="8" s="1"/>
  <c r="G7" i="9"/>
  <c r="F7" i="9"/>
  <c r="E7" i="9"/>
  <c r="D7" i="9"/>
  <c r="C7" i="9"/>
  <c r="Q6" i="9"/>
  <c r="P6" i="9"/>
  <c r="O6" i="9"/>
  <c r="O7" i="8" s="1"/>
  <c r="N6" i="9"/>
  <c r="M6" i="9"/>
  <c r="L6" i="9"/>
  <c r="K6" i="9"/>
  <c r="J6" i="9"/>
  <c r="I6" i="9"/>
  <c r="H6" i="9"/>
  <c r="G6" i="9"/>
  <c r="G7" i="8" s="1"/>
  <c r="F6" i="9"/>
  <c r="E6" i="9"/>
  <c r="D6" i="9"/>
  <c r="C6" i="9"/>
  <c r="Q5" i="9"/>
  <c r="P5" i="9"/>
  <c r="P5" i="8" s="1"/>
  <c r="O5" i="9"/>
  <c r="N5" i="9"/>
  <c r="M5" i="9"/>
  <c r="L5" i="9"/>
  <c r="K5" i="9"/>
  <c r="J5" i="9"/>
  <c r="I5" i="9"/>
  <c r="I11" i="8" s="1"/>
  <c r="H5" i="9"/>
  <c r="G5" i="9"/>
  <c r="F5" i="9"/>
  <c r="E5" i="9"/>
  <c r="D5" i="9"/>
  <c r="C5" i="9"/>
  <c r="D10" i="8"/>
  <c r="E8" i="8"/>
  <c r="D8" i="8"/>
  <c r="I7" i="8"/>
  <c r="E7" i="8"/>
  <c r="L6" i="8"/>
  <c r="M5" i="8"/>
  <c r="L5" i="8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M8" i="5" s="1"/>
  <c r="L8" i="6"/>
  <c r="K8" i="6"/>
  <c r="J8" i="6"/>
  <c r="I8" i="6"/>
  <c r="I8" i="5" s="1"/>
  <c r="H8" i="6"/>
  <c r="G8" i="6"/>
  <c r="F8" i="6"/>
  <c r="E8" i="6"/>
  <c r="E7" i="5" s="1"/>
  <c r="D8" i="6"/>
  <c r="C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Q6" i="6"/>
  <c r="P6" i="6"/>
  <c r="P9" i="5" s="1"/>
  <c r="O6" i="6"/>
  <c r="N6" i="6"/>
  <c r="M6" i="6"/>
  <c r="M7" i="5" s="1"/>
  <c r="L6" i="6"/>
  <c r="K6" i="6"/>
  <c r="J6" i="6"/>
  <c r="I6" i="6"/>
  <c r="I10" i="5" s="1"/>
  <c r="H6" i="6"/>
  <c r="G6" i="6"/>
  <c r="F6" i="6"/>
  <c r="E6" i="6"/>
  <c r="D6" i="6"/>
  <c r="C6" i="6"/>
  <c r="C7" i="5" s="1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M10" i="5"/>
  <c r="P5" i="5"/>
  <c r="N5" i="5"/>
  <c r="M5" i="5"/>
  <c r="L5" i="5"/>
  <c r="I5" i="5"/>
  <c r="E5" i="5"/>
  <c r="D5" i="5"/>
  <c r="C5" i="5"/>
  <c r="G10" i="3"/>
  <c r="G9" i="3"/>
  <c r="G8" i="3"/>
  <c r="H7" i="3"/>
  <c r="G7" i="3"/>
  <c r="G6" i="3"/>
  <c r="M5" i="3"/>
  <c r="L5" i="3"/>
  <c r="I5" i="3"/>
  <c r="F7" i="3"/>
  <c r="E7" i="3"/>
  <c r="E6" i="3"/>
  <c r="C10" i="3"/>
  <c r="C5" i="3"/>
  <c r="Q27" i="4"/>
  <c r="Q26" i="4"/>
  <c r="Q25" i="4"/>
  <c r="Q24" i="4"/>
  <c r="Q23" i="4"/>
  <c r="Q22" i="4"/>
  <c r="Q21" i="4"/>
  <c r="Q20" i="4"/>
  <c r="Q19" i="4"/>
  <c r="Q17" i="4"/>
  <c r="Q16" i="4"/>
  <c r="Q15" i="4"/>
  <c r="Q14" i="4"/>
  <c r="Q13" i="4"/>
  <c r="Q12" i="4"/>
  <c r="Q6" i="4"/>
  <c r="L7" i="3" s="1"/>
  <c r="Q7" i="4"/>
  <c r="Q8" i="4"/>
  <c r="Q9" i="4"/>
  <c r="Q10" i="4"/>
  <c r="Q5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P8" i="4"/>
  <c r="O8" i="4"/>
  <c r="N8" i="4"/>
  <c r="M8" i="4"/>
  <c r="L8" i="4"/>
  <c r="K8" i="4"/>
  <c r="K10" i="3" s="1"/>
  <c r="J8" i="4"/>
  <c r="I8" i="4"/>
  <c r="H8" i="4"/>
  <c r="G8" i="4"/>
  <c r="F8" i="4"/>
  <c r="E8" i="4"/>
  <c r="D8" i="4"/>
  <c r="P7" i="4"/>
  <c r="O7" i="4"/>
  <c r="N7" i="4"/>
  <c r="M7" i="4"/>
  <c r="L7" i="4"/>
  <c r="L10" i="3" s="1"/>
  <c r="K7" i="4"/>
  <c r="J7" i="4"/>
  <c r="I7" i="4"/>
  <c r="H7" i="4"/>
  <c r="H10" i="3" s="1"/>
  <c r="G7" i="4"/>
  <c r="F7" i="4"/>
  <c r="E7" i="4"/>
  <c r="D7" i="4"/>
  <c r="D8" i="3" s="1"/>
  <c r="P6" i="4"/>
  <c r="O6" i="4"/>
  <c r="N6" i="4"/>
  <c r="M6" i="4"/>
  <c r="L6" i="4"/>
  <c r="K6" i="4"/>
  <c r="J6" i="4"/>
  <c r="I6" i="4"/>
  <c r="H6" i="4"/>
  <c r="G6" i="4"/>
  <c r="F6" i="4"/>
  <c r="E6" i="4"/>
  <c r="E10" i="3" s="1"/>
  <c r="D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27" i="4"/>
  <c r="C26" i="4"/>
  <c r="C25" i="4"/>
  <c r="C24" i="4"/>
  <c r="C23" i="4"/>
  <c r="C22" i="4"/>
  <c r="C21" i="4"/>
  <c r="C20" i="4"/>
  <c r="C19" i="4"/>
  <c r="C17" i="4"/>
  <c r="C16" i="4"/>
  <c r="C15" i="4"/>
  <c r="C14" i="4"/>
  <c r="C13" i="4"/>
  <c r="C12" i="4"/>
  <c r="C10" i="4"/>
  <c r="C9" i="4"/>
  <c r="C8" i="4"/>
  <c r="C7" i="4"/>
  <c r="C6" i="4"/>
  <c r="C5" i="4"/>
  <c r="F11" i="5" l="1"/>
  <c r="F5" i="5"/>
  <c r="J11" i="5"/>
  <c r="J5" i="5"/>
  <c r="N8" i="5"/>
  <c r="N11" i="5"/>
  <c r="F10" i="8"/>
  <c r="F11" i="8"/>
  <c r="J10" i="8"/>
  <c r="J11" i="8"/>
  <c r="N10" i="8"/>
  <c r="N11" i="8"/>
  <c r="N5" i="8"/>
  <c r="F11" i="3"/>
  <c r="F10" i="3"/>
  <c r="F6" i="3"/>
  <c r="F9" i="3"/>
  <c r="F5" i="3"/>
  <c r="F12" i="3" s="1"/>
  <c r="J11" i="3"/>
  <c r="J10" i="3"/>
  <c r="J9" i="3"/>
  <c r="J8" i="3"/>
  <c r="J7" i="3"/>
  <c r="J6" i="3"/>
  <c r="J12" i="3" s="1"/>
  <c r="J5" i="3"/>
  <c r="N11" i="3"/>
  <c r="N10" i="3"/>
  <c r="N9" i="3"/>
  <c r="N8" i="3"/>
  <c r="N7" i="3"/>
  <c r="N6" i="3"/>
  <c r="N5" i="3"/>
  <c r="N12" i="3" s="1"/>
  <c r="I10" i="3"/>
  <c r="I9" i="3"/>
  <c r="I8" i="3"/>
  <c r="I7" i="3"/>
  <c r="I12" i="3" s="1"/>
  <c r="I6" i="3"/>
  <c r="M10" i="3"/>
  <c r="M9" i="3"/>
  <c r="M8" i="3"/>
  <c r="M12" i="3" s="1"/>
  <c r="M7" i="3"/>
  <c r="M6" i="3"/>
  <c r="D7" i="3"/>
  <c r="F8" i="3"/>
  <c r="K5" i="3"/>
  <c r="H6" i="3"/>
  <c r="H12" i="3" s="1"/>
  <c r="H8" i="3"/>
  <c r="H9" i="3"/>
  <c r="C11" i="3"/>
  <c r="C8" i="3"/>
  <c r="C12" i="3" s="1"/>
  <c r="C7" i="3"/>
  <c r="G11" i="3"/>
  <c r="K11" i="3"/>
  <c r="O11" i="3"/>
  <c r="C6" i="3"/>
  <c r="E9" i="3"/>
  <c r="G5" i="3"/>
  <c r="K6" i="3"/>
  <c r="K12" i="3" s="1"/>
  <c r="K7" i="3"/>
  <c r="K8" i="3"/>
  <c r="K9" i="3"/>
  <c r="E10" i="5"/>
  <c r="C9" i="3"/>
  <c r="E5" i="3"/>
  <c r="E12" i="3" s="1"/>
  <c r="H5" i="3"/>
  <c r="L6" i="3"/>
  <c r="L8" i="3"/>
  <c r="L9" i="3"/>
  <c r="L12" i="3" s="1"/>
  <c r="E8" i="5"/>
  <c r="C10" i="5"/>
  <c r="C11" i="5"/>
  <c r="G10" i="5"/>
  <c r="G11" i="5"/>
  <c r="K10" i="5"/>
  <c r="K11" i="5"/>
  <c r="D9" i="5"/>
  <c r="H9" i="5"/>
  <c r="E9" i="5"/>
  <c r="I9" i="5"/>
  <c r="J8" i="5"/>
  <c r="F8" i="5"/>
  <c r="J9" i="5"/>
  <c r="C10" i="8"/>
  <c r="C11" i="8"/>
  <c r="G10" i="8"/>
  <c r="G11" i="8"/>
  <c r="K10" i="8"/>
  <c r="K11" i="8"/>
  <c r="D9" i="8"/>
  <c r="E9" i="8"/>
  <c r="D11" i="3"/>
  <c r="H11" i="3"/>
  <c r="L11" i="3"/>
  <c r="P11" i="3"/>
  <c r="D5" i="3"/>
  <c r="D9" i="3"/>
  <c r="E6" i="5"/>
  <c r="H7" i="5"/>
  <c r="G9" i="5"/>
  <c r="D11" i="5"/>
  <c r="H11" i="5"/>
  <c r="L11" i="5"/>
  <c r="F7" i="5"/>
  <c r="J7" i="5"/>
  <c r="D11" i="8"/>
  <c r="H11" i="8"/>
  <c r="L10" i="8"/>
  <c r="L11" i="8"/>
  <c r="I6" i="8"/>
  <c r="J9" i="8"/>
  <c r="E11" i="3"/>
  <c r="I11" i="3"/>
  <c r="M11" i="3"/>
  <c r="D6" i="3"/>
  <c r="D12" i="3" s="1"/>
  <c r="D10" i="3"/>
  <c r="E8" i="3"/>
  <c r="M6" i="5"/>
  <c r="E11" i="5"/>
  <c r="I11" i="5"/>
  <c r="M11" i="5"/>
  <c r="F10" i="5"/>
  <c r="J10" i="5"/>
  <c r="H7" i="8"/>
  <c r="H8" i="8"/>
  <c r="E11" i="8"/>
  <c r="M11" i="8"/>
  <c r="P9" i="8"/>
  <c r="P11" i="8"/>
  <c r="O11" i="8"/>
  <c r="E12" i="5"/>
  <c r="P8" i="3"/>
  <c r="G12" i="3"/>
  <c r="P5" i="3"/>
  <c r="P9" i="3"/>
  <c r="P7" i="3"/>
  <c r="P6" i="3"/>
  <c r="P10" i="3"/>
  <c r="O5" i="3"/>
  <c r="O7" i="3"/>
  <c r="O9" i="3"/>
  <c r="O6" i="3"/>
  <c r="O8" i="3"/>
  <c r="O10" i="3"/>
  <c r="P11" i="5"/>
  <c r="O10" i="5"/>
  <c r="O11" i="5"/>
  <c r="O7" i="5"/>
  <c r="O5" i="5"/>
  <c r="O9" i="5"/>
  <c r="P8" i="8"/>
  <c r="P6" i="8"/>
  <c r="P10" i="8"/>
  <c r="O10" i="8"/>
  <c r="O5" i="8"/>
  <c r="N9" i="5"/>
  <c r="L9" i="5"/>
  <c r="M9" i="5"/>
  <c r="M12" i="5" s="1"/>
  <c r="N7" i="5"/>
  <c r="N6" i="5"/>
  <c r="N12" i="5" s="1"/>
  <c r="N10" i="5"/>
  <c r="L9" i="8"/>
  <c r="M7" i="8"/>
  <c r="M6" i="8"/>
  <c r="N9" i="8"/>
  <c r="N7" i="8"/>
  <c r="L8" i="8"/>
  <c r="C9" i="5"/>
  <c r="D5" i="8"/>
  <c r="C9" i="8"/>
  <c r="D6" i="8"/>
  <c r="C5" i="8"/>
  <c r="I7" i="5"/>
  <c r="I6" i="5"/>
  <c r="I12" i="5" s="1"/>
  <c r="K9" i="5"/>
  <c r="K5" i="5"/>
  <c r="J6" i="5"/>
  <c r="K7" i="5"/>
  <c r="G5" i="5"/>
  <c r="G7" i="5"/>
  <c r="I5" i="8"/>
  <c r="J7" i="8"/>
  <c r="J5" i="8"/>
  <c r="K7" i="8"/>
  <c r="K9" i="8"/>
  <c r="I8" i="8"/>
  <c r="I9" i="8"/>
  <c r="H9" i="8"/>
  <c r="F5" i="8"/>
  <c r="F7" i="8"/>
  <c r="F9" i="8"/>
  <c r="H10" i="8"/>
  <c r="G5" i="8"/>
  <c r="C7" i="8"/>
  <c r="I10" i="8"/>
  <c r="E6" i="8"/>
  <c r="G9" i="8"/>
  <c r="O9" i="8"/>
  <c r="M10" i="8"/>
  <c r="H5" i="8"/>
  <c r="F6" i="8"/>
  <c r="J6" i="8"/>
  <c r="N6" i="8"/>
  <c r="D7" i="8"/>
  <c r="L7" i="8"/>
  <c r="P7" i="8"/>
  <c r="F8" i="8"/>
  <c r="J8" i="8"/>
  <c r="N8" i="8"/>
  <c r="K5" i="8"/>
  <c r="E5" i="8"/>
  <c r="C6" i="8"/>
  <c r="G6" i="8"/>
  <c r="K6" i="8"/>
  <c r="O6" i="8"/>
  <c r="C8" i="8"/>
  <c r="G8" i="8"/>
  <c r="K8" i="8"/>
  <c r="O8" i="8"/>
  <c r="C6" i="5"/>
  <c r="G6" i="5"/>
  <c r="K6" i="5"/>
  <c r="O6" i="5"/>
  <c r="D6" i="5"/>
  <c r="H6" i="5"/>
  <c r="L6" i="5"/>
  <c r="P6" i="5"/>
  <c r="D8" i="5"/>
  <c r="H8" i="5"/>
  <c r="L8" i="5"/>
  <c r="P8" i="5"/>
  <c r="F9" i="5"/>
  <c r="D10" i="5"/>
  <c r="H10" i="5"/>
  <c r="L10" i="5"/>
  <c r="P10" i="5"/>
  <c r="H5" i="5"/>
  <c r="F6" i="5"/>
  <c r="D7" i="5"/>
  <c r="L7" i="5"/>
  <c r="P7" i="5"/>
  <c r="C8" i="5"/>
  <c r="G8" i="5"/>
  <c r="K8" i="5"/>
  <c r="O8" i="5"/>
  <c r="N12" i="8" l="1"/>
  <c r="L12" i="8"/>
  <c r="I12" i="8"/>
  <c r="J12" i="5"/>
  <c r="D12" i="8"/>
  <c r="H12" i="5"/>
  <c r="C12" i="5"/>
  <c r="H12" i="8"/>
  <c r="P12" i="8"/>
  <c r="P12" i="5"/>
  <c r="E12" i="8"/>
  <c r="M12" i="8"/>
  <c r="F12" i="8"/>
  <c r="C12" i="8"/>
  <c r="G12" i="8"/>
  <c r="J12" i="8"/>
  <c r="O12" i="8"/>
  <c r="K12" i="8"/>
  <c r="D12" i="5"/>
  <c r="F12" i="5"/>
  <c r="L12" i="5"/>
  <c r="K12" i="5"/>
  <c r="O12" i="5"/>
  <c r="G12" i="5"/>
  <c r="P12" i="3"/>
  <c r="O12" i="3"/>
</calcChain>
</file>

<file path=xl/sharedStrings.xml><?xml version="1.0" encoding="utf-8"?>
<sst xmlns="http://schemas.openxmlformats.org/spreadsheetml/2006/main" count="897" uniqueCount="84">
  <si>
    <t>Rice</t>
  </si>
  <si>
    <t>Maize</t>
  </si>
  <si>
    <t>Wheat</t>
  </si>
  <si>
    <t>Sorghum</t>
  </si>
  <si>
    <t>Millet</t>
  </si>
  <si>
    <t>Barley</t>
  </si>
  <si>
    <t>Potato</t>
  </si>
  <si>
    <t>Cassava</t>
  </si>
  <si>
    <t>Yams</t>
  </si>
  <si>
    <t>Banana</t>
  </si>
  <si>
    <t>Plantain</t>
  </si>
  <si>
    <t>Oilseeds &amp; Pulses</t>
  </si>
  <si>
    <t>Soybean</t>
  </si>
  <si>
    <t>basis:</t>
  </si>
  <si>
    <t>Reference Scenario</t>
  </si>
  <si>
    <t>Investment Scenarios</t>
  </si>
  <si>
    <t>metric:</t>
  </si>
  <si>
    <t>Crop Value</t>
  </si>
  <si>
    <t>Economic Surplus</t>
  </si>
  <si>
    <t>Food Security</t>
  </si>
  <si>
    <t>source/year:</t>
  </si>
  <si>
    <t>FAO 2015</t>
  </si>
  <si>
    <t>weighted by HC</t>
  </si>
  <si>
    <t>weighted by GAP</t>
  </si>
  <si>
    <t>IMPACT 2015</t>
  </si>
  <si>
    <t>IMPACT 2030</t>
  </si>
  <si>
    <t>figure title:</t>
  </si>
  <si>
    <t>Crop Value 2015 (FAO)</t>
  </si>
  <si>
    <t>Crop Value 2015 (FAO) weighted by poverty headcount</t>
  </si>
  <si>
    <t>Crop Value 2015 (FAO) weighted by poverty gap</t>
  </si>
  <si>
    <t>Crop Value 2015 (IMPACT)</t>
  </si>
  <si>
    <t>Crop Value 2015 (IMPACT) weighted by poverty headcount</t>
  </si>
  <si>
    <t>Crop Value 2015 (IMPACT) weighted by poverty gap</t>
  </si>
  <si>
    <t>Crop Value 2030 (IMPACT)</t>
  </si>
  <si>
    <t>Crop Value 2030 (IMPACT) weighted by poverty headcount</t>
  </si>
  <si>
    <t>Crop Value 2030 (IMPACT) weighted by poverty gap</t>
  </si>
  <si>
    <t>Economic Surplus 2030 (ES)</t>
  </si>
  <si>
    <t>ES weighted by poverty headcount</t>
  </si>
  <si>
    <t>ES weighted by poverty gap</t>
  </si>
  <si>
    <t>Undernourished Children</t>
  </si>
  <si>
    <t>Population at Risk of Hunger</t>
  </si>
  <si>
    <t>Cereals</t>
  </si>
  <si>
    <t>RTB</t>
  </si>
  <si>
    <t>Sweet Potato</t>
  </si>
  <si>
    <t>Pulses (total)</t>
  </si>
  <si>
    <t>Bean</t>
  </si>
  <si>
    <t>Chickpea</t>
  </si>
  <si>
    <t>Cowpea</t>
  </si>
  <si>
    <t>Pigeonpea</t>
  </si>
  <si>
    <t>Lentil</t>
  </si>
  <si>
    <t>Other Pulses</t>
  </si>
  <si>
    <t>Groundnut</t>
  </si>
  <si>
    <t>sources</t>
  </si>
  <si>
    <t>file</t>
  </si>
  <si>
    <t>[Table_3abc_final.xlsx]</t>
  </si>
  <si>
    <t>[Table_3a-partial_final.xlsx]</t>
  </si>
  <si>
    <t>[Table_3a-partial_final.xlsx]Table 3a PIMPACT-WORLD_20152030</t>
  </si>
  <si>
    <t>[Table_4abc_final.xlsx]</t>
  </si>
  <si>
    <t>[Table_5_final.xlsx]</t>
  </si>
  <si>
    <t>sheet</t>
  </si>
  <si>
    <t>Table 3a PFAO-WORLD</t>
  </si>
  <si>
    <t>Table 3a PIMPACT-WORLD_20152030</t>
  </si>
  <si>
    <t>Table 4a ES-WORLD</t>
  </si>
  <si>
    <t>Table 5</t>
  </si>
  <si>
    <t>address</t>
  </si>
  <si>
    <t>D6:D28</t>
  </si>
  <si>
    <t>E6:E28</t>
  </si>
  <si>
    <t>F6:F28</t>
  </si>
  <si>
    <t>I6:I28</t>
  </si>
  <si>
    <t>J6:J28</t>
  </si>
  <si>
    <t>K6:K28</t>
  </si>
  <si>
    <t>D7:D29</t>
  </si>
  <si>
    <t>E7:E29</t>
  </si>
  <si>
    <t>F7:F29</t>
  </si>
  <si>
    <t>H6:H28</t>
  </si>
  <si>
    <t>CropNameLookup</t>
  </si>
  <si>
    <t>PIMPACT-REGION_2015</t>
  </si>
  <si>
    <t>PIMPACT-REGION_2030</t>
  </si>
  <si>
    <t>[Table_3a-partial_final-extended.xlsx]</t>
  </si>
  <si>
    <t>Table 3b PFAO-REGION</t>
  </si>
  <si>
    <t>Table 4b ES-REGION</t>
  </si>
  <si>
    <t>Table 5 SSA</t>
  </si>
  <si>
    <t>Table 5 SouthAsia</t>
  </si>
  <si>
    <t>Concatenate to copy: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</si>
</sst>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CE62-B764-4ECE-8E98-93D37B21DE4D}">
  <dimension ref="A1:P15"/>
  <sheetViews>
    <sheetView tabSelected="1" workbookViewId="0">
      <pane xSplit="2" ySplit="4" topLeftCell="C5" activePane="bottomRight" state="frozen"/>
      <selection activeCell="A12" sqref="A12"/>
      <selection pane="topRight" activeCell="A12" sqref="A12"/>
      <selection pane="bottomLeft" activeCell="A12" sqref="A12"/>
      <selection pane="bottomRight" activeCell="C5" sqref="C5"/>
    </sheetView>
  </sheetViews>
  <sheetFormatPr defaultRowHeight="14.5" x14ac:dyDescent="0.35"/>
  <cols>
    <col min="1" max="1" width="16.7265625" bestFit="1" customWidth="1"/>
    <col min="2" max="2" width="7.36328125" bestFit="1" customWidth="1"/>
    <col min="3" max="3" width="19.7265625" bestFit="1" customWidth="1"/>
    <col min="4" max="5" width="19.7265625" customWidth="1"/>
    <col min="6" max="6" width="22.90625" bestFit="1" customWidth="1"/>
    <col min="7" max="8" width="22.90625" customWidth="1"/>
    <col min="9" max="9" width="22.90625" bestFit="1" customWidth="1"/>
    <col min="10" max="11" width="22.90625" customWidth="1"/>
    <col min="12" max="12" width="28.54296875" bestFit="1" customWidth="1"/>
    <col min="13" max="13" width="29.90625" bestFit="1" customWidth="1"/>
    <col min="14" max="14" width="23.81640625" bestFit="1" customWidth="1"/>
    <col min="15" max="15" width="22.1796875" bestFit="1" customWidth="1"/>
    <col min="16" max="16" width="24.6328125" bestFit="1" customWidth="1"/>
  </cols>
  <sheetData>
    <row r="1" spans="1:16" x14ac:dyDescent="0.35">
      <c r="A1" s="1" t="s">
        <v>13</v>
      </c>
      <c r="C1" t="s">
        <v>14</v>
      </c>
      <c r="L1" t="s">
        <v>15</v>
      </c>
    </row>
    <row r="2" spans="1:16" x14ac:dyDescent="0.35">
      <c r="A2" s="1" t="s">
        <v>16</v>
      </c>
      <c r="C2" t="s">
        <v>17</v>
      </c>
      <c r="L2" t="s">
        <v>18</v>
      </c>
      <c r="O2" t="s">
        <v>19</v>
      </c>
    </row>
    <row r="3" spans="1:16" x14ac:dyDescent="0.35">
      <c r="A3" s="1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H3" t="s">
        <v>23</v>
      </c>
      <c r="I3" t="s">
        <v>25</v>
      </c>
      <c r="J3" t="s">
        <v>22</v>
      </c>
      <c r="K3" t="s">
        <v>23</v>
      </c>
      <c r="L3" t="s">
        <v>25</v>
      </c>
      <c r="M3" t="s">
        <v>22</v>
      </c>
      <c r="N3" t="s">
        <v>23</v>
      </c>
      <c r="O3" t="s">
        <v>25</v>
      </c>
      <c r="P3" t="s">
        <v>25</v>
      </c>
    </row>
    <row r="4" spans="1:16" x14ac:dyDescent="0.35">
      <c r="A4" s="1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1:16" x14ac:dyDescent="0.35">
      <c r="B5">
        <v>1</v>
      </c>
      <c r="C5" t="str">
        <f>VLOOKUP($B5,Rank_SSA!C$5:$Q$27,MATCH("CropNameLookup",Rank_SSA!C$4:$Q$4,0),FALSE)</f>
        <v>Yams</v>
      </c>
      <c r="D5" t="str">
        <f>VLOOKUP($B5,Rank_SSA!D$5:$Q$27,MATCH("CropNameLookup",Rank_SSA!D$4:$Q$4,0),FALSE)</f>
        <v>Cassava</v>
      </c>
      <c r="E5" t="str">
        <f>VLOOKUP($B5,Rank_SSA!E$5:$Q$27,MATCH("CropNameLookup",Rank_SSA!E$4:$Q$4,0),FALSE)</f>
        <v>Cassava</v>
      </c>
      <c r="F5" t="str">
        <f>VLOOKUP($B5,Rank_SSA!F$5:$Q$27,MATCH("CropNameLookup",Rank_SSA!F$4:$Q$4,0),FALSE)</f>
        <v>Yams</v>
      </c>
      <c r="G5" t="str">
        <f>VLOOKUP($B5,Rank_SSA!G$5:$Q$27,MATCH("CropNameLookup",Rank_SSA!G$4:$Q$4,0),FALSE)</f>
        <v>Yams</v>
      </c>
      <c r="H5" t="str">
        <f>VLOOKUP($B5,Rank_SSA!H$5:$Q$27,MATCH("CropNameLookup",Rank_SSA!H$4:$Q$4,0),FALSE)</f>
        <v>Cassava</v>
      </c>
      <c r="I5" t="str">
        <f>VLOOKUP($B5,Rank_SSA!I$5:$Q$27,MATCH("CropNameLookup",Rank_SSA!I$4:$Q$4,0),FALSE)</f>
        <v>Yams</v>
      </c>
      <c r="J5" t="str">
        <f>VLOOKUP($B5,Rank_SSA!J$5:$Q$27,MATCH("CropNameLookup",Rank_SSA!J$4:$Q$4,0),FALSE)</f>
        <v>Yams</v>
      </c>
      <c r="K5" t="str">
        <f>VLOOKUP($B5,Rank_SSA!K$5:$Q$27,MATCH("CropNameLookup",Rank_SSA!K$4:$Q$4,0),FALSE)</f>
        <v>Cassava</v>
      </c>
      <c r="L5" t="str">
        <f>VLOOKUP($B5,Rank_SSA!L$5:$Q$27,MATCH("CropNameLookup",Rank_SSA!L$4:$Q$4,0),FALSE)</f>
        <v>Rice</v>
      </c>
      <c r="M5" t="str">
        <f>VLOOKUP($B5,Rank_SSA!M$5:$Q$27,MATCH("CropNameLookup",Rank_SSA!M$4:$Q$4,0),FALSE)</f>
        <v>Rice</v>
      </c>
      <c r="N5" t="str">
        <f>VLOOKUP($B5,Rank_SSA!N$5:$Q$27,MATCH("CropNameLookup",Rank_SSA!N$4:$Q$4,0),FALSE)</f>
        <v>Rice</v>
      </c>
      <c r="O5" t="str">
        <f>VLOOKUP($B5,Rank_SSA!O$5:$Q$27,MATCH("CropNameLookup",Rank_SSA!O$4:$Q$4,0),FALSE)</f>
        <v>Rice</v>
      </c>
      <c r="P5" t="str">
        <f>VLOOKUP($B5,Rank_SSA!P$5:$Q$27,MATCH("CropNameLookup",Rank_SSA!P$4:$Q$4,0),FALSE)</f>
        <v>Rice</v>
      </c>
    </row>
    <row r="6" spans="1:16" x14ac:dyDescent="0.35">
      <c r="B6">
        <v>2</v>
      </c>
      <c r="C6" t="str">
        <f>VLOOKUP($B6,Rank_SSA!C$5:$Q$27,MATCH("CropNameLookup",Rank_SSA!C$4:$Q$4,0),FALSE)</f>
        <v>Cassava</v>
      </c>
      <c r="D6" t="str">
        <f>VLOOKUP($B6,Rank_SSA!D$5:$Q$27,MATCH("CropNameLookup",Rank_SSA!D$4:$Q$4,0),FALSE)</f>
        <v>Yams</v>
      </c>
      <c r="E6" t="str">
        <f>VLOOKUP($B6,Rank_SSA!E$5:$Q$27,MATCH("CropNameLookup",Rank_SSA!E$4:$Q$4,0),FALSE)</f>
        <v>Yams</v>
      </c>
      <c r="F6" t="str">
        <f>VLOOKUP($B6,Rank_SSA!F$5:$Q$27,MATCH("CropNameLookup",Rank_SSA!F$4:$Q$4,0),FALSE)</f>
        <v>Cassava</v>
      </c>
      <c r="G6" t="str">
        <f>VLOOKUP($B6,Rank_SSA!G$5:$Q$27,MATCH("CropNameLookup",Rank_SSA!G$4:$Q$4,0),FALSE)</f>
        <v>Cassava</v>
      </c>
      <c r="H6" t="str">
        <f>VLOOKUP($B6,Rank_SSA!H$5:$Q$27,MATCH("CropNameLookup",Rank_SSA!H$4:$Q$4,0),FALSE)</f>
        <v>Yams</v>
      </c>
      <c r="I6" t="str">
        <f>VLOOKUP($B6,Rank_SSA!I$5:$Q$27,MATCH("CropNameLookup",Rank_SSA!I$4:$Q$4,0),FALSE)</f>
        <v>Cassava</v>
      </c>
      <c r="J6" t="str">
        <f>VLOOKUP($B6,Rank_SSA!J$5:$Q$27,MATCH("CropNameLookup",Rank_SSA!J$4:$Q$4,0),FALSE)</f>
        <v>Cassava</v>
      </c>
      <c r="K6" t="str">
        <f>VLOOKUP($B6,Rank_SSA!K$5:$Q$27,MATCH("CropNameLookup",Rank_SSA!K$4:$Q$4,0),FALSE)</f>
        <v>Yams</v>
      </c>
      <c r="L6" t="str">
        <f>VLOOKUP($B6,Rank_SSA!L$5:$Q$27,MATCH("CropNameLookup",Rank_SSA!L$4:$Q$4,0),FALSE)</f>
        <v>Maize</v>
      </c>
      <c r="M6" t="str">
        <f>VLOOKUP($B6,Rank_SSA!M$5:$Q$27,MATCH("CropNameLookup",Rank_SSA!M$4:$Q$4,0),FALSE)</f>
        <v>Sorghum</v>
      </c>
      <c r="N6" t="str">
        <f>VLOOKUP($B6,Rank_SSA!N$5:$Q$27,MATCH("CropNameLookup",Rank_SSA!N$4:$Q$4,0),FALSE)</f>
        <v>Sorghum</v>
      </c>
      <c r="O6" t="str">
        <f>VLOOKUP($B6,Rank_SSA!O$5:$Q$27,MATCH("CropNameLookup",Rank_SSA!O$4:$Q$4,0),FALSE)</f>
        <v>Cassava</v>
      </c>
      <c r="P6" t="str">
        <f>VLOOKUP($B6,Rank_SSA!P$5:$Q$27,MATCH("CropNameLookup",Rank_SSA!P$4:$Q$4,0),FALSE)</f>
        <v>Plantain</v>
      </c>
    </row>
    <row r="7" spans="1:16" x14ac:dyDescent="0.35">
      <c r="B7">
        <v>3</v>
      </c>
      <c r="C7" t="str">
        <f>VLOOKUP($B7,Rank_SSA!C$5:$Q$27,MATCH("CropNameLookup",Rank_SSA!C$4:$Q$4,0),FALSE)</f>
        <v>Maize</v>
      </c>
      <c r="D7" t="str">
        <f>VLOOKUP($B7,Rank_SSA!D$5:$Q$27,MATCH("CropNameLookup",Rank_SSA!D$4:$Q$4,0),FALSE)</f>
        <v>Maize</v>
      </c>
      <c r="E7" t="str">
        <f>VLOOKUP($B7,Rank_SSA!E$5:$Q$27,MATCH("CropNameLookup",Rank_SSA!E$4:$Q$4,0),FALSE)</f>
        <v>Rice</v>
      </c>
      <c r="F7" t="str">
        <f>VLOOKUP($B7,Rank_SSA!F$5:$Q$27,MATCH("CropNameLookup",Rank_SSA!F$4:$Q$4,0),FALSE)</f>
        <v>Maize</v>
      </c>
      <c r="G7" t="str">
        <f>VLOOKUP($B7,Rank_SSA!G$5:$Q$27,MATCH("CropNameLookup",Rank_SSA!G$4:$Q$4,0),FALSE)</f>
        <v>Maize</v>
      </c>
      <c r="H7" t="str">
        <f>VLOOKUP($B7,Rank_SSA!H$5:$Q$27,MATCH("CropNameLookup",Rank_SSA!H$4:$Q$4,0),FALSE)</f>
        <v>Maize</v>
      </c>
      <c r="I7" t="str">
        <f>VLOOKUP($B7,Rank_SSA!I$5:$Q$27,MATCH("CropNameLookup",Rank_SSA!I$4:$Q$4,0),FALSE)</f>
        <v>Maize</v>
      </c>
      <c r="J7" t="str">
        <f>VLOOKUP($B7,Rank_SSA!J$5:$Q$27,MATCH("CropNameLookup",Rank_SSA!J$4:$Q$4,0),FALSE)</f>
        <v>Maize</v>
      </c>
      <c r="K7" t="str">
        <f>VLOOKUP($B7,Rank_SSA!K$5:$Q$27,MATCH("CropNameLookup",Rank_SSA!K$4:$Q$4,0),FALSE)</f>
        <v>Maize</v>
      </c>
      <c r="L7" t="str">
        <f>VLOOKUP($B7,Rank_SSA!L$5:$Q$27,MATCH("CropNameLookup",Rank_SSA!L$4:$Q$4,0),FALSE)</f>
        <v>Sorghum</v>
      </c>
      <c r="M7" t="str">
        <f>VLOOKUP($B7,Rank_SSA!M$5:$Q$27,MATCH("CropNameLookup",Rank_SSA!M$4:$Q$4,0),FALSE)</f>
        <v>Yams</v>
      </c>
      <c r="N7" t="str">
        <f>VLOOKUP($B7,Rank_SSA!N$5:$Q$27,MATCH("CropNameLookup",Rank_SSA!N$4:$Q$4,0),FALSE)</f>
        <v>Yams</v>
      </c>
      <c r="O7" t="str">
        <f>VLOOKUP($B7,Rank_SSA!O$5:$Q$27,MATCH("CropNameLookup",Rank_SSA!O$4:$Q$4,0),FALSE)</f>
        <v>Plantain</v>
      </c>
      <c r="P7" t="str">
        <f>VLOOKUP($B7,Rank_SSA!P$5:$Q$27,MATCH("CropNameLookup",Rank_SSA!P$4:$Q$4,0),FALSE)</f>
        <v>Cassava</v>
      </c>
    </row>
    <row r="8" spans="1:16" x14ac:dyDescent="0.35">
      <c r="B8">
        <v>4</v>
      </c>
      <c r="C8" t="str">
        <f>VLOOKUP($B8,Rank_SSA!C$5:$Q$27,MATCH("CropNameLookup",Rank_SSA!C$4:$Q$4,0),FALSE)</f>
        <v>Rice</v>
      </c>
      <c r="D8" t="str">
        <f>VLOOKUP($B8,Rank_SSA!D$5:$Q$27,MATCH("CropNameLookup",Rank_SSA!D$4:$Q$4,0),FALSE)</f>
        <v>Rice</v>
      </c>
      <c r="E8" t="str">
        <f>VLOOKUP($B8,Rank_SSA!E$5:$Q$27,MATCH("CropNameLookup",Rank_SSA!E$4:$Q$4,0),FALSE)</f>
        <v>Maize</v>
      </c>
      <c r="F8" t="str">
        <f>VLOOKUP($B8,Rank_SSA!F$5:$Q$27,MATCH("CropNameLookup",Rank_SSA!F$4:$Q$4,0),FALSE)</f>
        <v>Plantain</v>
      </c>
      <c r="G8" t="str">
        <f>VLOOKUP($B8,Rank_SSA!G$5:$Q$27,MATCH("CropNameLookup",Rank_SSA!G$4:$Q$4,0),FALSE)</f>
        <v>Plantain</v>
      </c>
      <c r="H8" t="str">
        <f>VLOOKUP($B8,Rank_SSA!H$5:$Q$27,MATCH("CropNameLookup",Rank_SSA!H$4:$Q$4,0),FALSE)</f>
        <v>Rice</v>
      </c>
      <c r="I8" t="str">
        <f>VLOOKUP($B8,Rank_SSA!I$5:$Q$27,MATCH("CropNameLookup",Rank_SSA!I$4:$Q$4,0),FALSE)</f>
        <v>Plantain</v>
      </c>
      <c r="J8" t="str">
        <f>VLOOKUP($B8,Rank_SSA!J$5:$Q$27,MATCH("CropNameLookup",Rank_SSA!J$4:$Q$4,0),FALSE)</f>
        <v>Plantain</v>
      </c>
      <c r="K8" t="str">
        <f>VLOOKUP($B8,Rank_SSA!K$5:$Q$27,MATCH("CropNameLookup",Rank_SSA!K$4:$Q$4,0),FALSE)</f>
        <v>Rice</v>
      </c>
      <c r="L8" t="str">
        <f>VLOOKUP($B8,Rank_SSA!L$5:$Q$27,MATCH("CropNameLookup",Rank_SSA!L$4:$Q$4,0),FALSE)</f>
        <v>Yams</v>
      </c>
      <c r="M8" t="str">
        <f>VLOOKUP($B8,Rank_SSA!M$5:$Q$27,MATCH("CropNameLookup",Rank_SSA!M$4:$Q$4,0),FALSE)</f>
        <v>Millet</v>
      </c>
      <c r="N8" t="str">
        <f>VLOOKUP($B8,Rank_SSA!N$5:$Q$27,MATCH("CropNameLookup",Rank_SSA!N$4:$Q$4,0),FALSE)</f>
        <v>Millet</v>
      </c>
      <c r="O8" t="str">
        <f>VLOOKUP($B8,Rank_SSA!O$5:$Q$27,MATCH("CropNameLookup",Rank_SSA!O$4:$Q$4,0),FALSE)</f>
        <v>Sorghum</v>
      </c>
      <c r="P8" t="str">
        <f>VLOOKUP($B8,Rank_SSA!P$5:$Q$27,MATCH("CropNameLookup",Rank_SSA!P$4:$Q$4,0),FALSE)</f>
        <v>Wheat</v>
      </c>
    </row>
    <row r="9" spans="1:16" x14ac:dyDescent="0.35">
      <c r="B9">
        <v>5</v>
      </c>
      <c r="C9" t="str">
        <f>VLOOKUP($B9,Rank_SSA!C$5:$Q$27,MATCH("CropNameLookup",Rank_SSA!C$4:$Q$4,0),FALSE)</f>
        <v>Pulses (total)</v>
      </c>
      <c r="D9" t="str">
        <f>VLOOKUP($B9,Rank_SSA!D$5:$Q$27,MATCH("CropNameLookup",Rank_SSA!D$4:$Q$4,0),FALSE)</f>
        <v>Pulses (total)</v>
      </c>
      <c r="E9" t="str">
        <f>VLOOKUP($B9,Rank_SSA!E$5:$Q$27,MATCH("CropNameLookup",Rank_SSA!E$4:$Q$4,0),FALSE)</f>
        <v>Pulses (total)</v>
      </c>
      <c r="F9" t="str">
        <f>VLOOKUP($B9,Rank_SSA!F$5:$Q$27,MATCH("CropNameLookup",Rank_SSA!F$4:$Q$4,0),FALSE)</f>
        <v>Pulses (total)</v>
      </c>
      <c r="G9" t="str">
        <f>VLOOKUP($B9,Rank_SSA!G$5:$Q$27,MATCH("CropNameLookup",Rank_SSA!G$4:$Q$4,0),FALSE)</f>
        <v>Pulses (total)</v>
      </c>
      <c r="H9" t="str">
        <f>VLOOKUP($B9,Rank_SSA!H$5:$Q$27,MATCH("CropNameLookup",Rank_SSA!H$4:$Q$4,0),FALSE)</f>
        <v>Pulses (total)</v>
      </c>
      <c r="I9" t="str">
        <f>VLOOKUP($B9,Rank_SSA!I$5:$Q$27,MATCH("CropNameLookup",Rank_SSA!I$4:$Q$4,0),FALSE)</f>
        <v>Pulses (total)</v>
      </c>
      <c r="J9" t="str">
        <f>VLOOKUP($B9,Rank_SSA!J$5:$Q$27,MATCH("CropNameLookup",Rank_SSA!J$4:$Q$4,0),FALSE)</f>
        <v>Pulses (total)</v>
      </c>
      <c r="K9" t="str">
        <f>VLOOKUP($B9,Rank_SSA!K$5:$Q$27,MATCH("CropNameLookup",Rank_SSA!K$4:$Q$4,0),FALSE)</f>
        <v>Pulses (total)</v>
      </c>
      <c r="L9" t="str">
        <f>VLOOKUP($B9,Rank_SSA!L$5:$Q$27,MATCH("CropNameLookup",Rank_SSA!L$4:$Q$4,0),FALSE)</f>
        <v>Millet</v>
      </c>
      <c r="M9" t="str">
        <f>VLOOKUP($B9,Rank_SSA!M$5:$Q$27,MATCH("CropNameLookup",Rank_SSA!M$4:$Q$4,0),FALSE)</f>
        <v>Maize</v>
      </c>
      <c r="N9" t="str">
        <f>VLOOKUP($B9,Rank_SSA!N$5:$Q$27,MATCH("CropNameLookup",Rank_SSA!N$4:$Q$4,0),FALSE)</f>
        <v>Maize</v>
      </c>
      <c r="O9" t="str">
        <f>VLOOKUP($B9,Rank_SSA!O$5:$Q$27,MATCH("CropNameLookup",Rank_SSA!O$4:$Q$4,0),FALSE)</f>
        <v>Millet</v>
      </c>
      <c r="P9" t="str">
        <f>VLOOKUP($B9,Rank_SSA!P$5:$Q$27,MATCH("CropNameLookup",Rank_SSA!P$4:$Q$4,0),FALSE)</f>
        <v>Sorghum</v>
      </c>
    </row>
    <row r="10" spans="1:16" x14ac:dyDescent="0.35">
      <c r="B10">
        <v>6</v>
      </c>
      <c r="C10" t="str">
        <f>VLOOKUP($B10,Rank_SSA!C$5:$Q$27,MATCH("CropNameLookup",Rank_SSA!C$4:$Q$4,0),FALSE)</f>
        <v>Groundnut</v>
      </c>
      <c r="D10" t="str">
        <f>VLOOKUP($B10,Rank_SSA!D$5:$Q$27,MATCH("CropNameLookup",Rank_SSA!D$4:$Q$4,0),FALSE)</f>
        <v>Groundnut</v>
      </c>
      <c r="E10" t="str">
        <f>VLOOKUP($B10,Rank_SSA!E$5:$Q$27,MATCH("CropNameLookup",Rank_SSA!E$4:$Q$4,0),FALSE)</f>
        <v>Groundnut</v>
      </c>
      <c r="F10" t="str">
        <f>VLOOKUP($B10,Rank_SSA!F$5:$Q$27,MATCH("CropNameLookup",Rank_SSA!F$4:$Q$4,0),FALSE)</f>
        <v>Sorghum</v>
      </c>
      <c r="G10" t="str">
        <f>VLOOKUP($B10,Rank_SSA!G$5:$Q$27,MATCH("CropNameLookup",Rank_SSA!G$4:$Q$4,0),FALSE)</f>
        <v>Rice</v>
      </c>
      <c r="H10" t="str">
        <f>VLOOKUP($B10,Rank_SSA!H$5:$Q$27,MATCH("CropNameLookup",Rank_SSA!H$4:$Q$4,0),FALSE)</f>
        <v>Plantain</v>
      </c>
      <c r="I10" t="str">
        <f>VLOOKUP($B10,Rank_SSA!I$5:$Q$27,MATCH("CropNameLookup",Rank_SSA!I$4:$Q$4,0),FALSE)</f>
        <v>Sorghum</v>
      </c>
      <c r="J10" t="str">
        <f>VLOOKUP($B10,Rank_SSA!J$5:$Q$27,MATCH("CropNameLookup",Rank_SSA!J$4:$Q$4,0),FALSE)</f>
        <v>Rice</v>
      </c>
      <c r="K10" t="str">
        <f>VLOOKUP($B10,Rank_SSA!K$5:$Q$27,MATCH("CropNameLookup",Rank_SSA!K$4:$Q$4,0),FALSE)</f>
        <v>Plantain</v>
      </c>
      <c r="L10" t="str">
        <f>VLOOKUP($B10,Rank_SSA!L$5:$Q$27,MATCH("CropNameLookup",Rank_SSA!L$4:$Q$4,0),FALSE)</f>
        <v>Groundnut</v>
      </c>
      <c r="M10" t="str">
        <f>VLOOKUP($B10,Rank_SSA!M$5:$Q$27,MATCH("CropNameLookup",Rank_SSA!M$4:$Q$4,0),FALSE)</f>
        <v>Groundnut</v>
      </c>
      <c r="N10" t="str">
        <f>VLOOKUP($B10,Rank_SSA!N$5:$Q$27,MATCH("CropNameLookup",Rank_SSA!N$4:$Q$4,0),FALSE)</f>
        <v>Groundnut</v>
      </c>
      <c r="O10" t="str">
        <f>VLOOKUP($B10,Rank_SSA!O$5:$Q$27,MATCH("CropNameLookup",Rank_SSA!O$4:$Q$4,0),FALSE)</f>
        <v>Wheat</v>
      </c>
      <c r="P10" t="str">
        <f>VLOOKUP($B10,Rank_SSA!P$5:$Q$27,MATCH("CropNameLookup",Rank_SSA!P$4:$Q$4,0),FALSE)</f>
        <v>Maize</v>
      </c>
    </row>
    <row r="11" spans="1:16" x14ac:dyDescent="0.35">
      <c r="B11">
        <v>7</v>
      </c>
      <c r="C11" t="str">
        <f>VLOOKUP($B11,Rank_SSA!C$5:$Q$27,MATCH("CropNameLookup",Rank_SSA!C$4:$Q$4,0),FALSE)</f>
        <v>Plantain</v>
      </c>
      <c r="D11" t="str">
        <f>VLOOKUP($B11,Rank_SSA!D$5:$Q$27,MATCH("CropNameLookup",Rank_SSA!D$4:$Q$4,0),FALSE)</f>
        <v>Banana</v>
      </c>
      <c r="E11" t="str">
        <f>VLOOKUP($B11,Rank_SSA!E$5:$Q$27,MATCH("CropNameLookup",Rank_SSA!E$4:$Q$4,0),FALSE)</f>
        <v>Banana</v>
      </c>
      <c r="F11" t="str">
        <f>VLOOKUP($B11,Rank_SSA!F$5:$Q$27,MATCH("CropNameLookup",Rank_SSA!F$4:$Q$4,0),FALSE)</f>
        <v>Millet</v>
      </c>
      <c r="G11" t="str">
        <f>VLOOKUP($B11,Rank_SSA!G$5:$Q$27,MATCH("CropNameLookup",Rank_SSA!G$4:$Q$4,0),FALSE)</f>
        <v>Sorghum</v>
      </c>
      <c r="H11" t="str">
        <f>VLOOKUP($B11,Rank_SSA!H$5:$Q$27,MATCH("CropNameLookup",Rank_SSA!H$4:$Q$4,0),FALSE)</f>
        <v>Banana</v>
      </c>
      <c r="I11" t="str">
        <f>VLOOKUP($B11,Rank_SSA!I$5:$Q$27,MATCH("CropNameLookup",Rank_SSA!I$4:$Q$4,0),FALSE)</f>
        <v>Rice</v>
      </c>
      <c r="J11" t="str">
        <f>VLOOKUP($B11,Rank_SSA!J$5:$Q$27,MATCH("CropNameLookup",Rank_SSA!J$4:$Q$4,0),FALSE)</f>
        <v>Sorghum</v>
      </c>
      <c r="K11" t="str">
        <f>VLOOKUP($B11,Rank_SSA!K$5:$Q$27,MATCH("CropNameLookup",Rank_SSA!K$4:$Q$4,0),FALSE)</f>
        <v>Banana</v>
      </c>
      <c r="L11" t="str">
        <f>VLOOKUP($B11,Rank_SSA!L$5:$Q$27,MATCH("CropNameLookup",Rank_SSA!L$4:$Q$4,0),FALSE)</f>
        <v>Cassava</v>
      </c>
      <c r="M11" t="str">
        <f>VLOOKUP($B11,Rank_SSA!M$5:$Q$27,MATCH("CropNameLookup",Rank_SSA!M$4:$Q$4,0),FALSE)</f>
        <v>Cassava</v>
      </c>
      <c r="N11" t="str">
        <f>VLOOKUP($B11,Rank_SSA!N$5:$Q$27,MATCH("CropNameLookup",Rank_SSA!N$4:$Q$4,0),FALSE)</f>
        <v>Cassava</v>
      </c>
      <c r="O11" t="str">
        <f>VLOOKUP($B11,Rank_SSA!O$5:$Q$27,MATCH("CropNameLookup",Rank_SSA!O$4:$Q$4,0),FALSE)</f>
        <v>Yams</v>
      </c>
      <c r="P11" t="str">
        <f>VLOOKUP($B11,Rank_SSA!P$5:$Q$27,MATCH("CropNameLookup",Rank_SSA!P$4:$Q$4,0),FALSE)</f>
        <v>Millet</v>
      </c>
    </row>
    <row r="12" spans="1:16" x14ac:dyDescent="0.35">
      <c r="B12" s="1" t="s">
        <v>83</v>
      </c>
      <c r="C12" t="str">
        <f>_xlfn.CONCAT(C5,", ",C6,", ",C7,", ",C8,", ",C9,", ",C10,", ",C11)</f>
        <v>Yams, Cassava, Maize, Rice, Pulses (total), Groundnut, Plantain</v>
      </c>
      <c r="D12" t="str">
        <f t="shared" ref="D12:P12" si="0">_xlfn.CONCAT(D5,", ",D6,", ",D7,", ",D8,", ",D9,", ",D10,", ",D11)</f>
        <v>Cassava, Yams, Maize, Rice, Pulses (total), Groundnut, Banana</v>
      </c>
      <c r="E12" t="str">
        <f t="shared" si="0"/>
        <v>Cassava, Yams, Rice, Maize, Pulses (total), Groundnut, Banana</v>
      </c>
      <c r="F12" t="str">
        <f t="shared" si="0"/>
        <v>Yams, Cassava, Maize, Plantain, Pulses (total), Sorghum, Millet</v>
      </c>
      <c r="G12" t="str">
        <f t="shared" si="0"/>
        <v>Yams, Cassava, Maize, Plantain, Pulses (total), Rice, Sorghum</v>
      </c>
      <c r="H12" t="str">
        <f t="shared" si="0"/>
        <v>Cassava, Yams, Maize, Rice, Pulses (total), Plantain, Banana</v>
      </c>
      <c r="I12" t="str">
        <f t="shared" si="0"/>
        <v>Yams, Cassava, Maize, Plantain, Pulses (total), Sorghum, Rice</v>
      </c>
      <c r="J12" t="str">
        <f t="shared" si="0"/>
        <v>Yams, Cassava, Maize, Plantain, Pulses (total), Rice, Sorghum</v>
      </c>
      <c r="K12" t="str">
        <f t="shared" si="0"/>
        <v>Cassava, Yams, Maize, Rice, Pulses (total), Plantain, Banana</v>
      </c>
      <c r="L12" t="str">
        <f t="shared" si="0"/>
        <v>Rice, Maize, Sorghum, Yams, Millet, Groundnut, Cassava</v>
      </c>
      <c r="M12" t="str">
        <f t="shared" si="0"/>
        <v>Rice, Sorghum, Yams, Millet, Maize, Groundnut, Cassava</v>
      </c>
      <c r="N12" t="str">
        <f t="shared" si="0"/>
        <v>Rice, Sorghum, Yams, Millet, Maize, Groundnut, Cassava</v>
      </c>
      <c r="O12" t="str">
        <f t="shared" si="0"/>
        <v>Rice, Cassava, Plantain, Sorghum, Millet, Wheat, Yams</v>
      </c>
      <c r="P12" t="str">
        <f t="shared" si="0"/>
        <v>Rice, Plantain, Cassava, Wheat, Sorghum, Maize, Millet</v>
      </c>
    </row>
    <row r="13" spans="1:16" x14ac:dyDescent="0.35">
      <c r="A13" t="s">
        <v>52</v>
      </c>
      <c r="B13" t="s">
        <v>53</v>
      </c>
      <c r="C13" t="s">
        <v>54</v>
      </c>
      <c r="D13" t="s">
        <v>54</v>
      </c>
      <c r="E13" t="s">
        <v>54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57</v>
      </c>
      <c r="M13" t="s">
        <v>57</v>
      </c>
      <c r="N13" t="s">
        <v>57</v>
      </c>
      <c r="O13" t="s">
        <v>58</v>
      </c>
      <c r="P13" t="s">
        <v>58</v>
      </c>
    </row>
    <row r="14" spans="1:16" x14ac:dyDescent="0.35">
      <c r="B14" t="s">
        <v>59</v>
      </c>
      <c r="C14" t="s">
        <v>79</v>
      </c>
      <c r="D14" t="s">
        <v>79</v>
      </c>
      <c r="E14" t="s">
        <v>79</v>
      </c>
      <c r="F14" t="s">
        <v>76</v>
      </c>
      <c r="G14" t="s">
        <v>76</v>
      </c>
      <c r="H14" t="s">
        <v>76</v>
      </c>
      <c r="I14" t="s">
        <v>77</v>
      </c>
      <c r="J14" t="s">
        <v>77</v>
      </c>
      <c r="K14" t="s">
        <v>77</v>
      </c>
      <c r="L14" t="s">
        <v>80</v>
      </c>
      <c r="M14" t="s">
        <v>80</v>
      </c>
      <c r="N14" t="s">
        <v>80</v>
      </c>
      <c r="O14" t="s">
        <v>81</v>
      </c>
      <c r="P14" t="s">
        <v>81</v>
      </c>
    </row>
    <row r="15" spans="1:16" x14ac:dyDescent="0.35">
      <c r="B15" t="s">
        <v>64</v>
      </c>
      <c r="C15" t="s">
        <v>65</v>
      </c>
      <c r="D15" t="s">
        <v>66</v>
      </c>
      <c r="E15" t="s">
        <v>67</v>
      </c>
      <c r="F15" t="s">
        <v>65</v>
      </c>
      <c r="G15" t="s">
        <v>66</v>
      </c>
      <c r="H15" t="s">
        <v>67</v>
      </c>
      <c r="I15" t="s">
        <v>65</v>
      </c>
      <c r="J15" t="s">
        <v>66</v>
      </c>
      <c r="K15" t="s">
        <v>67</v>
      </c>
      <c r="L15" t="s">
        <v>65</v>
      </c>
      <c r="M15" t="s">
        <v>66</v>
      </c>
      <c r="N15" t="s">
        <v>67</v>
      </c>
      <c r="O15" t="s">
        <v>67</v>
      </c>
      <c r="P1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FAD5-05EE-4221-8B48-BF02B7DA9DA6}">
  <dimension ref="A1:Q31"/>
  <sheetViews>
    <sheetView workbookViewId="0">
      <pane xSplit="2" ySplit="4" topLeftCell="C5" activePane="bottomRight" state="frozen"/>
      <selection activeCell="C13" sqref="C13"/>
      <selection pane="topRight" activeCell="C13" sqref="C13"/>
      <selection pane="bottomLeft" activeCell="C13" sqref="C13"/>
      <selection pane="bottomRight" activeCell="C5" sqref="C5"/>
    </sheetView>
  </sheetViews>
  <sheetFormatPr defaultRowHeight="14.5" x14ac:dyDescent="0.35"/>
  <cols>
    <col min="1" max="1" width="16.7265625" bestFit="1" customWidth="1"/>
    <col min="2" max="2" width="11.7265625" bestFit="1" customWidth="1"/>
    <col min="3" max="3" width="19.7265625" bestFit="1" customWidth="1"/>
    <col min="4" max="5" width="19.7265625" customWidth="1"/>
    <col min="6" max="6" width="22.90625" bestFit="1" customWidth="1"/>
    <col min="7" max="8" width="22.90625" customWidth="1"/>
    <col min="9" max="9" width="22.90625" bestFit="1" customWidth="1"/>
    <col min="10" max="11" width="22.90625" customWidth="1"/>
    <col min="12" max="12" width="28.54296875" bestFit="1" customWidth="1"/>
    <col min="13" max="13" width="29.90625" bestFit="1" customWidth="1"/>
    <col min="14" max="14" width="23.81640625" bestFit="1" customWidth="1"/>
    <col min="15" max="15" width="22.1796875" bestFit="1" customWidth="1"/>
    <col min="16" max="16" width="24.6328125" bestFit="1" customWidth="1"/>
  </cols>
  <sheetData>
    <row r="1" spans="1:17" x14ac:dyDescent="0.35">
      <c r="A1" s="1" t="s">
        <v>13</v>
      </c>
      <c r="C1" t="s">
        <v>14</v>
      </c>
      <c r="L1" t="s">
        <v>15</v>
      </c>
    </row>
    <row r="2" spans="1:17" x14ac:dyDescent="0.35">
      <c r="A2" s="1" t="s">
        <v>16</v>
      </c>
      <c r="C2" t="s">
        <v>17</v>
      </c>
      <c r="L2" t="s">
        <v>18</v>
      </c>
      <c r="O2" t="s">
        <v>19</v>
      </c>
    </row>
    <row r="3" spans="1:17" x14ac:dyDescent="0.35">
      <c r="A3" s="1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H3" t="s">
        <v>23</v>
      </c>
      <c r="I3" t="s">
        <v>25</v>
      </c>
      <c r="J3" t="s">
        <v>22</v>
      </c>
      <c r="K3" t="s">
        <v>23</v>
      </c>
      <c r="L3" t="s">
        <v>25</v>
      </c>
      <c r="M3" t="s">
        <v>22</v>
      </c>
      <c r="N3" t="s">
        <v>23</v>
      </c>
      <c r="O3" t="s">
        <v>25</v>
      </c>
      <c r="P3" t="s">
        <v>25</v>
      </c>
    </row>
    <row r="4" spans="1:17" x14ac:dyDescent="0.35">
      <c r="A4" s="1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75</v>
      </c>
    </row>
    <row r="5" spans="1:17" x14ac:dyDescent="0.35">
      <c r="A5" t="s">
        <v>41</v>
      </c>
      <c r="B5" t="s">
        <v>0</v>
      </c>
      <c r="C5">
        <f>_xlfn.RANK.AVG(Data_SSA!C5,Data_SSA!C$5:C$27)</f>
        <v>4</v>
      </c>
      <c r="D5">
        <f>_xlfn.RANK.AVG(Data_SSA!D5,Data_SSA!D$5:D$27)</f>
        <v>4</v>
      </c>
      <c r="E5">
        <f>_xlfn.RANK.AVG(Data_SSA!E5,Data_SSA!E$5:E$27)</f>
        <v>3</v>
      </c>
      <c r="F5">
        <f>_xlfn.RANK.AVG(Data_SSA!F5,Data_SSA!F$5:F$27)</f>
        <v>9</v>
      </c>
      <c r="G5">
        <f>_xlfn.RANK.AVG(Data_SSA!G5,Data_SSA!G$5:G$27)</f>
        <v>6</v>
      </c>
      <c r="H5">
        <f>_xlfn.RANK.AVG(Data_SSA!H5,Data_SSA!H$5:H$27)</f>
        <v>4</v>
      </c>
      <c r="I5">
        <f>_xlfn.RANK.AVG(Data_SSA!I5,Data_SSA!I$5:I$27)</f>
        <v>7</v>
      </c>
      <c r="J5">
        <f>_xlfn.RANK.AVG(Data_SSA!J5,Data_SSA!J$5:J$27)</f>
        <v>6</v>
      </c>
      <c r="K5">
        <f>_xlfn.RANK.AVG(Data_SSA!K5,Data_SSA!K$5:K$27)</f>
        <v>4</v>
      </c>
      <c r="L5">
        <f>_xlfn.RANK.AVG(Data_SSA!L5,Data_SSA!L$5:L$27)</f>
        <v>1</v>
      </c>
      <c r="M5">
        <f>_xlfn.RANK.AVG(Data_SSA!M5,Data_SSA!M$5:M$27)</f>
        <v>1</v>
      </c>
      <c r="N5">
        <f>_xlfn.RANK.AVG(Data_SSA!N5,Data_SSA!N$5:N$27)</f>
        <v>1</v>
      </c>
      <c r="O5">
        <f>_xlfn.RANK.AVG(Data_SSA!O5,Data_SSA!O$5:O$27)</f>
        <v>1</v>
      </c>
      <c r="P5">
        <f>_xlfn.RANK.AVG(Data_SSA!P5,Data_SSA!P$5:P$27)</f>
        <v>1</v>
      </c>
      <c r="Q5" t="str">
        <f>B5</f>
        <v>Rice</v>
      </c>
    </row>
    <row r="6" spans="1:17" x14ac:dyDescent="0.35">
      <c r="B6" t="s">
        <v>1</v>
      </c>
      <c r="C6">
        <f>_xlfn.RANK.AVG(Data_SSA!C6,Data_SSA!C$5:C$27)</f>
        <v>3</v>
      </c>
      <c r="D6">
        <f>_xlfn.RANK.AVG(Data_SSA!D6,Data_SSA!D$5:D$27)</f>
        <v>3</v>
      </c>
      <c r="E6">
        <f>_xlfn.RANK.AVG(Data_SSA!E6,Data_SSA!E$5:E$27)</f>
        <v>4</v>
      </c>
      <c r="F6">
        <f>_xlfn.RANK.AVG(Data_SSA!F6,Data_SSA!F$5:F$27)</f>
        <v>3</v>
      </c>
      <c r="G6">
        <f>_xlfn.RANK.AVG(Data_SSA!G6,Data_SSA!G$5:G$27)</f>
        <v>3</v>
      </c>
      <c r="H6">
        <f>_xlfn.RANK.AVG(Data_SSA!H6,Data_SSA!H$5:H$27)</f>
        <v>3</v>
      </c>
      <c r="I6">
        <f>_xlfn.RANK.AVG(Data_SSA!I6,Data_SSA!I$5:I$27)</f>
        <v>3</v>
      </c>
      <c r="J6">
        <f>_xlfn.RANK.AVG(Data_SSA!J6,Data_SSA!J$5:J$27)</f>
        <v>3</v>
      </c>
      <c r="K6">
        <f>_xlfn.RANK.AVG(Data_SSA!K6,Data_SSA!K$5:K$27)</f>
        <v>3</v>
      </c>
      <c r="L6">
        <f>_xlfn.RANK.AVG(Data_SSA!L6,Data_SSA!L$5:L$27)</f>
        <v>2</v>
      </c>
      <c r="M6">
        <f>_xlfn.RANK.AVG(Data_SSA!M6,Data_SSA!M$5:M$27)</f>
        <v>5</v>
      </c>
      <c r="N6">
        <f>_xlfn.RANK.AVG(Data_SSA!N6,Data_SSA!N$5:N$27)</f>
        <v>5</v>
      </c>
      <c r="O6">
        <f>_xlfn.RANK.AVG(Data_SSA!O6,Data_SSA!O$5:O$27)</f>
        <v>8</v>
      </c>
      <c r="P6">
        <f>_xlfn.RANK.AVG(Data_SSA!P6,Data_SSA!P$5:P$27)</f>
        <v>6</v>
      </c>
      <c r="Q6" t="str">
        <f t="shared" ref="Q6:Q27" si="0">B6</f>
        <v>Maize</v>
      </c>
    </row>
    <row r="7" spans="1:17" x14ac:dyDescent="0.35">
      <c r="B7" t="s">
        <v>2</v>
      </c>
      <c r="C7">
        <f>_xlfn.RANK.AVG(Data_SSA!C7,Data_SSA!C$5:C$27)</f>
        <v>15</v>
      </c>
      <c r="D7">
        <f>_xlfn.RANK.AVG(Data_SSA!D7,Data_SSA!D$5:D$27)</f>
        <v>15</v>
      </c>
      <c r="E7">
        <f>_xlfn.RANK.AVG(Data_SSA!E7,Data_SSA!E$5:E$27)</f>
        <v>17</v>
      </c>
      <c r="F7">
        <f>_xlfn.RANK.AVG(Data_SSA!F7,Data_SSA!F$5:F$27)</f>
        <v>14</v>
      </c>
      <c r="G7">
        <f>_xlfn.RANK.AVG(Data_SSA!G7,Data_SSA!G$5:G$27)</f>
        <v>15</v>
      </c>
      <c r="H7">
        <f>_xlfn.RANK.AVG(Data_SSA!H7,Data_SSA!H$5:H$27)</f>
        <v>16</v>
      </c>
      <c r="I7">
        <f>_xlfn.RANK.AVG(Data_SSA!I7,Data_SSA!I$5:I$27)</f>
        <v>14</v>
      </c>
      <c r="J7">
        <f>_xlfn.RANK.AVG(Data_SSA!J7,Data_SSA!J$5:J$27)</f>
        <v>15</v>
      </c>
      <c r="K7">
        <f>_xlfn.RANK.AVG(Data_SSA!K7,Data_SSA!K$5:K$27)</f>
        <v>16</v>
      </c>
      <c r="L7">
        <f>_xlfn.RANK.AVG(Data_SSA!L7,Data_SSA!L$5:L$27)</f>
        <v>9</v>
      </c>
      <c r="M7">
        <f>_xlfn.RANK.AVG(Data_SSA!M7,Data_SSA!M$5:M$27)</f>
        <v>10</v>
      </c>
      <c r="N7">
        <f>_xlfn.RANK.AVG(Data_SSA!N7,Data_SSA!N$5:N$27)</f>
        <v>11</v>
      </c>
      <c r="O7">
        <f>_xlfn.RANK.AVG(Data_SSA!O7,Data_SSA!O$5:O$27)</f>
        <v>6</v>
      </c>
      <c r="P7">
        <f>_xlfn.RANK.AVG(Data_SSA!P7,Data_SSA!P$5:P$27)</f>
        <v>4</v>
      </c>
      <c r="Q7" t="str">
        <f t="shared" si="0"/>
        <v>Wheat</v>
      </c>
    </row>
    <row r="8" spans="1:17" x14ac:dyDescent="0.35">
      <c r="B8" t="s">
        <v>3</v>
      </c>
      <c r="C8">
        <f>_xlfn.RANK.AVG(Data_SSA!C8,Data_SSA!C$5:C$27)</f>
        <v>11</v>
      </c>
      <c r="D8">
        <f>_xlfn.RANK.AVG(Data_SSA!D8,Data_SSA!D$5:D$27)</f>
        <v>11</v>
      </c>
      <c r="E8">
        <f>_xlfn.RANK.AVG(Data_SSA!E8,Data_SSA!E$5:E$27)</f>
        <v>13</v>
      </c>
      <c r="F8">
        <f>_xlfn.RANK.AVG(Data_SSA!F8,Data_SSA!F$5:F$27)</f>
        <v>6</v>
      </c>
      <c r="G8">
        <f>_xlfn.RANK.AVG(Data_SSA!G8,Data_SSA!G$5:G$27)</f>
        <v>7</v>
      </c>
      <c r="H8">
        <f>_xlfn.RANK.AVG(Data_SSA!H8,Data_SSA!H$5:H$27)</f>
        <v>8</v>
      </c>
      <c r="I8">
        <f>_xlfn.RANK.AVG(Data_SSA!I8,Data_SSA!I$5:I$27)</f>
        <v>6</v>
      </c>
      <c r="J8">
        <f>_xlfn.RANK.AVG(Data_SSA!J8,Data_SSA!J$5:J$27)</f>
        <v>7</v>
      </c>
      <c r="K8">
        <f>_xlfn.RANK.AVG(Data_SSA!K8,Data_SSA!K$5:K$27)</f>
        <v>8</v>
      </c>
      <c r="L8">
        <f>_xlfn.RANK.AVG(Data_SSA!L8,Data_SSA!L$5:L$27)</f>
        <v>3</v>
      </c>
      <c r="M8">
        <f>_xlfn.RANK.AVG(Data_SSA!M8,Data_SSA!M$5:M$27)</f>
        <v>2</v>
      </c>
      <c r="N8">
        <f>_xlfn.RANK.AVG(Data_SSA!N8,Data_SSA!N$5:N$27)</f>
        <v>2</v>
      </c>
      <c r="O8">
        <f>_xlfn.RANK.AVG(Data_SSA!O8,Data_SSA!O$5:O$27)</f>
        <v>4</v>
      </c>
      <c r="P8">
        <f>_xlfn.RANK.AVG(Data_SSA!P8,Data_SSA!P$5:P$27)</f>
        <v>5</v>
      </c>
      <c r="Q8" t="str">
        <f t="shared" si="0"/>
        <v>Sorghum</v>
      </c>
    </row>
    <row r="9" spans="1:17" x14ac:dyDescent="0.35">
      <c r="B9" t="s">
        <v>4</v>
      </c>
      <c r="C9">
        <f>_xlfn.RANK.AVG(Data_SSA!C9,Data_SSA!C$5:C$27)</f>
        <v>9</v>
      </c>
      <c r="D9">
        <f>_xlfn.RANK.AVG(Data_SSA!D9,Data_SSA!D$5:D$27)</f>
        <v>9</v>
      </c>
      <c r="E9">
        <f>_xlfn.RANK.AVG(Data_SSA!E9,Data_SSA!E$5:E$27)</f>
        <v>10</v>
      </c>
      <c r="F9">
        <f>_xlfn.RANK.AVG(Data_SSA!F9,Data_SSA!F$5:F$27)</f>
        <v>7</v>
      </c>
      <c r="G9">
        <f>_xlfn.RANK.AVG(Data_SSA!G9,Data_SSA!G$5:G$27)</f>
        <v>8</v>
      </c>
      <c r="H9">
        <f>_xlfn.RANK.AVG(Data_SSA!H9,Data_SSA!H$5:H$27)</f>
        <v>10</v>
      </c>
      <c r="I9">
        <f>_xlfn.RANK.AVG(Data_SSA!I9,Data_SSA!I$5:I$27)</f>
        <v>8</v>
      </c>
      <c r="J9">
        <f>_xlfn.RANK.AVG(Data_SSA!J9,Data_SSA!J$5:J$27)</f>
        <v>8</v>
      </c>
      <c r="K9">
        <f>_xlfn.RANK.AVG(Data_SSA!K9,Data_SSA!K$5:K$27)</f>
        <v>10</v>
      </c>
      <c r="L9">
        <f>_xlfn.RANK.AVG(Data_SSA!L9,Data_SSA!L$5:L$27)</f>
        <v>5</v>
      </c>
      <c r="M9">
        <f>_xlfn.RANK.AVG(Data_SSA!M9,Data_SSA!M$5:M$27)</f>
        <v>4</v>
      </c>
      <c r="N9">
        <f>_xlfn.RANK.AVG(Data_SSA!N9,Data_SSA!N$5:N$27)</f>
        <v>4</v>
      </c>
      <c r="O9">
        <f>_xlfn.RANK.AVG(Data_SSA!O9,Data_SSA!O$5:O$27)</f>
        <v>5</v>
      </c>
      <c r="P9">
        <f>_xlfn.RANK.AVG(Data_SSA!P9,Data_SSA!P$5:P$27)</f>
        <v>7</v>
      </c>
      <c r="Q9" t="str">
        <f t="shared" si="0"/>
        <v>Millet</v>
      </c>
    </row>
    <row r="10" spans="1:17" x14ac:dyDescent="0.35">
      <c r="B10" t="s">
        <v>5</v>
      </c>
      <c r="C10">
        <f>_xlfn.RANK.AVG(Data_SSA!C10,Data_SSA!C$5:C$27)</f>
        <v>19</v>
      </c>
      <c r="D10">
        <f>_xlfn.RANK.AVG(Data_SSA!D10,Data_SSA!D$5:D$27)</f>
        <v>19</v>
      </c>
      <c r="E10">
        <f>_xlfn.RANK.AVG(Data_SSA!E10,Data_SSA!E$5:E$27)</f>
        <v>20</v>
      </c>
      <c r="F10">
        <f>_xlfn.RANK.AVG(Data_SSA!F10,Data_SSA!F$5:F$27)</f>
        <v>17</v>
      </c>
      <c r="G10">
        <f>_xlfn.RANK.AVG(Data_SSA!G10,Data_SSA!G$5:G$27)</f>
        <v>19</v>
      </c>
      <c r="H10">
        <f>_xlfn.RANK.AVG(Data_SSA!H10,Data_SSA!H$5:H$27)</f>
        <v>20</v>
      </c>
      <c r="I10">
        <f>_xlfn.RANK.AVG(Data_SSA!I10,Data_SSA!I$5:I$27)</f>
        <v>17</v>
      </c>
      <c r="J10">
        <f>_xlfn.RANK.AVG(Data_SSA!J10,Data_SSA!J$5:J$27)</f>
        <v>19</v>
      </c>
      <c r="K10">
        <f>_xlfn.RANK.AVG(Data_SSA!K10,Data_SSA!K$5:K$27)</f>
        <v>20</v>
      </c>
      <c r="L10">
        <f>_xlfn.RANK.AVG(Data_SSA!L10,Data_SSA!L$5:L$27)</f>
        <v>16</v>
      </c>
      <c r="M10">
        <f>_xlfn.RANK.AVG(Data_SSA!M10,Data_SSA!M$5:M$27)</f>
        <v>17</v>
      </c>
      <c r="N10">
        <f>_xlfn.RANK.AVG(Data_SSA!N10,Data_SSA!N$5:N$27)</f>
        <v>17</v>
      </c>
      <c r="O10">
        <f>_xlfn.RANK.AVG(Data_SSA!O10,Data_SSA!O$5:O$27)</f>
        <v>18</v>
      </c>
      <c r="P10">
        <f>_xlfn.RANK.AVG(Data_SSA!P10,Data_SSA!P$5:P$27)</f>
        <v>17</v>
      </c>
      <c r="Q10" t="str">
        <f t="shared" si="0"/>
        <v>Barley</v>
      </c>
    </row>
    <row r="12" spans="1:17" x14ac:dyDescent="0.35">
      <c r="A12" t="s">
        <v>42</v>
      </c>
      <c r="B12" t="s">
        <v>6</v>
      </c>
      <c r="C12">
        <f>_xlfn.RANK.AVG(Data_SSA!C12,Data_SSA!C$5:C$27)</f>
        <v>12</v>
      </c>
      <c r="D12">
        <f>_xlfn.RANK.AVG(Data_SSA!D12,Data_SSA!D$5:D$27)</f>
        <v>13</v>
      </c>
      <c r="E12">
        <f>_xlfn.RANK.AVG(Data_SSA!E12,Data_SSA!E$5:E$27)</f>
        <v>11</v>
      </c>
      <c r="F12">
        <f>_xlfn.RANK.AVG(Data_SSA!F12,Data_SSA!F$5:F$27)</f>
        <v>11</v>
      </c>
      <c r="G12">
        <f>_xlfn.RANK.AVG(Data_SSA!G12,Data_SSA!G$5:G$27)</f>
        <v>13</v>
      </c>
      <c r="H12">
        <f>_xlfn.RANK.AVG(Data_SSA!H12,Data_SSA!H$5:H$27)</f>
        <v>12</v>
      </c>
      <c r="I12">
        <f>_xlfn.RANK.AVG(Data_SSA!I12,Data_SSA!I$5:I$27)</f>
        <v>13</v>
      </c>
      <c r="J12">
        <f>_xlfn.RANK.AVG(Data_SSA!J12,Data_SSA!J$5:J$27)</f>
        <v>13</v>
      </c>
      <c r="K12">
        <f>_xlfn.RANK.AVG(Data_SSA!K12,Data_SSA!K$5:K$27)</f>
        <v>12</v>
      </c>
      <c r="L12">
        <f>_xlfn.RANK.AVG(Data_SSA!L12,Data_SSA!L$5:L$27)</f>
        <v>14</v>
      </c>
      <c r="M12">
        <f>_xlfn.RANK.AVG(Data_SSA!M12,Data_SSA!M$5:M$27)</f>
        <v>14</v>
      </c>
      <c r="N12">
        <f>_xlfn.RANK.AVG(Data_SSA!N12,Data_SSA!N$5:N$27)</f>
        <v>14</v>
      </c>
      <c r="O12">
        <f>_xlfn.RANK.AVG(Data_SSA!O12,Data_SSA!O$5:O$27)</f>
        <v>15</v>
      </c>
      <c r="P12">
        <f>_xlfn.RANK.AVG(Data_SSA!P12,Data_SSA!P$5:P$27)</f>
        <v>14</v>
      </c>
      <c r="Q12" t="str">
        <f t="shared" si="0"/>
        <v>Potato</v>
      </c>
    </row>
    <row r="13" spans="1:17" x14ac:dyDescent="0.35">
      <c r="B13" t="s">
        <v>7</v>
      </c>
      <c r="C13">
        <f>_xlfn.RANK.AVG(Data_SSA!C13,Data_SSA!C$5:C$27)</f>
        <v>2</v>
      </c>
      <c r="D13">
        <f>_xlfn.RANK.AVG(Data_SSA!D13,Data_SSA!D$5:D$27)</f>
        <v>1</v>
      </c>
      <c r="E13">
        <f>_xlfn.RANK.AVG(Data_SSA!E13,Data_SSA!E$5:E$27)</f>
        <v>1</v>
      </c>
      <c r="F13">
        <f>_xlfn.RANK.AVG(Data_SSA!F13,Data_SSA!F$5:F$27)</f>
        <v>2</v>
      </c>
      <c r="G13">
        <f>_xlfn.RANK.AVG(Data_SSA!G13,Data_SSA!G$5:G$27)</f>
        <v>2</v>
      </c>
      <c r="H13">
        <f>_xlfn.RANK.AVG(Data_SSA!H13,Data_SSA!H$5:H$27)</f>
        <v>1</v>
      </c>
      <c r="I13">
        <f>_xlfn.RANK.AVG(Data_SSA!I13,Data_SSA!I$5:I$27)</f>
        <v>2</v>
      </c>
      <c r="J13">
        <f>_xlfn.RANK.AVG(Data_SSA!J13,Data_SSA!J$5:J$27)</f>
        <v>2</v>
      </c>
      <c r="K13">
        <f>_xlfn.RANK.AVG(Data_SSA!K13,Data_SSA!K$5:K$27)</f>
        <v>1</v>
      </c>
      <c r="L13">
        <f>_xlfn.RANK.AVG(Data_SSA!L13,Data_SSA!L$5:L$27)</f>
        <v>7</v>
      </c>
      <c r="M13">
        <f>_xlfn.RANK.AVG(Data_SSA!M13,Data_SSA!M$5:M$27)</f>
        <v>7</v>
      </c>
      <c r="N13">
        <f>_xlfn.RANK.AVG(Data_SSA!N13,Data_SSA!N$5:N$27)</f>
        <v>7</v>
      </c>
      <c r="O13">
        <f>_xlfn.RANK.AVG(Data_SSA!O13,Data_SSA!O$5:O$27)</f>
        <v>2</v>
      </c>
      <c r="P13">
        <f>_xlfn.RANK.AVG(Data_SSA!P13,Data_SSA!P$5:P$27)</f>
        <v>3</v>
      </c>
      <c r="Q13" t="str">
        <f t="shared" si="0"/>
        <v>Cassava</v>
      </c>
    </row>
    <row r="14" spans="1:17" x14ac:dyDescent="0.35">
      <c r="B14" t="s">
        <v>8</v>
      </c>
      <c r="C14">
        <f>_xlfn.RANK.AVG(Data_SSA!C14,Data_SSA!C$5:C$27)</f>
        <v>1</v>
      </c>
      <c r="D14">
        <f>_xlfn.RANK.AVG(Data_SSA!D14,Data_SSA!D$5:D$27)</f>
        <v>2</v>
      </c>
      <c r="E14">
        <f>_xlfn.RANK.AVG(Data_SSA!E14,Data_SSA!E$5:E$27)</f>
        <v>2</v>
      </c>
      <c r="F14">
        <f>_xlfn.RANK.AVG(Data_SSA!F14,Data_SSA!F$5:F$27)</f>
        <v>1</v>
      </c>
      <c r="G14">
        <f>_xlfn.RANK.AVG(Data_SSA!G14,Data_SSA!G$5:G$27)</f>
        <v>1</v>
      </c>
      <c r="H14">
        <f>_xlfn.RANK.AVG(Data_SSA!H14,Data_SSA!H$5:H$27)</f>
        <v>2</v>
      </c>
      <c r="I14">
        <f>_xlfn.RANK.AVG(Data_SSA!I14,Data_SSA!I$5:I$27)</f>
        <v>1</v>
      </c>
      <c r="J14">
        <f>_xlfn.RANK.AVG(Data_SSA!J14,Data_SSA!J$5:J$27)</f>
        <v>1</v>
      </c>
      <c r="K14">
        <f>_xlfn.RANK.AVG(Data_SSA!K14,Data_SSA!K$5:K$27)</f>
        <v>2</v>
      </c>
      <c r="L14">
        <f>_xlfn.RANK.AVG(Data_SSA!L14,Data_SSA!L$5:L$27)</f>
        <v>4</v>
      </c>
      <c r="M14">
        <f>_xlfn.RANK.AVG(Data_SSA!M14,Data_SSA!M$5:M$27)</f>
        <v>3</v>
      </c>
      <c r="N14">
        <f>_xlfn.RANK.AVG(Data_SSA!N14,Data_SSA!N$5:N$27)</f>
        <v>3</v>
      </c>
      <c r="O14">
        <f>_xlfn.RANK.AVG(Data_SSA!O14,Data_SSA!O$5:O$27)</f>
        <v>7</v>
      </c>
      <c r="P14">
        <f>_xlfn.RANK.AVG(Data_SSA!P14,Data_SSA!P$5:P$27)</f>
        <v>8</v>
      </c>
      <c r="Q14" t="str">
        <f t="shared" si="0"/>
        <v>Yams</v>
      </c>
    </row>
    <row r="15" spans="1:17" x14ac:dyDescent="0.35">
      <c r="B15" t="s">
        <v>43</v>
      </c>
      <c r="C15">
        <f>_xlfn.RANK.AVG(Data_SSA!C15,Data_SSA!C$5:C$27)</f>
        <v>14</v>
      </c>
      <c r="D15">
        <f>_xlfn.RANK.AVG(Data_SSA!D15,Data_SSA!D$5:D$27)</f>
        <v>14</v>
      </c>
      <c r="E15">
        <f>_xlfn.RANK.AVG(Data_SSA!E15,Data_SSA!E$5:E$27)</f>
        <v>14</v>
      </c>
      <c r="F15">
        <f>_xlfn.RANK.AVG(Data_SSA!F15,Data_SSA!F$5:F$27)</f>
        <v>15</v>
      </c>
      <c r="G15">
        <f>_xlfn.RANK.AVG(Data_SSA!G15,Data_SSA!G$5:G$27)</f>
        <v>14</v>
      </c>
      <c r="H15">
        <f>_xlfn.RANK.AVG(Data_SSA!H15,Data_SSA!H$5:H$27)</f>
        <v>14</v>
      </c>
      <c r="I15">
        <f>_xlfn.RANK.AVG(Data_SSA!I15,Data_SSA!I$5:I$27)</f>
        <v>15</v>
      </c>
      <c r="J15">
        <f>_xlfn.RANK.AVG(Data_SSA!J15,Data_SSA!J$5:J$27)</f>
        <v>14</v>
      </c>
      <c r="K15">
        <f>_xlfn.RANK.AVG(Data_SSA!K15,Data_SSA!K$5:K$27)</f>
        <v>14</v>
      </c>
      <c r="L15">
        <f>_xlfn.RANK.AVG(Data_SSA!L15,Data_SSA!L$5:L$27)</f>
        <v>13</v>
      </c>
      <c r="M15">
        <f>_xlfn.RANK.AVG(Data_SSA!M15,Data_SSA!M$5:M$27)</f>
        <v>13</v>
      </c>
      <c r="N15">
        <f>_xlfn.RANK.AVG(Data_SSA!N15,Data_SSA!N$5:N$27)</f>
        <v>13</v>
      </c>
      <c r="O15">
        <f>_xlfn.RANK.AVG(Data_SSA!O15,Data_SSA!O$5:O$27)</f>
        <v>10</v>
      </c>
      <c r="P15">
        <f>_xlfn.RANK.AVG(Data_SSA!P15,Data_SSA!P$5:P$27)</f>
        <v>9</v>
      </c>
      <c r="Q15" t="str">
        <f t="shared" si="0"/>
        <v>Sweet Potato</v>
      </c>
    </row>
    <row r="16" spans="1:17" x14ac:dyDescent="0.35">
      <c r="B16" t="s">
        <v>9</v>
      </c>
      <c r="C16">
        <f>_xlfn.RANK.AVG(Data_SSA!C16,Data_SSA!C$5:C$27)</f>
        <v>8</v>
      </c>
      <c r="D16">
        <f>_xlfn.RANK.AVG(Data_SSA!D16,Data_SSA!D$5:D$27)</f>
        <v>7</v>
      </c>
      <c r="E16">
        <f>_xlfn.RANK.AVG(Data_SSA!E16,Data_SSA!E$5:E$27)</f>
        <v>7</v>
      </c>
      <c r="F16">
        <f>_xlfn.RANK.AVG(Data_SSA!F16,Data_SSA!F$5:F$27)</f>
        <v>8</v>
      </c>
      <c r="G16">
        <f>_xlfn.RANK.AVG(Data_SSA!G16,Data_SSA!G$5:G$27)</f>
        <v>9</v>
      </c>
      <c r="H16">
        <f>_xlfn.RANK.AVG(Data_SSA!H16,Data_SSA!H$5:H$27)</f>
        <v>7</v>
      </c>
      <c r="I16">
        <f>_xlfn.RANK.AVG(Data_SSA!I16,Data_SSA!I$5:I$27)</f>
        <v>9</v>
      </c>
      <c r="J16">
        <f>_xlfn.RANK.AVG(Data_SSA!J16,Data_SSA!J$5:J$27)</f>
        <v>9</v>
      </c>
      <c r="K16">
        <f>_xlfn.RANK.AVG(Data_SSA!K16,Data_SSA!K$5:K$27)</f>
        <v>7</v>
      </c>
      <c r="L16">
        <f>_xlfn.RANK.AVG(Data_SSA!L16,Data_SSA!L$5:L$27)</f>
        <v>12</v>
      </c>
      <c r="M16">
        <f>_xlfn.RANK.AVG(Data_SSA!M16,Data_SSA!M$5:M$27)</f>
        <v>12</v>
      </c>
      <c r="N16">
        <f>_xlfn.RANK.AVG(Data_SSA!N16,Data_SSA!N$5:N$27)</f>
        <v>12</v>
      </c>
      <c r="O16">
        <f>_xlfn.RANK.AVG(Data_SSA!O16,Data_SSA!O$5:O$27)</f>
        <v>14</v>
      </c>
      <c r="P16">
        <f>_xlfn.RANK.AVG(Data_SSA!P16,Data_SSA!P$5:P$27)</f>
        <v>13</v>
      </c>
      <c r="Q16" t="str">
        <f t="shared" si="0"/>
        <v>Banana</v>
      </c>
    </row>
    <row r="17" spans="1:17" x14ac:dyDescent="0.35">
      <c r="B17" t="s">
        <v>10</v>
      </c>
      <c r="C17">
        <f>_xlfn.RANK.AVG(Data_SSA!C17,Data_SSA!C$5:C$27)</f>
        <v>7</v>
      </c>
      <c r="D17">
        <f>_xlfn.RANK.AVG(Data_SSA!D17,Data_SSA!D$5:D$27)</f>
        <v>8</v>
      </c>
      <c r="E17">
        <f>_xlfn.RANK.AVG(Data_SSA!E17,Data_SSA!E$5:E$27)</f>
        <v>9</v>
      </c>
      <c r="F17">
        <f>_xlfn.RANK.AVG(Data_SSA!F17,Data_SSA!F$5:F$27)</f>
        <v>4</v>
      </c>
      <c r="G17">
        <f>_xlfn.RANK.AVG(Data_SSA!G17,Data_SSA!G$5:G$27)</f>
        <v>4</v>
      </c>
      <c r="H17">
        <f>_xlfn.RANK.AVG(Data_SSA!H17,Data_SSA!H$5:H$27)</f>
        <v>6</v>
      </c>
      <c r="I17">
        <f>_xlfn.RANK.AVG(Data_SSA!I17,Data_SSA!I$5:I$27)</f>
        <v>4</v>
      </c>
      <c r="J17">
        <f>_xlfn.RANK.AVG(Data_SSA!J17,Data_SSA!J$5:J$27)</f>
        <v>4</v>
      </c>
      <c r="K17">
        <f>_xlfn.RANK.AVG(Data_SSA!K17,Data_SSA!K$5:K$27)</f>
        <v>6</v>
      </c>
      <c r="L17">
        <f>_xlfn.RANK.AVG(Data_SSA!L17,Data_SSA!L$5:L$27)</f>
        <v>8</v>
      </c>
      <c r="M17">
        <f>_xlfn.RANK.AVG(Data_SSA!M17,Data_SSA!M$5:M$27)</f>
        <v>8</v>
      </c>
      <c r="N17">
        <f>_xlfn.RANK.AVG(Data_SSA!N17,Data_SSA!N$5:N$27)</f>
        <v>8</v>
      </c>
      <c r="O17">
        <f>_xlfn.RANK.AVG(Data_SSA!O17,Data_SSA!O$5:O$27)</f>
        <v>3</v>
      </c>
      <c r="P17">
        <f>_xlfn.RANK.AVG(Data_SSA!P17,Data_SSA!P$5:P$27)</f>
        <v>2</v>
      </c>
      <c r="Q17" t="str">
        <f t="shared" si="0"/>
        <v>Plantain</v>
      </c>
    </row>
    <row r="19" spans="1:17" x14ac:dyDescent="0.35">
      <c r="A19" t="s">
        <v>11</v>
      </c>
      <c r="B19" t="s">
        <v>44</v>
      </c>
      <c r="C19">
        <f>_xlfn.RANK.AVG(Data_SSA!C19,Data_SSA!C$5:C$27)</f>
        <v>5</v>
      </c>
      <c r="D19">
        <f>_xlfn.RANK.AVG(Data_SSA!D19,Data_SSA!D$5:D$27)</f>
        <v>5</v>
      </c>
      <c r="E19">
        <f>_xlfn.RANK.AVG(Data_SSA!E19,Data_SSA!E$5:E$27)</f>
        <v>5</v>
      </c>
      <c r="F19">
        <f>_xlfn.RANK.AVG(Data_SSA!F19,Data_SSA!F$5:F$27)</f>
        <v>5</v>
      </c>
      <c r="G19">
        <f>_xlfn.RANK.AVG(Data_SSA!G19,Data_SSA!G$5:G$27)</f>
        <v>5</v>
      </c>
      <c r="H19">
        <f>_xlfn.RANK.AVG(Data_SSA!H19,Data_SSA!H$5:H$27)</f>
        <v>5</v>
      </c>
      <c r="I19">
        <f>_xlfn.RANK.AVG(Data_SSA!I19,Data_SSA!I$5:I$27)</f>
        <v>5</v>
      </c>
      <c r="J19">
        <f>_xlfn.RANK.AVG(Data_SSA!J19,Data_SSA!J$5:J$27)</f>
        <v>5</v>
      </c>
      <c r="K19">
        <f>_xlfn.RANK.AVG(Data_SSA!K19,Data_SSA!K$5:K$27)</f>
        <v>5</v>
      </c>
      <c r="L19">
        <f>_xlfn.RANK.AVG(Data_SSA!L19,Data_SSA!L$5:L$27)</f>
        <v>10</v>
      </c>
      <c r="M19">
        <f>_xlfn.RANK.AVG(Data_SSA!M19,Data_SSA!M$5:M$27)</f>
        <v>9</v>
      </c>
      <c r="N19">
        <f>_xlfn.RANK.AVG(Data_SSA!N19,Data_SSA!N$5:N$27)</f>
        <v>9</v>
      </c>
      <c r="O19">
        <f>_xlfn.RANK.AVG(Data_SSA!O19,Data_SSA!O$5:O$27)</f>
        <v>9</v>
      </c>
      <c r="P19">
        <f>_xlfn.RANK.AVG(Data_SSA!P19,Data_SSA!P$5:P$27)</f>
        <v>11</v>
      </c>
      <c r="Q19" t="str">
        <f t="shared" si="0"/>
        <v>Pulses (total)</v>
      </c>
    </row>
    <row r="20" spans="1:17" x14ac:dyDescent="0.35">
      <c r="B20" t="s">
        <v>45</v>
      </c>
      <c r="C20">
        <f>_xlfn.RANK.AVG(Data_SSA!C20,Data_SSA!C$5:C$27)</f>
        <v>10</v>
      </c>
      <c r="D20">
        <f>_xlfn.RANK.AVG(Data_SSA!D20,Data_SSA!D$5:D$27)</f>
        <v>10</v>
      </c>
      <c r="E20">
        <f>_xlfn.RANK.AVG(Data_SSA!E20,Data_SSA!E$5:E$27)</f>
        <v>8</v>
      </c>
      <c r="F20">
        <f>_xlfn.RANK.AVG(Data_SSA!F20,Data_SSA!F$5:F$27)</f>
        <v>12</v>
      </c>
      <c r="G20">
        <f>_xlfn.RANK.AVG(Data_SSA!G20,Data_SSA!G$5:G$27)</f>
        <v>12</v>
      </c>
      <c r="H20">
        <f>_xlfn.RANK.AVG(Data_SSA!H20,Data_SSA!H$5:H$27)</f>
        <v>13</v>
      </c>
      <c r="I20">
        <f>_xlfn.RANK.AVG(Data_SSA!I20,Data_SSA!I$5:I$27)</f>
        <v>12</v>
      </c>
      <c r="J20">
        <f>_xlfn.RANK.AVG(Data_SSA!J20,Data_SSA!J$5:J$27)</f>
        <v>12</v>
      </c>
      <c r="K20">
        <f>_xlfn.RANK.AVG(Data_SSA!K20,Data_SSA!K$5:K$27)</f>
        <v>13</v>
      </c>
      <c r="L20">
        <f>_xlfn.RANK.AVG(Data_SSA!L20,Data_SSA!L$5:L$27)</f>
        <v>15</v>
      </c>
      <c r="M20">
        <f>_xlfn.RANK.AVG(Data_SSA!M20,Data_SSA!M$5:M$27)</f>
        <v>15</v>
      </c>
      <c r="N20">
        <f>_xlfn.RANK.AVG(Data_SSA!N20,Data_SSA!N$5:N$27)</f>
        <v>15</v>
      </c>
      <c r="O20">
        <f>_xlfn.RANK.AVG(Data_SSA!O20,Data_SSA!O$5:O$27)</f>
        <v>12</v>
      </c>
      <c r="P20">
        <f>_xlfn.RANK.AVG(Data_SSA!P20,Data_SSA!P$5:P$27)</f>
        <v>10</v>
      </c>
      <c r="Q20" t="str">
        <f t="shared" si="0"/>
        <v>Bean</v>
      </c>
    </row>
    <row r="21" spans="1:17" x14ac:dyDescent="0.35">
      <c r="B21" t="s">
        <v>46</v>
      </c>
      <c r="C21">
        <f>_xlfn.RANK.AVG(Data_SSA!C21,Data_SSA!C$5:C$27)</f>
        <v>18</v>
      </c>
      <c r="D21">
        <f>_xlfn.RANK.AVG(Data_SSA!D21,Data_SSA!D$5:D$27)</f>
        <v>18</v>
      </c>
      <c r="E21">
        <f>_xlfn.RANK.AVG(Data_SSA!E21,Data_SSA!E$5:E$27)</f>
        <v>18</v>
      </c>
      <c r="F21">
        <f>_xlfn.RANK.AVG(Data_SSA!F21,Data_SSA!F$5:F$27)</f>
        <v>20</v>
      </c>
      <c r="G21">
        <f>_xlfn.RANK.AVG(Data_SSA!G21,Data_SSA!G$5:G$27)</f>
        <v>20</v>
      </c>
      <c r="H21">
        <f>_xlfn.RANK.AVG(Data_SSA!H21,Data_SSA!H$5:H$27)</f>
        <v>19</v>
      </c>
      <c r="I21">
        <f>_xlfn.RANK.AVG(Data_SSA!I21,Data_SSA!I$5:I$27)</f>
        <v>19</v>
      </c>
      <c r="J21">
        <f>_xlfn.RANK.AVG(Data_SSA!J21,Data_SSA!J$5:J$27)</f>
        <v>20</v>
      </c>
      <c r="K21">
        <f>_xlfn.RANK.AVG(Data_SSA!K21,Data_SSA!K$5:K$27)</f>
        <v>19</v>
      </c>
      <c r="L21">
        <f>_xlfn.RANK.AVG(Data_SSA!L21,Data_SSA!L$5:L$27)</f>
        <v>19</v>
      </c>
      <c r="M21">
        <f>_xlfn.RANK.AVG(Data_SSA!M21,Data_SSA!M$5:M$27)</f>
        <v>19</v>
      </c>
      <c r="N21">
        <f>_xlfn.RANK.AVG(Data_SSA!N21,Data_SSA!N$5:N$27)</f>
        <v>19</v>
      </c>
      <c r="O21">
        <f>_xlfn.RANK.AVG(Data_SSA!O21,Data_SSA!O$5:O$27)</f>
        <v>21</v>
      </c>
      <c r="P21">
        <f>_xlfn.RANK.AVG(Data_SSA!P21,Data_SSA!P$5:P$27)</f>
        <v>21</v>
      </c>
      <c r="Q21" t="str">
        <f t="shared" si="0"/>
        <v>Chickpea</v>
      </c>
    </row>
    <row r="22" spans="1:17" x14ac:dyDescent="0.35">
      <c r="B22" t="s">
        <v>47</v>
      </c>
      <c r="C22">
        <f>_xlfn.RANK.AVG(Data_SSA!C22,Data_SSA!C$5:C$27)</f>
        <v>13</v>
      </c>
      <c r="D22">
        <f>_xlfn.RANK.AVG(Data_SSA!D22,Data_SSA!D$5:D$27)</f>
        <v>12</v>
      </c>
      <c r="E22">
        <f>_xlfn.RANK.AVG(Data_SSA!E22,Data_SSA!E$5:E$27)</f>
        <v>12</v>
      </c>
      <c r="F22">
        <f>_xlfn.RANK.AVG(Data_SSA!F22,Data_SSA!F$5:F$27)</f>
        <v>13</v>
      </c>
      <c r="G22">
        <f>_xlfn.RANK.AVG(Data_SSA!G22,Data_SSA!G$5:G$27)</f>
        <v>11</v>
      </c>
      <c r="H22">
        <f>_xlfn.RANK.AVG(Data_SSA!H22,Data_SSA!H$5:H$27)</f>
        <v>11</v>
      </c>
      <c r="I22">
        <f>_xlfn.RANK.AVG(Data_SSA!I22,Data_SSA!I$5:I$27)</f>
        <v>11</v>
      </c>
      <c r="J22">
        <f>_xlfn.RANK.AVG(Data_SSA!J22,Data_SSA!J$5:J$27)</f>
        <v>11</v>
      </c>
      <c r="K22">
        <f>_xlfn.RANK.AVG(Data_SSA!K22,Data_SSA!K$5:K$27)</f>
        <v>11</v>
      </c>
      <c r="L22">
        <f>_xlfn.RANK.AVG(Data_SSA!L22,Data_SSA!L$5:L$27)</f>
        <v>11</v>
      </c>
      <c r="M22">
        <f>_xlfn.RANK.AVG(Data_SSA!M22,Data_SSA!M$5:M$27)</f>
        <v>11</v>
      </c>
      <c r="N22">
        <f>_xlfn.RANK.AVG(Data_SSA!N22,Data_SSA!N$5:N$27)</f>
        <v>10</v>
      </c>
      <c r="O22">
        <f>_xlfn.RANK.AVG(Data_SSA!O22,Data_SSA!O$5:O$27)</f>
        <v>11</v>
      </c>
      <c r="P22">
        <f>_xlfn.RANK.AVG(Data_SSA!P22,Data_SSA!P$5:P$27)</f>
        <v>19</v>
      </c>
      <c r="Q22" t="str">
        <f t="shared" si="0"/>
        <v>Cowpea</v>
      </c>
    </row>
    <row r="23" spans="1:17" x14ac:dyDescent="0.35">
      <c r="B23" t="s">
        <v>48</v>
      </c>
      <c r="C23">
        <f>_xlfn.RANK.AVG(Data_SSA!C23,Data_SSA!C$5:C$27)</f>
        <v>17</v>
      </c>
      <c r="D23">
        <f>_xlfn.RANK.AVG(Data_SSA!D23,Data_SSA!D$5:D$27)</f>
        <v>17</v>
      </c>
      <c r="E23">
        <f>_xlfn.RANK.AVG(Data_SSA!E23,Data_SSA!E$5:E$27)</f>
        <v>15</v>
      </c>
      <c r="F23">
        <f>_xlfn.RANK.AVG(Data_SSA!F23,Data_SSA!F$5:F$27)</f>
        <v>18</v>
      </c>
      <c r="G23">
        <f>_xlfn.RANK.AVG(Data_SSA!G23,Data_SSA!G$5:G$27)</f>
        <v>18</v>
      </c>
      <c r="H23">
        <f>_xlfn.RANK.AVG(Data_SSA!H23,Data_SSA!H$5:H$27)</f>
        <v>18</v>
      </c>
      <c r="I23">
        <f>_xlfn.RANK.AVG(Data_SSA!I23,Data_SSA!I$5:I$27)</f>
        <v>18</v>
      </c>
      <c r="J23">
        <f>_xlfn.RANK.AVG(Data_SSA!J23,Data_SSA!J$5:J$27)</f>
        <v>18</v>
      </c>
      <c r="K23">
        <f>_xlfn.RANK.AVG(Data_SSA!K23,Data_SSA!K$5:K$27)</f>
        <v>18</v>
      </c>
      <c r="L23">
        <f>_xlfn.RANK.AVG(Data_SSA!L23,Data_SSA!L$5:L$27)</f>
        <v>20</v>
      </c>
      <c r="M23">
        <f>_xlfn.RANK.AVG(Data_SSA!M23,Data_SSA!M$5:M$27)</f>
        <v>20</v>
      </c>
      <c r="N23">
        <f>_xlfn.RANK.AVG(Data_SSA!N23,Data_SSA!N$5:N$27)</f>
        <v>20</v>
      </c>
      <c r="O23">
        <f>_xlfn.RANK.AVG(Data_SSA!O23,Data_SSA!O$5:O$27)</f>
        <v>16</v>
      </c>
      <c r="P23">
        <f>_xlfn.RANK.AVG(Data_SSA!P23,Data_SSA!P$5:P$27)</f>
        <v>16</v>
      </c>
      <c r="Q23" t="str">
        <f t="shared" si="0"/>
        <v>Pigeonpea</v>
      </c>
    </row>
    <row r="24" spans="1:17" x14ac:dyDescent="0.35">
      <c r="B24" t="s">
        <v>49</v>
      </c>
      <c r="C24">
        <f>_xlfn.RANK.AVG(Data_SSA!C24,Data_SSA!C$5:C$27)</f>
        <v>21</v>
      </c>
      <c r="D24">
        <f>_xlfn.RANK.AVG(Data_SSA!D24,Data_SSA!D$5:D$27)</f>
        <v>21</v>
      </c>
      <c r="E24">
        <f>_xlfn.RANK.AVG(Data_SSA!E24,Data_SSA!E$5:E$27)</f>
        <v>21</v>
      </c>
      <c r="F24">
        <f>_xlfn.RANK.AVG(Data_SSA!F24,Data_SSA!F$5:F$27)</f>
        <v>21</v>
      </c>
      <c r="G24">
        <f>_xlfn.RANK.AVG(Data_SSA!G24,Data_SSA!G$5:G$27)</f>
        <v>21</v>
      </c>
      <c r="H24">
        <f>_xlfn.RANK.AVG(Data_SSA!H24,Data_SSA!H$5:H$27)</f>
        <v>21</v>
      </c>
      <c r="I24">
        <f>_xlfn.RANK.AVG(Data_SSA!I24,Data_SSA!I$5:I$27)</f>
        <v>21</v>
      </c>
      <c r="J24">
        <f>_xlfn.RANK.AVG(Data_SSA!J24,Data_SSA!J$5:J$27)</f>
        <v>21</v>
      </c>
      <c r="K24">
        <f>_xlfn.RANK.AVG(Data_SSA!K24,Data_SSA!K$5:K$27)</f>
        <v>21</v>
      </c>
      <c r="L24">
        <f>_xlfn.RANK.AVG(Data_SSA!L24,Data_SSA!L$5:L$27)</f>
        <v>21</v>
      </c>
      <c r="M24">
        <f>_xlfn.RANK.AVG(Data_SSA!M24,Data_SSA!M$5:M$27)</f>
        <v>21</v>
      </c>
      <c r="N24">
        <f>_xlfn.RANK.AVG(Data_SSA!N24,Data_SSA!N$5:N$27)</f>
        <v>21</v>
      </c>
      <c r="O24">
        <f>_xlfn.RANK.AVG(Data_SSA!O24,Data_SSA!O$5:O$27)</f>
        <v>20</v>
      </c>
      <c r="P24">
        <f>_xlfn.RANK.AVG(Data_SSA!P24,Data_SSA!P$5:P$27)</f>
        <v>20</v>
      </c>
      <c r="Q24" t="str">
        <f t="shared" si="0"/>
        <v>Lentil</v>
      </c>
    </row>
    <row r="25" spans="1:17" x14ac:dyDescent="0.35">
      <c r="B25" t="s">
        <v>50</v>
      </c>
      <c r="C25">
        <f>_xlfn.RANK.AVG(Data_SSA!C25,Data_SSA!C$5:C$27)</f>
        <v>20</v>
      </c>
      <c r="D25">
        <f>_xlfn.RANK.AVG(Data_SSA!D25,Data_SSA!D$5:D$27)</f>
        <v>20</v>
      </c>
      <c r="E25">
        <f>_xlfn.RANK.AVG(Data_SSA!E25,Data_SSA!E$5:E$27)</f>
        <v>19</v>
      </c>
      <c r="F25">
        <f>_xlfn.RANK.AVG(Data_SSA!F25,Data_SSA!F$5:F$27)</f>
        <v>16</v>
      </c>
      <c r="G25">
        <f>_xlfn.RANK.AVG(Data_SSA!G25,Data_SSA!G$5:G$27)</f>
        <v>16</v>
      </c>
      <c r="H25">
        <f>_xlfn.RANK.AVG(Data_SSA!H25,Data_SSA!H$5:H$27)</f>
        <v>15</v>
      </c>
      <c r="I25">
        <f>_xlfn.RANK.AVG(Data_SSA!I25,Data_SSA!I$5:I$27)</f>
        <v>16</v>
      </c>
      <c r="J25">
        <f>_xlfn.RANK.AVG(Data_SSA!J25,Data_SSA!J$5:J$27)</f>
        <v>16</v>
      </c>
      <c r="K25">
        <f>_xlfn.RANK.AVG(Data_SSA!K25,Data_SSA!K$5:K$27)</f>
        <v>15</v>
      </c>
      <c r="L25">
        <f>_xlfn.RANK.AVG(Data_SSA!L25,Data_SSA!L$5:L$27)</f>
        <v>18</v>
      </c>
      <c r="M25">
        <f>_xlfn.RANK.AVG(Data_SSA!M25,Data_SSA!M$5:M$27)</f>
        <v>18</v>
      </c>
      <c r="N25">
        <f>_xlfn.RANK.AVG(Data_SSA!N25,Data_SSA!N$5:N$27)</f>
        <v>18</v>
      </c>
      <c r="O25">
        <f>_xlfn.RANK.AVG(Data_SSA!O25,Data_SSA!O$5:O$27)</f>
        <v>19</v>
      </c>
      <c r="P25">
        <f>_xlfn.RANK.AVG(Data_SSA!P25,Data_SSA!P$5:P$27)</f>
        <v>18</v>
      </c>
      <c r="Q25" t="str">
        <f t="shared" si="0"/>
        <v>Other Pulses</v>
      </c>
    </row>
    <row r="26" spans="1:17" x14ac:dyDescent="0.35">
      <c r="B26" t="s">
        <v>51</v>
      </c>
      <c r="C26">
        <f>_xlfn.RANK.AVG(Data_SSA!C26,Data_SSA!C$5:C$27)</f>
        <v>6</v>
      </c>
      <c r="D26">
        <f>_xlfn.RANK.AVG(Data_SSA!D26,Data_SSA!D$5:D$27)</f>
        <v>6</v>
      </c>
      <c r="E26">
        <f>_xlfn.RANK.AVG(Data_SSA!E26,Data_SSA!E$5:E$27)</f>
        <v>6</v>
      </c>
      <c r="F26">
        <f>_xlfn.RANK.AVG(Data_SSA!F26,Data_SSA!F$5:F$27)</f>
        <v>10</v>
      </c>
      <c r="G26">
        <f>_xlfn.RANK.AVG(Data_SSA!G26,Data_SSA!G$5:G$27)</f>
        <v>10</v>
      </c>
      <c r="H26">
        <f>_xlfn.RANK.AVG(Data_SSA!H26,Data_SSA!H$5:H$27)</f>
        <v>9</v>
      </c>
      <c r="I26">
        <f>_xlfn.RANK.AVG(Data_SSA!I26,Data_SSA!I$5:I$27)</f>
        <v>10</v>
      </c>
      <c r="J26">
        <f>_xlfn.RANK.AVG(Data_SSA!J26,Data_SSA!J$5:J$27)</f>
        <v>10</v>
      </c>
      <c r="K26">
        <f>_xlfn.RANK.AVG(Data_SSA!K26,Data_SSA!K$5:K$27)</f>
        <v>9</v>
      </c>
      <c r="L26">
        <f>_xlfn.RANK.AVG(Data_SSA!L26,Data_SSA!L$5:L$27)</f>
        <v>6</v>
      </c>
      <c r="M26">
        <f>_xlfn.RANK.AVG(Data_SSA!M26,Data_SSA!M$5:M$27)</f>
        <v>6</v>
      </c>
      <c r="N26">
        <f>_xlfn.RANK.AVG(Data_SSA!N26,Data_SSA!N$5:N$27)</f>
        <v>6</v>
      </c>
      <c r="O26">
        <f>_xlfn.RANK.AVG(Data_SSA!O26,Data_SSA!O$5:O$27)</f>
        <v>13</v>
      </c>
      <c r="P26">
        <f>_xlfn.RANK.AVG(Data_SSA!P26,Data_SSA!P$5:P$27)</f>
        <v>12</v>
      </c>
      <c r="Q26" t="str">
        <f t="shared" si="0"/>
        <v>Groundnut</v>
      </c>
    </row>
    <row r="27" spans="1:17" x14ac:dyDescent="0.35">
      <c r="B27" t="s">
        <v>12</v>
      </c>
      <c r="C27">
        <f>_xlfn.RANK.AVG(Data_SSA!C27,Data_SSA!C$5:C$27)</f>
        <v>16</v>
      </c>
      <c r="D27">
        <f>_xlfn.RANK.AVG(Data_SSA!D27,Data_SSA!D$5:D$27)</f>
        <v>16</v>
      </c>
      <c r="E27">
        <f>_xlfn.RANK.AVG(Data_SSA!E27,Data_SSA!E$5:E$27)</f>
        <v>16</v>
      </c>
      <c r="F27">
        <f>_xlfn.RANK.AVG(Data_SSA!F27,Data_SSA!F$5:F$27)</f>
        <v>19</v>
      </c>
      <c r="G27">
        <f>_xlfn.RANK.AVG(Data_SSA!G27,Data_SSA!G$5:G$27)</f>
        <v>17</v>
      </c>
      <c r="H27">
        <f>_xlfn.RANK.AVG(Data_SSA!H27,Data_SSA!H$5:H$27)</f>
        <v>17</v>
      </c>
      <c r="I27">
        <f>_xlfn.RANK.AVG(Data_SSA!I27,Data_SSA!I$5:I$27)</f>
        <v>20</v>
      </c>
      <c r="J27">
        <f>_xlfn.RANK.AVG(Data_SSA!J27,Data_SSA!J$5:J$27)</f>
        <v>17</v>
      </c>
      <c r="K27">
        <f>_xlfn.RANK.AVG(Data_SSA!K27,Data_SSA!K$5:K$27)</f>
        <v>17</v>
      </c>
      <c r="L27">
        <f>_xlfn.RANK.AVG(Data_SSA!L27,Data_SSA!L$5:L$27)</f>
        <v>17</v>
      </c>
      <c r="M27">
        <f>_xlfn.RANK.AVG(Data_SSA!M27,Data_SSA!M$5:M$27)</f>
        <v>16</v>
      </c>
      <c r="N27">
        <f>_xlfn.RANK.AVG(Data_SSA!N27,Data_SSA!N$5:N$27)</f>
        <v>16</v>
      </c>
      <c r="O27">
        <f>_xlfn.RANK.AVG(Data_SSA!O27,Data_SSA!O$5:O$27)</f>
        <v>17</v>
      </c>
      <c r="P27">
        <f>_xlfn.RANK.AVG(Data_SSA!P27,Data_SSA!P$5:P$27)</f>
        <v>15</v>
      </c>
      <c r="Q27" t="str">
        <f t="shared" si="0"/>
        <v>Soybean</v>
      </c>
    </row>
    <row r="29" spans="1:17" x14ac:dyDescent="0.35">
      <c r="A29" t="s">
        <v>52</v>
      </c>
      <c r="B29" t="s">
        <v>53</v>
      </c>
      <c r="C29" t="s">
        <v>54</v>
      </c>
      <c r="D29" t="s">
        <v>54</v>
      </c>
      <c r="E29" t="s">
        <v>54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  <c r="L29" t="s">
        <v>57</v>
      </c>
      <c r="M29" t="s">
        <v>57</v>
      </c>
      <c r="N29" t="s">
        <v>57</v>
      </c>
      <c r="O29" t="s">
        <v>58</v>
      </c>
      <c r="P29" t="s">
        <v>58</v>
      </c>
    </row>
    <row r="30" spans="1:17" x14ac:dyDescent="0.35">
      <c r="B30" t="s">
        <v>59</v>
      </c>
      <c r="C30" t="s">
        <v>79</v>
      </c>
      <c r="D30" t="s">
        <v>79</v>
      </c>
      <c r="E30" t="s">
        <v>79</v>
      </c>
      <c r="F30" t="s">
        <v>76</v>
      </c>
      <c r="G30" t="s">
        <v>76</v>
      </c>
      <c r="H30" t="s">
        <v>76</v>
      </c>
      <c r="I30" t="s">
        <v>77</v>
      </c>
      <c r="J30" t="s">
        <v>77</v>
      </c>
      <c r="K30" t="s">
        <v>77</v>
      </c>
      <c r="L30" t="s">
        <v>80</v>
      </c>
      <c r="M30" t="s">
        <v>80</v>
      </c>
      <c r="N30" t="s">
        <v>80</v>
      </c>
      <c r="O30" t="s">
        <v>81</v>
      </c>
      <c r="P30" t="s">
        <v>81</v>
      </c>
    </row>
    <row r="31" spans="1:17" x14ac:dyDescent="0.35">
      <c r="B31" t="s">
        <v>64</v>
      </c>
      <c r="C31" t="s">
        <v>65</v>
      </c>
      <c r="D31" t="s">
        <v>66</v>
      </c>
      <c r="E31" t="s">
        <v>67</v>
      </c>
      <c r="F31" t="s">
        <v>65</v>
      </c>
      <c r="G31" t="s">
        <v>66</v>
      </c>
      <c r="H31" t="s">
        <v>67</v>
      </c>
      <c r="I31" t="s">
        <v>65</v>
      </c>
      <c r="J31" t="s">
        <v>66</v>
      </c>
      <c r="K31" t="s">
        <v>67</v>
      </c>
      <c r="L31" t="s">
        <v>65</v>
      </c>
      <c r="M31" t="s">
        <v>66</v>
      </c>
      <c r="N31" t="s">
        <v>67</v>
      </c>
      <c r="O31" t="s">
        <v>67</v>
      </c>
      <c r="P31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CAC7-682C-4246-B48C-B5E5738C0F82}">
  <dimension ref="A1:P31"/>
  <sheetViews>
    <sheetView workbookViewId="0">
      <pane xSplit="2" ySplit="4" topLeftCell="C5" activePane="bottomRight" state="frozen"/>
      <selection activeCell="C13" sqref="C13"/>
      <selection pane="topRight" activeCell="C13" sqref="C13"/>
      <selection pane="bottomLeft" activeCell="C13" sqref="C13"/>
      <selection pane="bottomRight" activeCell="C5" sqref="C5"/>
    </sheetView>
  </sheetViews>
  <sheetFormatPr defaultRowHeight="14.5" x14ac:dyDescent="0.35"/>
  <cols>
    <col min="1" max="1" width="16.7265625" bestFit="1" customWidth="1"/>
    <col min="2" max="2" width="11.7265625" bestFit="1" customWidth="1"/>
    <col min="3" max="3" width="19.7265625" bestFit="1" customWidth="1"/>
    <col min="4" max="5" width="19.7265625" customWidth="1"/>
    <col min="6" max="6" width="22.90625" bestFit="1" customWidth="1"/>
    <col min="7" max="8" width="22.90625" customWidth="1"/>
    <col min="9" max="9" width="22.90625" bestFit="1" customWidth="1"/>
    <col min="10" max="11" width="22.90625" customWidth="1"/>
    <col min="12" max="12" width="28.54296875" bestFit="1" customWidth="1"/>
    <col min="13" max="13" width="29.90625" bestFit="1" customWidth="1"/>
    <col min="14" max="14" width="23.81640625" bestFit="1" customWidth="1"/>
    <col min="15" max="15" width="22.1796875" bestFit="1" customWidth="1"/>
    <col min="16" max="16" width="24.6328125" bestFit="1" customWidth="1"/>
  </cols>
  <sheetData>
    <row r="1" spans="1:16" x14ac:dyDescent="0.35">
      <c r="A1" s="1" t="s">
        <v>13</v>
      </c>
      <c r="C1" t="s">
        <v>14</v>
      </c>
      <c r="L1" t="s">
        <v>15</v>
      </c>
    </row>
    <row r="2" spans="1:16" x14ac:dyDescent="0.35">
      <c r="A2" s="1" t="s">
        <v>16</v>
      </c>
      <c r="C2" t="s">
        <v>17</v>
      </c>
      <c r="L2" t="s">
        <v>18</v>
      </c>
      <c r="O2" t="s">
        <v>19</v>
      </c>
    </row>
    <row r="3" spans="1:16" x14ac:dyDescent="0.35">
      <c r="A3" s="1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H3" t="s">
        <v>23</v>
      </c>
      <c r="I3" t="s">
        <v>25</v>
      </c>
      <c r="J3" t="s">
        <v>22</v>
      </c>
      <c r="K3" t="s">
        <v>23</v>
      </c>
      <c r="L3" t="s">
        <v>25</v>
      </c>
      <c r="M3" t="s">
        <v>22</v>
      </c>
      <c r="N3" t="s">
        <v>23</v>
      </c>
      <c r="O3" t="s">
        <v>25</v>
      </c>
      <c r="P3" t="s">
        <v>25</v>
      </c>
    </row>
    <row r="4" spans="1:16" x14ac:dyDescent="0.35">
      <c r="A4" s="1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1:16" x14ac:dyDescent="0.35">
      <c r="A5" t="s">
        <v>41</v>
      </c>
      <c r="B5" t="s">
        <v>0</v>
      </c>
      <c r="C5" s="3">
        <v>8.3873657929303853</v>
      </c>
      <c r="D5" s="3">
        <v>9.6679340118559427</v>
      </c>
      <c r="E5" s="3">
        <v>10.738256482612071</v>
      </c>
      <c r="F5" s="2">
        <v>5.0521249235136612</v>
      </c>
      <c r="G5" s="2">
        <v>6.3292329125567441</v>
      </c>
      <c r="H5" s="2">
        <v>8.013884280575958</v>
      </c>
      <c r="I5" s="2">
        <v>5.8365845402095466</v>
      </c>
      <c r="J5" s="2">
        <v>6.3292329125567441</v>
      </c>
      <c r="K5" s="2">
        <v>8.013884280575958</v>
      </c>
      <c r="L5" s="4">
        <v>19.62524786860023</v>
      </c>
      <c r="M5" s="4">
        <v>20.5509312174065</v>
      </c>
      <c r="N5" s="4">
        <v>21.000714976364211</v>
      </c>
      <c r="O5" s="5">
        <v>20.236583936582509</v>
      </c>
      <c r="P5" s="5">
        <v>17.762827939783438</v>
      </c>
    </row>
    <row r="6" spans="1:16" x14ac:dyDescent="0.35">
      <c r="B6" t="s">
        <v>1</v>
      </c>
      <c r="C6" s="3">
        <v>11.070894757062467</v>
      </c>
      <c r="D6" s="3">
        <v>9.8941150451448205</v>
      </c>
      <c r="E6" s="3">
        <v>9.2099000963414781</v>
      </c>
      <c r="F6" s="2">
        <v>10.993103582800122</v>
      </c>
      <c r="G6" s="2">
        <v>8.9588061026923835</v>
      </c>
      <c r="H6" s="2">
        <v>8.2549901272784325</v>
      </c>
      <c r="I6" s="2">
        <v>11.210216996007375</v>
      </c>
      <c r="J6" s="2">
        <v>8.9588061026923835</v>
      </c>
      <c r="K6" s="2">
        <v>8.2549901272784325</v>
      </c>
      <c r="L6" s="4">
        <v>15.084176444232069</v>
      </c>
      <c r="M6" s="4">
        <v>12.154718279362786</v>
      </c>
      <c r="N6" s="4">
        <v>10.918764031132781</v>
      </c>
      <c r="O6" s="5">
        <v>6.230009506389913</v>
      </c>
      <c r="P6" s="5">
        <v>7.3199841660503182</v>
      </c>
    </row>
    <row r="7" spans="1:16" x14ac:dyDescent="0.35">
      <c r="B7" t="s">
        <v>2</v>
      </c>
      <c r="C7" s="3">
        <v>1.4398832105213637</v>
      </c>
      <c r="D7" s="3">
        <v>0.95939570169521904</v>
      </c>
      <c r="E7" s="3">
        <v>0.48428704540761774</v>
      </c>
      <c r="F7" s="2">
        <v>2.3460914075594688</v>
      </c>
      <c r="G7" s="2">
        <v>1.3801474979743105</v>
      </c>
      <c r="H7" s="2">
        <v>0.63526956456637307</v>
      </c>
      <c r="I7" s="2">
        <v>2.053873993045328</v>
      </c>
      <c r="J7" s="2">
        <v>1.3801474979743105</v>
      </c>
      <c r="K7" s="2">
        <v>0.63526956456637307</v>
      </c>
      <c r="L7" s="4">
        <v>2.8479021053166318</v>
      </c>
      <c r="M7" s="4">
        <v>2.1451848169112049</v>
      </c>
      <c r="N7" s="4">
        <v>1.6431092198212678</v>
      </c>
      <c r="O7" s="5">
        <v>9.6052120659836611</v>
      </c>
      <c r="P7" s="5">
        <v>11.261836131277231</v>
      </c>
    </row>
    <row r="8" spans="1:16" x14ac:dyDescent="0.35">
      <c r="B8" t="s">
        <v>3</v>
      </c>
      <c r="C8" s="3">
        <v>2.7609862730377674</v>
      </c>
      <c r="D8" s="3">
        <v>2.6294098721574581</v>
      </c>
      <c r="E8" s="3">
        <v>1.8699237756490226</v>
      </c>
      <c r="F8" s="2">
        <v>6.4901015736052887</v>
      </c>
      <c r="G8" s="2">
        <v>5.8608903666279497</v>
      </c>
      <c r="H8" s="2">
        <v>4.7409275825975721</v>
      </c>
      <c r="I8" s="2">
        <v>6.559561437058548</v>
      </c>
      <c r="J8" s="2">
        <v>5.8608903666279497</v>
      </c>
      <c r="K8" s="2">
        <v>4.7409275825975721</v>
      </c>
      <c r="L8" s="4">
        <v>15.062882977171252</v>
      </c>
      <c r="M8" s="4">
        <v>16.03019333860524</v>
      </c>
      <c r="N8" s="4">
        <v>16.270640119392183</v>
      </c>
      <c r="O8" s="5">
        <v>10.3128176183678</v>
      </c>
      <c r="P8" s="5">
        <v>10.96782978672576</v>
      </c>
    </row>
    <row r="9" spans="1:16" x14ac:dyDescent="0.35">
      <c r="B9" t="s">
        <v>4</v>
      </c>
      <c r="C9" s="3">
        <v>5.0951104091967379</v>
      </c>
      <c r="D9" s="3">
        <v>4.3614970705195288</v>
      </c>
      <c r="E9" s="3">
        <v>3.2888717048787077</v>
      </c>
      <c r="F9" s="2">
        <v>5.1765674159266997</v>
      </c>
      <c r="G9" s="2">
        <v>5.3200859223372063</v>
      </c>
      <c r="H9" s="2">
        <v>4.4361053431217101</v>
      </c>
      <c r="I9" s="2">
        <v>5.3959253652544312</v>
      </c>
      <c r="J9" s="2">
        <v>5.3200859223372063</v>
      </c>
      <c r="K9" s="2">
        <v>4.4361053431217101</v>
      </c>
      <c r="L9" s="4">
        <v>12.19901976519273</v>
      </c>
      <c r="M9" s="4">
        <v>13.001461916058693</v>
      </c>
      <c r="N9" s="4">
        <v>13.10133386587653</v>
      </c>
      <c r="O9" s="5">
        <v>9.7117499953119104</v>
      </c>
      <c r="P9" s="5">
        <v>6.5578796167938869</v>
      </c>
    </row>
    <row r="10" spans="1:16" x14ac:dyDescent="0.35">
      <c r="B10" t="s">
        <v>5</v>
      </c>
      <c r="C10" s="3">
        <v>0.35931579626710164</v>
      </c>
      <c r="D10" s="3">
        <v>0.25381785904554804</v>
      </c>
      <c r="E10" s="3">
        <v>0.10968901096150019</v>
      </c>
      <c r="F10" s="2">
        <v>0.37891022219224207</v>
      </c>
      <c r="G10" s="2">
        <v>0.25345382978530734</v>
      </c>
      <c r="H10" s="2">
        <v>0.10459662278092241</v>
      </c>
      <c r="I10" s="2">
        <v>0.32936631219776091</v>
      </c>
      <c r="J10" s="2">
        <v>0.25345382978530734</v>
      </c>
      <c r="K10" s="2">
        <v>0.10459662278092241</v>
      </c>
      <c r="L10" s="4">
        <v>0.43579421784324746</v>
      </c>
      <c r="M10" s="4">
        <v>0.32392048192633338</v>
      </c>
      <c r="N10" s="4">
        <v>0.3000634913964616</v>
      </c>
      <c r="O10" s="5">
        <v>3.3742176871545931E-2</v>
      </c>
      <c r="P10" s="5">
        <v>0.20685425423221915</v>
      </c>
    </row>
    <row r="11" spans="1:16" x14ac:dyDescent="0.35">
      <c r="C11" s="3"/>
      <c r="D11" s="3"/>
      <c r="E11" s="3"/>
      <c r="F11" s="2"/>
      <c r="G11" s="2"/>
      <c r="H11" s="2"/>
      <c r="I11" s="2"/>
      <c r="J11" s="2"/>
      <c r="K11" s="2"/>
      <c r="L11" s="4"/>
      <c r="M11" s="4"/>
      <c r="N11" s="4"/>
      <c r="O11" s="5"/>
      <c r="P11" s="5"/>
    </row>
    <row r="12" spans="1:16" x14ac:dyDescent="0.35">
      <c r="A12" t="s">
        <v>42</v>
      </c>
      <c r="B12" t="s">
        <v>6</v>
      </c>
      <c r="C12" s="3">
        <v>2.6402612039838296</v>
      </c>
      <c r="D12" s="3">
        <v>2.3024479542400225</v>
      </c>
      <c r="E12" s="3">
        <v>2.3347075938116983</v>
      </c>
      <c r="F12" s="2">
        <v>2.9549486470592976</v>
      </c>
      <c r="G12" s="2">
        <v>2.7259567421872832</v>
      </c>
      <c r="H12" s="2">
        <v>2.9749998737404462</v>
      </c>
      <c r="I12" s="2">
        <v>2.5657942334151569</v>
      </c>
      <c r="J12" s="2">
        <v>2.7259567421872832</v>
      </c>
      <c r="K12" s="2">
        <v>2.9749998737404462</v>
      </c>
      <c r="L12" s="4">
        <v>0.64328057790640802</v>
      </c>
      <c r="M12" s="4">
        <v>0.5088073577345783</v>
      </c>
      <c r="N12" s="4">
        <v>0.47143268206285133</v>
      </c>
      <c r="O12" s="5">
        <v>0.64230818178311555</v>
      </c>
      <c r="P12" s="5">
        <v>1.0458004972455595</v>
      </c>
    </row>
    <row r="13" spans="1:16" x14ac:dyDescent="0.35">
      <c r="B13" t="s">
        <v>7</v>
      </c>
      <c r="C13" s="3">
        <v>19.207605527371776</v>
      </c>
      <c r="D13" s="3">
        <v>21.822814771051625</v>
      </c>
      <c r="E13" s="3">
        <v>25.936144874113282</v>
      </c>
      <c r="F13" s="2">
        <v>17.485434966703689</v>
      </c>
      <c r="G13" s="2">
        <v>19.907808950419831</v>
      </c>
      <c r="H13" s="2">
        <v>23.501462944960348</v>
      </c>
      <c r="I13" s="2">
        <v>15.805559528136934</v>
      </c>
      <c r="J13" s="2">
        <v>19.907808950419831</v>
      </c>
      <c r="K13" s="2">
        <v>23.501462944960348</v>
      </c>
      <c r="L13" s="4">
        <v>4.7863545120223217</v>
      </c>
      <c r="M13" s="4">
        <v>5.1916757455472231</v>
      </c>
      <c r="N13" s="4">
        <v>5.6957765942115097</v>
      </c>
      <c r="O13" s="5">
        <v>15.097371503747874</v>
      </c>
      <c r="P13" s="5">
        <v>16.348694530223678</v>
      </c>
    </row>
    <row r="14" spans="1:16" x14ac:dyDescent="0.35">
      <c r="B14" t="s">
        <v>8</v>
      </c>
      <c r="C14" s="3">
        <v>19.869364698508996</v>
      </c>
      <c r="D14" s="3">
        <v>20.964874449563052</v>
      </c>
      <c r="E14" s="3">
        <v>20.709221537421733</v>
      </c>
      <c r="F14" s="2">
        <v>20.683470777484185</v>
      </c>
      <c r="G14" s="2">
        <v>21.798313212768388</v>
      </c>
      <c r="H14" s="2">
        <v>21.087531699812452</v>
      </c>
      <c r="I14" s="2">
        <v>20.971384044512714</v>
      </c>
      <c r="J14" s="2">
        <v>21.798313212768388</v>
      </c>
      <c r="K14" s="2">
        <v>21.087531699812452</v>
      </c>
      <c r="L14" s="4">
        <v>13.806927060759804</v>
      </c>
      <c r="M14" s="4">
        <v>15.233664142436126</v>
      </c>
      <c r="N14" s="4">
        <v>15.912489817538559</v>
      </c>
      <c r="O14" s="5">
        <v>8.4591645117467422</v>
      </c>
      <c r="P14" s="5">
        <v>3.5303082766013905</v>
      </c>
    </row>
    <row r="15" spans="1:16" x14ac:dyDescent="0.35">
      <c r="B15" t="s">
        <v>43</v>
      </c>
      <c r="C15" s="3">
        <v>1.7771875174796219</v>
      </c>
      <c r="D15" s="3">
        <v>1.8502564128496282</v>
      </c>
      <c r="E15" s="3">
        <v>1.8289295854487395</v>
      </c>
      <c r="F15" s="2">
        <v>1.6856613703009327</v>
      </c>
      <c r="G15" s="2">
        <v>1.8299931306243786</v>
      </c>
      <c r="H15" s="2">
        <v>1.8791936508325686</v>
      </c>
      <c r="I15" s="2">
        <v>1.6703768026435573</v>
      </c>
      <c r="J15" s="2">
        <v>1.8299931306243786</v>
      </c>
      <c r="K15" s="2">
        <v>1.8791936508325686</v>
      </c>
      <c r="L15" s="4">
        <v>0.67868313372254729</v>
      </c>
      <c r="M15" s="4">
        <v>0.59189414184910127</v>
      </c>
      <c r="N15" s="4">
        <v>0.55827920487532923</v>
      </c>
      <c r="O15" s="5">
        <v>2.3039071552588783</v>
      </c>
      <c r="P15" s="5">
        <v>3.5137042835715877</v>
      </c>
    </row>
    <row r="16" spans="1:16" x14ac:dyDescent="0.35">
      <c r="B16" t="s">
        <v>9</v>
      </c>
      <c r="C16" s="3">
        <v>5.5725483313636275</v>
      </c>
      <c r="D16" s="3">
        <v>5.3039180573893026</v>
      </c>
      <c r="E16" s="3">
        <v>5.2479026542584482</v>
      </c>
      <c r="F16" s="2">
        <v>5.0951741767064034</v>
      </c>
      <c r="G16" s="2">
        <v>5.3109342148116454</v>
      </c>
      <c r="H16" s="2">
        <v>5.8269865005775339</v>
      </c>
      <c r="I16" s="2">
        <v>5.3448032651385224</v>
      </c>
      <c r="J16" s="2">
        <v>5.3109342148116454</v>
      </c>
      <c r="K16" s="2">
        <v>5.8269865005775339</v>
      </c>
      <c r="L16" s="4">
        <v>1.2934446669137136</v>
      </c>
      <c r="M16" s="4">
        <v>0.94017025700985113</v>
      </c>
      <c r="N16" s="4">
        <v>0.7143597489047947</v>
      </c>
      <c r="O16" s="5">
        <v>0.95411669496203444</v>
      </c>
      <c r="P16" s="5">
        <v>1.1397988380732262</v>
      </c>
    </row>
    <row r="17" spans="1:16" x14ac:dyDescent="0.35">
      <c r="B17" t="s">
        <v>10</v>
      </c>
      <c r="C17" s="3">
        <v>5.8318693221688545</v>
      </c>
      <c r="D17" s="3">
        <v>4.5783175370632758</v>
      </c>
      <c r="E17" s="3">
        <v>3.8339269380476306</v>
      </c>
      <c r="F17" s="2">
        <v>9.3215508676503944</v>
      </c>
      <c r="G17" s="2">
        <v>7.9409283292975585</v>
      </c>
      <c r="H17" s="2">
        <v>6.6315244485068634</v>
      </c>
      <c r="I17" s="2">
        <v>10.292134473470718</v>
      </c>
      <c r="J17" s="2">
        <v>7.9409283292975585</v>
      </c>
      <c r="K17" s="2">
        <v>6.6315244485068634</v>
      </c>
      <c r="L17" s="4">
        <v>3.4852128795181918</v>
      </c>
      <c r="M17" s="4">
        <v>3.0976700495274478</v>
      </c>
      <c r="N17" s="4">
        <v>2.8628731411995516</v>
      </c>
      <c r="O17" s="5">
        <v>12.031354797886879</v>
      </c>
      <c r="P17" s="5">
        <v>17.054333129132072</v>
      </c>
    </row>
    <row r="18" spans="1:16" x14ac:dyDescent="0.35">
      <c r="C18" s="3"/>
      <c r="D18" s="3"/>
      <c r="E18" s="3"/>
      <c r="F18" s="2"/>
      <c r="G18" s="2"/>
      <c r="H18" s="2"/>
      <c r="I18" s="2"/>
      <c r="J18" s="2"/>
      <c r="K18" s="2"/>
      <c r="L18" s="4"/>
      <c r="M18" s="4"/>
      <c r="N18" s="4"/>
      <c r="O18" s="5"/>
      <c r="P18" s="5"/>
    </row>
    <row r="19" spans="1:16" x14ac:dyDescent="0.35">
      <c r="A19" t="s">
        <v>11</v>
      </c>
      <c r="B19" t="s">
        <v>44</v>
      </c>
      <c r="C19" s="3">
        <v>8.0719225140043207</v>
      </c>
      <c r="D19" s="3">
        <v>7.8706332616472903</v>
      </c>
      <c r="E19" s="3">
        <v>7.4070650109842067</v>
      </c>
      <c r="F19" s="2">
        <v>7.5384728025381236</v>
      </c>
      <c r="G19" s="2">
        <v>7.4724128316265492</v>
      </c>
      <c r="H19" s="2">
        <v>6.9772566808173551</v>
      </c>
      <c r="I19" s="2">
        <v>7.4150388653413213</v>
      </c>
      <c r="J19" s="2">
        <v>7.4724128316265492</v>
      </c>
      <c r="K19" s="2">
        <v>6.9772566808173551</v>
      </c>
      <c r="L19" s="4">
        <v>2.6079714870670996</v>
      </c>
      <c r="M19" s="4">
        <v>2.5840378359235299</v>
      </c>
      <c r="N19" s="4">
        <v>2.557954352868085</v>
      </c>
      <c r="O19" s="5">
        <v>2.6914640482934469</v>
      </c>
      <c r="P19" s="5">
        <v>1.6655682499747571</v>
      </c>
    </row>
    <row r="20" spans="1:16" x14ac:dyDescent="0.35">
      <c r="B20" t="s">
        <v>45</v>
      </c>
      <c r="C20" s="3">
        <v>4.5796507857541924</v>
      </c>
      <c r="D20" s="3">
        <v>4.1929776611048251</v>
      </c>
      <c r="E20" s="3">
        <v>3.9958035069555904</v>
      </c>
      <c r="F20" s="2">
        <v>2.923120870040874</v>
      </c>
      <c r="G20" s="2">
        <v>2.7366740364233753</v>
      </c>
      <c r="H20" s="2">
        <v>2.6978015795594223</v>
      </c>
      <c r="I20" s="2">
        <v>2.7603212787936862</v>
      </c>
      <c r="J20" s="2">
        <v>2.7366740364233753</v>
      </c>
      <c r="K20" s="2">
        <v>2.6978015795594223</v>
      </c>
      <c r="L20" s="4">
        <v>0.47128926816760958</v>
      </c>
      <c r="M20" s="4">
        <v>0.3622872216009777</v>
      </c>
      <c r="N20" s="4">
        <v>0.31766096793249377</v>
      </c>
      <c r="O20" s="5">
        <v>1.789563529734538</v>
      </c>
      <c r="P20" s="5">
        <v>3.0987656535267627</v>
      </c>
    </row>
    <row r="21" spans="1:16" x14ac:dyDescent="0.35">
      <c r="B21" t="s">
        <v>46</v>
      </c>
      <c r="C21" s="3">
        <v>0.38476565618296615</v>
      </c>
      <c r="D21" s="3">
        <v>0.34917200597264264</v>
      </c>
      <c r="E21" s="3">
        <v>0.2472625877493374</v>
      </c>
      <c r="F21" s="2">
        <v>0.26090465844691724</v>
      </c>
      <c r="G21" s="2">
        <v>0.22450498231060242</v>
      </c>
      <c r="H21" s="2">
        <v>0.15410385048465733</v>
      </c>
      <c r="I21" s="2">
        <v>0.27971313583811686</v>
      </c>
      <c r="J21" s="2">
        <v>0.22450498231060242</v>
      </c>
      <c r="K21" s="2">
        <v>0.15410385048465733</v>
      </c>
      <c r="L21" s="4">
        <v>0.1756082398519932</v>
      </c>
      <c r="M21" s="4">
        <v>0.13830837359826681</v>
      </c>
      <c r="N21" s="4">
        <v>9.6056642761849484E-2</v>
      </c>
      <c r="O21" s="5">
        <v>-0.98513389534299645</v>
      </c>
      <c r="P21" s="5">
        <v>-1.1260782005194712</v>
      </c>
    </row>
    <row r="22" spans="1:16" x14ac:dyDescent="0.35">
      <c r="B22" t="s">
        <v>47</v>
      </c>
      <c r="C22" s="3">
        <v>2.3510483182484792</v>
      </c>
      <c r="D22" s="3">
        <v>2.5718547649837746</v>
      </c>
      <c r="E22" s="3">
        <v>2.2876141496329638</v>
      </c>
      <c r="F22" s="2">
        <v>2.8518806743884317</v>
      </c>
      <c r="G22" s="2">
        <v>3.2371718626323385</v>
      </c>
      <c r="H22" s="2">
        <v>3.0292395763022695</v>
      </c>
      <c r="I22" s="2">
        <v>3.1879426491080785</v>
      </c>
      <c r="J22" s="2">
        <v>3.2371718626323385</v>
      </c>
      <c r="K22" s="2">
        <v>3.0292395763022695</v>
      </c>
      <c r="L22" s="4">
        <v>1.6478438931859236</v>
      </c>
      <c r="M22" s="4">
        <v>1.8330590357243985</v>
      </c>
      <c r="N22" s="4">
        <v>1.924990165841262</v>
      </c>
      <c r="O22" s="5">
        <v>2.0616163175776423</v>
      </c>
      <c r="P22" s="5">
        <v>0.13659058953340722</v>
      </c>
    </row>
    <row r="23" spans="1:16" x14ac:dyDescent="0.35">
      <c r="B23" t="s">
        <v>48</v>
      </c>
      <c r="C23" s="3">
        <v>0.54186577003170644</v>
      </c>
      <c r="D23" s="3">
        <v>0.56205291844176553</v>
      </c>
      <c r="E23" s="3">
        <v>0.73861397700750331</v>
      </c>
      <c r="F23" s="2">
        <v>0.33170905027515979</v>
      </c>
      <c r="G23" s="2">
        <v>0.27590863421202871</v>
      </c>
      <c r="H23" s="2">
        <v>0.32550597810523435</v>
      </c>
      <c r="I23" s="2">
        <v>0.30561991388888654</v>
      </c>
      <c r="J23" s="2">
        <v>0.27590863421202871</v>
      </c>
      <c r="K23" s="2">
        <v>0.32550597810523435</v>
      </c>
      <c r="L23" s="4">
        <v>8.9099707080500815E-2</v>
      </c>
      <c r="M23" s="4">
        <v>6.6861293172514644E-2</v>
      </c>
      <c r="N23" s="4">
        <v>6.2207991944910189E-2</v>
      </c>
      <c r="O23" s="5">
        <v>0.5635781452186488</v>
      </c>
      <c r="P23" s="5">
        <v>0.22871478526571279</v>
      </c>
    </row>
    <row r="24" spans="1:16" x14ac:dyDescent="0.35">
      <c r="B24" t="s">
        <v>49</v>
      </c>
      <c r="C24" s="3">
        <v>7.4829587060183306E-2</v>
      </c>
      <c r="D24" s="3">
        <v>5.8196237971022691E-2</v>
      </c>
      <c r="E24" s="3">
        <v>2.7492817286434372E-2</v>
      </c>
      <c r="F24" s="2">
        <v>4.4990853093539555E-2</v>
      </c>
      <c r="G24" s="2">
        <v>3.539002608981167E-2</v>
      </c>
      <c r="H24" s="2">
        <v>1.857913751505294E-2</v>
      </c>
      <c r="I24" s="2">
        <v>4.1112556863264003E-2</v>
      </c>
      <c r="J24" s="2">
        <v>3.539002608981167E-2</v>
      </c>
      <c r="K24" s="2">
        <v>1.857913751505294E-2</v>
      </c>
      <c r="L24" s="4">
        <v>4.0936984869477576E-2</v>
      </c>
      <c r="M24" s="4">
        <v>3.2199709862927514E-2</v>
      </c>
      <c r="N24" s="4">
        <v>2.2809613970516101E-2</v>
      </c>
      <c r="O24" s="5">
        <v>-0.73736935712650087</v>
      </c>
      <c r="P24" s="5">
        <v>-0.86298617461844274</v>
      </c>
    </row>
    <row r="25" spans="1:16" x14ac:dyDescent="0.35">
      <c r="B25" t="s">
        <v>50</v>
      </c>
      <c r="C25" s="3">
        <v>0.13976239672679283</v>
      </c>
      <c r="D25" s="3">
        <v>0.13637967317325983</v>
      </c>
      <c r="E25" s="3">
        <v>0.11027797235237807</v>
      </c>
      <c r="F25" s="2">
        <v>1.125866696293202</v>
      </c>
      <c r="G25" s="2">
        <v>0.96276328995839255</v>
      </c>
      <c r="H25" s="2">
        <v>0.75202655885071867</v>
      </c>
      <c r="I25" s="2">
        <v>0.84032933084928951</v>
      </c>
      <c r="J25" s="2">
        <v>0.96276328995839255</v>
      </c>
      <c r="K25" s="2">
        <v>0.75202655885071867</v>
      </c>
      <c r="L25" s="4">
        <v>0.18319339391159523</v>
      </c>
      <c r="M25" s="4">
        <v>0.1513222019644449</v>
      </c>
      <c r="N25" s="4">
        <v>0.13422897041705315</v>
      </c>
      <c r="O25" s="5">
        <v>-7.906917678848262E-4</v>
      </c>
      <c r="P25" s="5">
        <v>0.19056159678678836</v>
      </c>
    </row>
    <row r="26" spans="1:16" x14ac:dyDescent="0.35">
      <c r="B26" t="s">
        <v>51</v>
      </c>
      <c r="C26" s="3">
        <v>7.1404452912140286</v>
      </c>
      <c r="D26" s="3">
        <v>6.8777600297308545</v>
      </c>
      <c r="E26" s="3">
        <v>6.3731250004982778</v>
      </c>
      <c r="F26" s="2">
        <v>4.4706391894947259</v>
      </c>
      <c r="G26" s="2">
        <v>4.5290391632697338</v>
      </c>
      <c r="H26" s="2">
        <v>4.5308879034315854</v>
      </c>
      <c r="I26" s="2">
        <v>4.2821179683447106</v>
      </c>
      <c r="J26" s="2">
        <v>4.5290391632697338</v>
      </c>
      <c r="K26" s="2">
        <v>4.5308879034315854</v>
      </c>
      <c r="L26" s="4">
        <v>7.0332962995033528</v>
      </c>
      <c r="M26" s="4">
        <v>7.3104703370809974</v>
      </c>
      <c r="N26" s="4">
        <v>7.6827552380248356</v>
      </c>
      <c r="O26" s="5">
        <v>1.3814714759892386</v>
      </c>
      <c r="P26" s="5">
        <v>1.2765354738853134</v>
      </c>
    </row>
    <row r="27" spans="1:16" x14ac:dyDescent="0.35">
      <c r="B27" t="s">
        <v>12</v>
      </c>
      <c r="C27" s="3">
        <v>0.77523935488913098</v>
      </c>
      <c r="D27" s="3">
        <v>0.66280796604643177</v>
      </c>
      <c r="E27" s="3">
        <v>0.62804868956558679</v>
      </c>
      <c r="F27" s="2">
        <v>0.32774807646474369</v>
      </c>
      <c r="G27" s="2">
        <v>0.38199679302072986</v>
      </c>
      <c r="H27" s="2">
        <v>0.40438277639986941</v>
      </c>
      <c r="I27" s="2">
        <v>0.26726217522333623</v>
      </c>
      <c r="J27" s="2">
        <v>0.38199679302072986</v>
      </c>
      <c r="K27" s="2">
        <v>0.40438277639986941</v>
      </c>
      <c r="L27" s="4">
        <v>0.4098060042304173</v>
      </c>
      <c r="M27" s="4">
        <v>0.33520008262038142</v>
      </c>
      <c r="N27" s="4">
        <v>0.30945351633104518</v>
      </c>
      <c r="O27" s="5">
        <v>0.30872633082444606</v>
      </c>
      <c r="P27" s="5">
        <v>0.34804482642953505</v>
      </c>
    </row>
    <row r="29" spans="1:16" x14ac:dyDescent="0.35">
      <c r="A29" t="s">
        <v>52</v>
      </c>
      <c r="B29" t="s">
        <v>53</v>
      </c>
      <c r="C29" t="s">
        <v>54</v>
      </c>
      <c r="D29" t="s">
        <v>54</v>
      </c>
      <c r="E29" t="s">
        <v>54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  <c r="L29" t="s">
        <v>57</v>
      </c>
      <c r="M29" t="s">
        <v>57</v>
      </c>
      <c r="N29" t="s">
        <v>57</v>
      </c>
      <c r="O29" t="s">
        <v>58</v>
      </c>
      <c r="P29" t="s">
        <v>58</v>
      </c>
    </row>
    <row r="30" spans="1:16" x14ac:dyDescent="0.35">
      <c r="B30" t="s">
        <v>59</v>
      </c>
      <c r="C30" t="s">
        <v>79</v>
      </c>
      <c r="D30" t="s">
        <v>79</v>
      </c>
      <c r="E30" t="s">
        <v>79</v>
      </c>
      <c r="F30" t="s">
        <v>76</v>
      </c>
      <c r="G30" t="s">
        <v>76</v>
      </c>
      <c r="H30" t="s">
        <v>76</v>
      </c>
      <c r="I30" t="s">
        <v>77</v>
      </c>
      <c r="J30" t="s">
        <v>77</v>
      </c>
      <c r="K30" t="s">
        <v>77</v>
      </c>
      <c r="L30" t="s">
        <v>80</v>
      </c>
      <c r="M30" t="s">
        <v>80</v>
      </c>
      <c r="N30" t="s">
        <v>80</v>
      </c>
      <c r="O30" t="s">
        <v>81</v>
      </c>
      <c r="P30" t="s">
        <v>81</v>
      </c>
    </row>
    <row r="31" spans="1:16" x14ac:dyDescent="0.35">
      <c r="B31" t="s">
        <v>64</v>
      </c>
      <c r="C31" t="s">
        <v>65</v>
      </c>
      <c r="D31" t="s">
        <v>66</v>
      </c>
      <c r="E31" t="s">
        <v>67</v>
      </c>
      <c r="F31" t="s">
        <v>65</v>
      </c>
      <c r="G31" t="s">
        <v>66</v>
      </c>
      <c r="H31" t="s">
        <v>67</v>
      </c>
      <c r="I31" t="s">
        <v>65</v>
      </c>
      <c r="J31" t="s">
        <v>66</v>
      </c>
      <c r="K31" t="s">
        <v>67</v>
      </c>
      <c r="L31" t="s">
        <v>65</v>
      </c>
      <c r="M31" t="s">
        <v>66</v>
      </c>
      <c r="N31" t="s">
        <v>67</v>
      </c>
      <c r="O31" t="s">
        <v>67</v>
      </c>
      <c r="P31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C341-7502-4C59-AF8D-4049B93E352A}">
  <dimension ref="A1:P15"/>
  <sheetViews>
    <sheetView workbookViewId="0">
      <pane xSplit="2" ySplit="4" topLeftCell="C5" activePane="bottomRight" state="frozen"/>
      <selection activeCell="A12" sqref="A12"/>
      <selection pane="topRight" activeCell="A12" sqref="A12"/>
      <selection pane="bottomLeft" activeCell="A12" sqref="A12"/>
      <selection pane="bottomRight" activeCell="C5" sqref="C5"/>
    </sheetView>
  </sheetViews>
  <sheetFormatPr defaultRowHeight="14.5" x14ac:dyDescent="0.35"/>
  <cols>
    <col min="1" max="1" width="16.7265625" bestFit="1" customWidth="1"/>
    <col min="2" max="2" width="7.36328125" bestFit="1" customWidth="1"/>
    <col min="3" max="3" width="19.7265625" bestFit="1" customWidth="1"/>
    <col min="4" max="5" width="19.7265625" customWidth="1"/>
    <col min="6" max="6" width="22.90625" bestFit="1" customWidth="1"/>
    <col min="7" max="8" width="22.90625" customWidth="1"/>
    <col min="9" max="9" width="22.90625" bestFit="1" customWidth="1"/>
    <col min="10" max="11" width="22.90625" customWidth="1"/>
    <col min="12" max="12" width="28.54296875" bestFit="1" customWidth="1"/>
    <col min="13" max="13" width="29.90625" bestFit="1" customWidth="1"/>
    <col min="14" max="14" width="23.81640625" bestFit="1" customWidth="1"/>
    <col min="15" max="15" width="22.1796875" bestFit="1" customWidth="1"/>
    <col min="16" max="16" width="24.6328125" bestFit="1" customWidth="1"/>
  </cols>
  <sheetData>
    <row r="1" spans="1:16" x14ac:dyDescent="0.35">
      <c r="A1" s="1" t="s">
        <v>13</v>
      </c>
      <c r="C1" t="s">
        <v>14</v>
      </c>
      <c r="L1" t="s">
        <v>15</v>
      </c>
    </row>
    <row r="2" spans="1:16" x14ac:dyDescent="0.35">
      <c r="A2" s="1" t="s">
        <v>16</v>
      </c>
      <c r="C2" t="s">
        <v>17</v>
      </c>
      <c r="L2" t="s">
        <v>18</v>
      </c>
      <c r="O2" t="s">
        <v>19</v>
      </c>
    </row>
    <row r="3" spans="1:16" x14ac:dyDescent="0.35">
      <c r="A3" s="1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H3" t="s">
        <v>23</v>
      </c>
      <c r="I3" t="s">
        <v>25</v>
      </c>
      <c r="J3" t="s">
        <v>22</v>
      </c>
      <c r="K3" t="s">
        <v>23</v>
      </c>
      <c r="L3" t="s">
        <v>25</v>
      </c>
      <c r="M3" t="s">
        <v>22</v>
      </c>
      <c r="N3" t="s">
        <v>23</v>
      </c>
      <c r="O3" t="s">
        <v>25</v>
      </c>
      <c r="P3" t="s">
        <v>25</v>
      </c>
    </row>
    <row r="4" spans="1:16" x14ac:dyDescent="0.35">
      <c r="A4" s="1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1:16" x14ac:dyDescent="0.35">
      <c r="B5">
        <v>1</v>
      </c>
      <c r="C5" t="str">
        <f>VLOOKUP($B5,Rank_SouthAsia!C$5:$Q$27,MATCH("CropNameLookup",Rank_SouthAsia!C$4:$Q$4,0),FALSE)</f>
        <v>Rice</v>
      </c>
      <c r="D5" t="str">
        <f>VLOOKUP($B5,Rank_SouthAsia!D$5:$Q$27,MATCH("CropNameLookup",Rank_SouthAsia!D$4:$Q$4,0),FALSE)</f>
        <v>Rice</v>
      </c>
      <c r="E5" t="str">
        <f>VLOOKUP($B5,Rank_SouthAsia!E$5:$Q$27,MATCH("CropNameLookup",Rank_SouthAsia!E$4:$Q$4,0),FALSE)</f>
        <v>Rice</v>
      </c>
      <c r="F5" t="str">
        <f>VLOOKUP($B5,Rank_SouthAsia!F$5:$Q$27,MATCH("CropNameLookup",Rank_SouthAsia!F$4:$Q$4,0),FALSE)</f>
        <v>Rice</v>
      </c>
      <c r="G5" t="str">
        <f>VLOOKUP($B5,Rank_SouthAsia!G$5:$Q$27,MATCH("CropNameLookup",Rank_SouthAsia!G$4:$Q$4,0),FALSE)</f>
        <v>Rice</v>
      </c>
      <c r="H5" t="str">
        <f>VLOOKUP($B5,Rank_SouthAsia!H$5:$Q$27,MATCH("CropNameLookup",Rank_SouthAsia!H$4:$Q$4,0),FALSE)</f>
        <v>Rice</v>
      </c>
      <c r="I5" t="str">
        <f>VLOOKUP($B5,Rank_SouthAsia!I$5:$Q$27,MATCH("CropNameLookup",Rank_SouthAsia!I$4:$Q$4,0),FALSE)</f>
        <v>Rice</v>
      </c>
      <c r="J5" t="str">
        <f>VLOOKUP($B5,Rank_SouthAsia!J$5:$Q$27,MATCH("CropNameLookup",Rank_SouthAsia!J$4:$Q$4,0),FALSE)</f>
        <v>Rice</v>
      </c>
      <c r="K5" t="str">
        <f>VLOOKUP($B5,Rank_SouthAsia!K$5:$Q$27,MATCH("CropNameLookup",Rank_SouthAsia!K$4:$Q$4,0),FALSE)</f>
        <v>Rice</v>
      </c>
      <c r="L5" t="str">
        <f>VLOOKUP($B5,Rank_SouthAsia!L$5:$Q$27,MATCH("CropNameLookup",Rank_SouthAsia!L$4:$Q$4,0),FALSE)</f>
        <v>Rice</v>
      </c>
      <c r="M5" t="str">
        <f>VLOOKUP($B5,Rank_SouthAsia!M$5:$Q$27,MATCH("CropNameLookup",Rank_SouthAsia!M$4:$Q$4,0),FALSE)</f>
        <v>Rice</v>
      </c>
      <c r="N5" t="str">
        <f>VLOOKUP($B5,Rank_SouthAsia!N$5:$Q$27,MATCH("CropNameLookup",Rank_SouthAsia!N$4:$Q$4,0),FALSE)</f>
        <v>Rice</v>
      </c>
      <c r="O5" t="str">
        <f>VLOOKUP($B5,Rank_SouthAsia!O$5:$Q$27,MATCH("CropNameLookup",Rank_SouthAsia!O$4:$Q$4,0),FALSE)</f>
        <v>Rice</v>
      </c>
      <c r="P5" t="str">
        <f>VLOOKUP($B5,Rank_SouthAsia!P$5:$Q$27,MATCH("CropNameLookup",Rank_SouthAsia!P$4:$Q$4,0),FALSE)</f>
        <v>Rice</v>
      </c>
    </row>
    <row r="6" spans="1:16" x14ac:dyDescent="0.35">
      <c r="B6">
        <v>2</v>
      </c>
      <c r="C6" t="str">
        <f>VLOOKUP($B6,Rank_SouthAsia!C$5:$Q$27,MATCH("CropNameLookup",Rank_SouthAsia!C$4:$Q$4,0),FALSE)</f>
        <v>Wheat</v>
      </c>
      <c r="D6" t="str">
        <f>VLOOKUP($B6,Rank_SouthAsia!D$5:$Q$27,MATCH("CropNameLookup",Rank_SouthAsia!D$4:$Q$4,0),FALSE)</f>
        <v>Wheat</v>
      </c>
      <c r="E6" t="str">
        <f>VLOOKUP($B6,Rank_SouthAsia!E$5:$Q$27,MATCH("CropNameLookup",Rank_SouthAsia!E$4:$Q$4,0),FALSE)</f>
        <v>Wheat</v>
      </c>
      <c r="F6" t="str">
        <f>VLOOKUP($B6,Rank_SouthAsia!F$5:$Q$27,MATCH("CropNameLookup",Rank_SouthAsia!F$4:$Q$4,0),FALSE)</f>
        <v>Wheat</v>
      </c>
      <c r="G6" t="str">
        <f>VLOOKUP($B6,Rank_SouthAsia!G$5:$Q$27,MATCH("CropNameLookup",Rank_SouthAsia!G$4:$Q$4,0),FALSE)</f>
        <v>Wheat</v>
      </c>
      <c r="H6" t="str">
        <f>VLOOKUP($B6,Rank_SouthAsia!H$5:$Q$27,MATCH("CropNameLookup",Rank_SouthAsia!H$4:$Q$4,0),FALSE)</f>
        <v>Wheat</v>
      </c>
      <c r="I6" t="str">
        <f>VLOOKUP($B6,Rank_SouthAsia!I$5:$Q$27,MATCH("CropNameLookup",Rank_SouthAsia!I$4:$Q$4,0),FALSE)</f>
        <v>Wheat</v>
      </c>
      <c r="J6" t="str">
        <f>VLOOKUP($B6,Rank_SouthAsia!J$5:$Q$27,MATCH("CropNameLookup",Rank_SouthAsia!J$4:$Q$4,0),FALSE)</f>
        <v>Wheat</v>
      </c>
      <c r="K6" t="str">
        <f>VLOOKUP($B6,Rank_SouthAsia!K$5:$Q$27,MATCH("CropNameLookup",Rank_SouthAsia!K$4:$Q$4,0),FALSE)</f>
        <v>Wheat</v>
      </c>
      <c r="L6" t="str">
        <f>VLOOKUP($B6,Rank_SouthAsia!L$5:$Q$27,MATCH("CropNameLookup",Rank_SouthAsia!L$4:$Q$4,0),FALSE)</f>
        <v>Wheat</v>
      </c>
      <c r="M6" t="str">
        <f>VLOOKUP($B6,Rank_SouthAsia!M$5:$Q$27,MATCH("CropNameLookup",Rank_SouthAsia!M$4:$Q$4,0),FALSE)</f>
        <v>Wheat</v>
      </c>
      <c r="N6" t="str">
        <f>VLOOKUP($B6,Rank_SouthAsia!N$5:$Q$27,MATCH("CropNameLookup",Rank_SouthAsia!N$4:$Q$4,0),FALSE)</f>
        <v>Wheat</v>
      </c>
      <c r="O6" t="str">
        <f>VLOOKUP($B6,Rank_SouthAsia!O$5:$Q$27,MATCH("CropNameLookup",Rank_SouthAsia!O$4:$Q$4,0),FALSE)</f>
        <v>Wheat</v>
      </c>
      <c r="P6" t="str">
        <f>VLOOKUP($B6,Rank_SouthAsia!P$5:$Q$27,MATCH("CropNameLookup",Rank_SouthAsia!P$4:$Q$4,0),FALSE)</f>
        <v>Wheat</v>
      </c>
    </row>
    <row r="7" spans="1:16" x14ac:dyDescent="0.35">
      <c r="B7">
        <v>3</v>
      </c>
      <c r="C7" t="str">
        <f>VLOOKUP($B7,Rank_SouthAsia!C$5:$Q$27,MATCH("CropNameLookup",Rank_SouthAsia!C$4:$Q$4,0),FALSE)</f>
        <v>Potato</v>
      </c>
      <c r="D7" t="str">
        <f>VLOOKUP($B7,Rank_SouthAsia!D$5:$Q$27,MATCH("CropNameLookup",Rank_SouthAsia!D$4:$Q$4,0),FALSE)</f>
        <v>Potato</v>
      </c>
      <c r="E7" t="str">
        <f>VLOOKUP($B7,Rank_SouthAsia!E$5:$Q$27,MATCH("CropNameLookup",Rank_SouthAsia!E$4:$Q$4,0),FALSE)</f>
        <v>Pulses (total)</v>
      </c>
      <c r="F7" t="str">
        <f>VLOOKUP($B7,Rank_SouthAsia!F$5:$Q$27,MATCH("CropNameLookup",Rank_SouthAsia!F$4:$Q$4,0),FALSE)</f>
        <v>Pulses (total)</v>
      </c>
      <c r="G7" t="str">
        <f>VLOOKUP($B7,Rank_SouthAsia!G$5:$Q$27,MATCH("CropNameLookup",Rank_SouthAsia!G$4:$Q$4,0),FALSE)</f>
        <v>Pulses (total)</v>
      </c>
      <c r="H7" t="str">
        <f>VLOOKUP($B7,Rank_SouthAsia!H$5:$Q$27,MATCH("CropNameLookup",Rank_SouthAsia!H$4:$Q$4,0),FALSE)</f>
        <v>Pulses (total)</v>
      </c>
      <c r="I7" t="str">
        <f>VLOOKUP($B7,Rank_SouthAsia!I$5:$Q$27,MATCH("CropNameLookup",Rank_SouthAsia!I$4:$Q$4,0),FALSE)</f>
        <v>Potato</v>
      </c>
      <c r="J7" t="str">
        <f>VLOOKUP($B7,Rank_SouthAsia!J$5:$Q$27,MATCH("CropNameLookup",Rank_SouthAsia!J$4:$Q$4,0),FALSE)</f>
        <v>Potato</v>
      </c>
      <c r="K7" t="str">
        <f>VLOOKUP($B7,Rank_SouthAsia!K$5:$Q$27,MATCH("CropNameLookup",Rank_SouthAsia!K$4:$Q$4,0),FALSE)</f>
        <v>Potato</v>
      </c>
      <c r="L7" t="str">
        <f>VLOOKUP($B7,Rank_SouthAsia!L$5:$Q$27,MATCH("CropNameLookup",Rank_SouthAsia!L$4:$Q$4,0),FALSE)</f>
        <v>Maize</v>
      </c>
      <c r="M7" t="str">
        <f>VLOOKUP($B7,Rank_SouthAsia!M$5:$Q$27,MATCH("CropNameLookup",Rank_SouthAsia!M$4:$Q$4,0),FALSE)</f>
        <v>Maize</v>
      </c>
      <c r="N7" t="str">
        <f>VLOOKUP($B7,Rank_SouthAsia!N$5:$Q$27,MATCH("CropNameLookup",Rank_SouthAsia!N$4:$Q$4,0),FALSE)</f>
        <v>Maize</v>
      </c>
      <c r="O7" t="str">
        <f>VLOOKUP($B7,Rank_SouthAsia!O$5:$Q$27,MATCH("CropNameLookup",Rank_SouthAsia!O$4:$Q$4,0),FALSE)</f>
        <v>Millet</v>
      </c>
      <c r="P7" t="str">
        <f>VLOOKUP($B7,Rank_SouthAsia!P$5:$Q$27,MATCH("CropNameLookup",Rank_SouthAsia!P$4:$Q$4,0),FALSE)</f>
        <v>Millet</v>
      </c>
    </row>
    <row r="8" spans="1:16" x14ac:dyDescent="0.35">
      <c r="B8">
        <v>4</v>
      </c>
      <c r="C8" t="str">
        <f>VLOOKUP($B8,Rank_SouthAsia!C$5:$Q$27,MATCH("CropNameLookup",Rank_SouthAsia!C$4:$Q$4,0),FALSE)</f>
        <v>Pulses (total)</v>
      </c>
      <c r="D8" t="str">
        <f>VLOOKUP($B8,Rank_SouthAsia!D$5:$Q$27,MATCH("CropNameLookup",Rank_SouthAsia!D$4:$Q$4,0),FALSE)</f>
        <v>Pulses (total)</v>
      </c>
      <c r="E8" t="str">
        <f>VLOOKUP($B8,Rank_SouthAsia!E$5:$Q$27,MATCH("CropNameLookup",Rank_SouthAsia!E$4:$Q$4,0),FALSE)</f>
        <v>Potato</v>
      </c>
      <c r="F8" t="str">
        <f>VLOOKUP($B8,Rank_SouthAsia!F$5:$Q$27,MATCH("CropNameLookup",Rank_SouthAsia!F$4:$Q$4,0),FALSE)</f>
        <v>Potato</v>
      </c>
      <c r="G8" t="str">
        <f>VLOOKUP($B8,Rank_SouthAsia!G$5:$Q$27,MATCH("CropNameLookup",Rank_SouthAsia!G$4:$Q$4,0),FALSE)</f>
        <v>Potato</v>
      </c>
      <c r="H8" t="str">
        <f>VLOOKUP($B8,Rank_SouthAsia!H$5:$Q$27,MATCH("CropNameLookup",Rank_SouthAsia!H$4:$Q$4,0),FALSE)</f>
        <v>Potato</v>
      </c>
      <c r="I8" t="str">
        <f>VLOOKUP($B8,Rank_SouthAsia!I$5:$Q$27,MATCH("CropNameLookup",Rank_SouthAsia!I$4:$Q$4,0),FALSE)</f>
        <v>Banana</v>
      </c>
      <c r="J8" t="str">
        <f>VLOOKUP($B8,Rank_SouthAsia!J$5:$Q$27,MATCH("CropNameLookup",Rank_SouthAsia!J$4:$Q$4,0),FALSE)</f>
        <v>Banana</v>
      </c>
      <c r="K8" t="str">
        <f>VLOOKUP($B8,Rank_SouthAsia!K$5:$Q$27,MATCH("CropNameLookup",Rank_SouthAsia!K$4:$Q$4,0),FALSE)</f>
        <v>Banana</v>
      </c>
      <c r="L8" t="str">
        <f>VLOOKUP($B8,Rank_SouthAsia!L$5:$Q$27,MATCH("CropNameLookup",Rank_SouthAsia!L$4:$Q$4,0),FALSE)</f>
        <v>Banana</v>
      </c>
      <c r="M8" t="str">
        <f>VLOOKUP($B8,Rank_SouthAsia!M$5:$Q$27,MATCH("CropNameLookup",Rank_SouthAsia!M$4:$Q$4,0),FALSE)</f>
        <v>Banana</v>
      </c>
      <c r="N8" t="str">
        <f>VLOOKUP($B8,Rank_SouthAsia!N$5:$Q$27,MATCH("CropNameLookup",Rank_SouthAsia!N$4:$Q$4,0),FALSE)</f>
        <v>Banana</v>
      </c>
      <c r="O8" t="str">
        <f>VLOOKUP($B8,Rank_SouthAsia!O$5:$Q$27,MATCH("CropNameLookup",Rank_SouthAsia!O$4:$Q$4,0),FALSE)</f>
        <v>Pulses (total)</v>
      </c>
      <c r="P8" t="str">
        <f>VLOOKUP($B8,Rank_SouthAsia!P$5:$Q$27,MATCH("CropNameLookup",Rank_SouthAsia!P$4:$Q$4,0),FALSE)</f>
        <v>Pulses (total)</v>
      </c>
    </row>
    <row r="9" spans="1:16" x14ac:dyDescent="0.35">
      <c r="B9">
        <v>5</v>
      </c>
      <c r="C9" t="str">
        <f>VLOOKUP($B9,Rank_SouthAsia!C$5:$Q$27,MATCH("CropNameLookup",Rank_SouthAsia!C$4:$Q$4,0),FALSE)</f>
        <v>Banana</v>
      </c>
      <c r="D9" t="str">
        <f>VLOOKUP($B9,Rank_SouthAsia!D$5:$Q$27,MATCH("CropNameLookup",Rank_SouthAsia!D$4:$Q$4,0),FALSE)</f>
        <v>Banana</v>
      </c>
      <c r="E9" t="str">
        <f>VLOOKUP($B9,Rank_SouthAsia!E$5:$Q$27,MATCH("CropNameLookup",Rank_SouthAsia!E$4:$Q$4,0),FALSE)</f>
        <v>Banana</v>
      </c>
      <c r="F9" t="str">
        <f>VLOOKUP($B9,Rank_SouthAsia!F$5:$Q$27,MATCH("CropNameLookup",Rank_SouthAsia!F$4:$Q$4,0),FALSE)</f>
        <v>Banana</v>
      </c>
      <c r="G9" t="str">
        <f>VLOOKUP($B9,Rank_SouthAsia!G$5:$Q$27,MATCH("CropNameLookup",Rank_SouthAsia!G$4:$Q$4,0),FALSE)</f>
        <v>Banana</v>
      </c>
      <c r="H9" t="str">
        <f>VLOOKUP($B9,Rank_SouthAsia!H$5:$Q$27,MATCH("CropNameLookup",Rank_SouthAsia!H$4:$Q$4,0),FALSE)</f>
        <v>Banana</v>
      </c>
      <c r="I9" t="str">
        <f>VLOOKUP($B9,Rank_SouthAsia!I$5:$Q$27,MATCH("CropNameLookup",Rank_SouthAsia!I$4:$Q$4,0),FALSE)</f>
        <v>Pulses (total)</v>
      </c>
      <c r="J9" t="str">
        <f>VLOOKUP($B9,Rank_SouthAsia!J$5:$Q$27,MATCH("CropNameLookup",Rank_SouthAsia!J$4:$Q$4,0),FALSE)</f>
        <v>Pulses (total)</v>
      </c>
      <c r="K9" t="str">
        <f>VLOOKUP($B9,Rank_SouthAsia!K$5:$Q$27,MATCH("CropNameLookup",Rank_SouthAsia!K$4:$Q$4,0),FALSE)</f>
        <v>Pulses (total)</v>
      </c>
      <c r="L9" t="str">
        <f>VLOOKUP($B9,Rank_SouthAsia!L$5:$Q$27,MATCH("CropNameLookup",Rank_SouthAsia!L$4:$Q$4,0),FALSE)</f>
        <v>Pulses (total)</v>
      </c>
      <c r="M9" t="str">
        <f>VLOOKUP($B9,Rank_SouthAsia!M$5:$Q$27,MATCH("CropNameLookup",Rank_SouthAsia!M$4:$Q$4,0),FALSE)</f>
        <v>Pulses (total)</v>
      </c>
      <c r="N9" t="str">
        <f>VLOOKUP($B9,Rank_SouthAsia!N$5:$Q$27,MATCH("CropNameLookup",Rank_SouthAsia!N$4:$Q$4,0),FALSE)</f>
        <v>Pulses (total)</v>
      </c>
      <c r="O9" t="str">
        <f>VLOOKUP($B9,Rank_SouthAsia!O$5:$Q$27,MATCH("CropNameLookup",Rank_SouthAsia!O$4:$Q$4,0),FALSE)</f>
        <v>Maize</v>
      </c>
      <c r="P9" t="str">
        <f>VLOOKUP($B9,Rank_SouthAsia!P$5:$Q$27,MATCH("CropNameLookup",Rank_SouthAsia!P$4:$Q$4,0),FALSE)</f>
        <v>Maize</v>
      </c>
    </row>
    <row r="10" spans="1:16" x14ac:dyDescent="0.35">
      <c r="B10">
        <v>6</v>
      </c>
      <c r="C10" t="str">
        <f>VLOOKUP($B10,Rank_SouthAsia!C$5:$Q$27,MATCH("CropNameLookup",Rank_SouthAsia!C$4:$Q$4,0),FALSE)</f>
        <v>Maize</v>
      </c>
      <c r="D10" t="str">
        <f>VLOOKUP($B10,Rank_SouthAsia!D$5:$Q$27,MATCH("CropNameLookup",Rank_SouthAsia!D$4:$Q$4,0),FALSE)</f>
        <v>Chickpea</v>
      </c>
      <c r="E10" t="str">
        <f>VLOOKUP($B10,Rank_SouthAsia!E$5:$Q$27,MATCH("CropNameLookup",Rank_SouthAsia!E$4:$Q$4,0),FALSE)</f>
        <v>Chickpea</v>
      </c>
      <c r="F10" t="str">
        <f>VLOOKUP($B10,Rank_SouthAsia!F$5:$Q$27,MATCH("CropNameLookup",Rank_SouthAsia!F$4:$Q$4,0),FALSE)</f>
        <v>Maize</v>
      </c>
      <c r="G10" t="str">
        <f>VLOOKUP($B10,Rank_SouthAsia!G$5:$Q$27,MATCH("CropNameLookup",Rank_SouthAsia!G$4:$Q$4,0),FALSE)</f>
        <v>Chickpea</v>
      </c>
      <c r="H10" t="str">
        <f>VLOOKUP($B10,Rank_SouthAsia!H$5:$Q$27,MATCH("CropNameLookup",Rank_SouthAsia!H$4:$Q$4,0),FALSE)</f>
        <v>Chickpea</v>
      </c>
      <c r="I10" t="str">
        <f>VLOOKUP($B10,Rank_SouthAsia!I$5:$Q$27,MATCH("CropNameLookup",Rank_SouthAsia!I$4:$Q$4,0),FALSE)</f>
        <v>Maize</v>
      </c>
      <c r="J10" t="str">
        <f>VLOOKUP($B10,Rank_SouthAsia!J$5:$Q$27,MATCH("CropNameLookup",Rank_SouthAsia!J$4:$Q$4,0),FALSE)</f>
        <v>Maize</v>
      </c>
      <c r="K10" t="str">
        <f>VLOOKUP($B10,Rank_SouthAsia!K$5:$Q$27,MATCH("CropNameLookup",Rank_SouthAsia!K$4:$Q$4,0),FALSE)</f>
        <v>Maize</v>
      </c>
      <c r="L10" t="str">
        <f>VLOOKUP($B10,Rank_SouthAsia!L$5:$Q$27,MATCH("CropNameLookup",Rank_SouthAsia!L$4:$Q$4,0),FALSE)</f>
        <v>Potato</v>
      </c>
      <c r="M10" t="str">
        <f>VLOOKUP($B10,Rank_SouthAsia!M$5:$Q$27,MATCH("CropNameLookup",Rank_SouthAsia!M$4:$Q$4,0),FALSE)</f>
        <v>Potato</v>
      </c>
      <c r="N10" t="str">
        <f>VLOOKUP($B10,Rank_SouthAsia!N$5:$Q$27,MATCH("CropNameLookup",Rank_SouthAsia!N$4:$Q$4,0),FALSE)</f>
        <v>Potato</v>
      </c>
      <c r="O10" t="str">
        <f>VLOOKUP($B10,Rank_SouthAsia!O$5:$Q$27,MATCH("CropNameLookup",Rank_SouthAsia!O$4:$Q$4,0),FALSE)</f>
        <v>Chickpea</v>
      </c>
      <c r="P10" t="str">
        <f>VLOOKUP($B10,Rank_SouthAsia!P$5:$Q$27,MATCH("CropNameLookup",Rank_SouthAsia!P$4:$Q$4,0),FALSE)</f>
        <v>Chickpea</v>
      </c>
    </row>
    <row r="11" spans="1:16" x14ac:dyDescent="0.35">
      <c r="B11">
        <v>7</v>
      </c>
      <c r="C11" t="str">
        <f>VLOOKUP($B11,Rank_SouthAsia!C$5:$Q$27,MATCH("CropNameLookup",Rank_SouthAsia!C$4:$Q$4,0),FALSE)</f>
        <v>Chickpea</v>
      </c>
      <c r="D11" t="str">
        <f>VLOOKUP($B11,Rank_SouthAsia!D$5:$Q$27,MATCH("CropNameLookup",Rank_SouthAsia!D$4:$Q$4,0),FALSE)</f>
        <v>Maize</v>
      </c>
      <c r="E11" t="str">
        <f>VLOOKUP($B11,Rank_SouthAsia!E$5:$Q$27,MATCH("CropNameLookup",Rank_SouthAsia!E$4:$Q$4,0),FALSE)</f>
        <v>Maize</v>
      </c>
      <c r="F11" t="str">
        <f>VLOOKUP($B11,Rank_SouthAsia!F$5:$Q$27,MATCH("CropNameLookup",Rank_SouthAsia!F$4:$Q$4,0),FALSE)</f>
        <v>Chickpea</v>
      </c>
      <c r="G11" t="str">
        <f>VLOOKUP($B11,Rank_SouthAsia!G$5:$Q$27,MATCH("CropNameLookup",Rank_SouthAsia!G$4:$Q$4,0),FALSE)</f>
        <v>Maize</v>
      </c>
      <c r="H11" t="str">
        <f>VLOOKUP($B11,Rank_SouthAsia!H$5:$Q$27,MATCH("CropNameLookup",Rank_SouthAsia!H$4:$Q$4,0),FALSE)</f>
        <v>Maize</v>
      </c>
      <c r="I11" t="str">
        <f>VLOOKUP($B11,Rank_SouthAsia!I$5:$Q$27,MATCH("CropNameLookup",Rank_SouthAsia!I$4:$Q$4,0),FALSE)</f>
        <v>Chickpea</v>
      </c>
      <c r="J11" t="str">
        <f>VLOOKUP($B11,Rank_SouthAsia!J$5:$Q$27,MATCH("CropNameLookup",Rank_SouthAsia!J$4:$Q$4,0),FALSE)</f>
        <v>Chickpea</v>
      </c>
      <c r="K11" t="str">
        <f>VLOOKUP($B11,Rank_SouthAsia!K$5:$Q$27,MATCH("CropNameLookup",Rank_SouthAsia!K$4:$Q$4,0),FALSE)</f>
        <v>Chickpea</v>
      </c>
      <c r="L11" t="str">
        <f>VLOOKUP($B11,Rank_SouthAsia!L$5:$Q$27,MATCH("CropNameLookup",Rank_SouthAsia!L$4:$Q$4,0),FALSE)</f>
        <v>Yams</v>
      </c>
      <c r="M11" t="str">
        <f>VLOOKUP($B11,Rank_SouthAsia!M$5:$Q$27,MATCH("CropNameLookup",Rank_SouthAsia!M$4:$Q$4,0),FALSE)</f>
        <v>Barley</v>
      </c>
      <c r="N11" t="str">
        <f>VLOOKUP($B11,Rank_SouthAsia!N$5:$Q$27,MATCH("CropNameLookup",Rank_SouthAsia!N$4:$Q$4,0),FALSE)</f>
        <v>Barley</v>
      </c>
      <c r="O11" t="str">
        <f>VLOOKUP($B11,Rank_SouthAsia!O$5:$Q$27,MATCH("CropNameLookup",Rank_SouthAsia!O$4:$Q$4,0),FALSE)</f>
        <v>Sorghum</v>
      </c>
      <c r="P11" t="str">
        <f>VLOOKUP($B11,Rank_SouthAsia!P$5:$Q$27,MATCH("CropNameLookup",Rank_SouthAsia!P$4:$Q$4,0),FALSE)</f>
        <v>Sorghum</v>
      </c>
    </row>
    <row r="12" spans="1:16" x14ac:dyDescent="0.35">
      <c r="B12" s="1" t="s">
        <v>83</v>
      </c>
      <c r="C12" t="str">
        <f>_xlfn.CONCAT(C5,", ",C6,", ",C7,", ",C8,", ",C9,", ",C10,", ",C11)</f>
        <v>Rice, Wheat, Potato, Pulses (total), Banana, Maize, Chickpea</v>
      </c>
      <c r="D12" t="str">
        <f t="shared" ref="D12:P12" si="0">_xlfn.CONCAT(D5,", ",D6,", ",D7,", ",D8,", ",D9,", ",D10,", ",D11)</f>
        <v>Rice, Wheat, Potato, Pulses (total), Banana, Chickpea, Maize</v>
      </c>
      <c r="E12" t="str">
        <f t="shared" si="0"/>
        <v>Rice, Wheat, Pulses (total), Potato, Banana, Chickpea, Maize</v>
      </c>
      <c r="F12" t="str">
        <f t="shared" si="0"/>
        <v>Rice, Wheat, Pulses (total), Potato, Banana, Maize, Chickpea</v>
      </c>
      <c r="G12" t="str">
        <f t="shared" si="0"/>
        <v>Rice, Wheat, Pulses (total), Potato, Banana, Chickpea, Maize</v>
      </c>
      <c r="H12" t="str">
        <f t="shared" si="0"/>
        <v>Rice, Wheat, Pulses (total), Potato, Banana, Chickpea, Maize</v>
      </c>
      <c r="I12" t="str">
        <f t="shared" si="0"/>
        <v>Rice, Wheat, Potato, Banana, Pulses (total), Maize, Chickpea</v>
      </c>
      <c r="J12" t="str">
        <f t="shared" si="0"/>
        <v>Rice, Wheat, Potato, Banana, Pulses (total), Maize, Chickpea</v>
      </c>
      <c r="K12" t="str">
        <f t="shared" si="0"/>
        <v>Rice, Wheat, Potato, Banana, Pulses (total), Maize, Chickpea</v>
      </c>
      <c r="L12" t="str">
        <f t="shared" si="0"/>
        <v>Rice, Wheat, Maize, Banana, Pulses (total), Potato, Yams</v>
      </c>
      <c r="M12" t="str">
        <f t="shared" si="0"/>
        <v>Rice, Wheat, Maize, Banana, Pulses (total), Potato, Barley</v>
      </c>
      <c r="N12" t="str">
        <f t="shared" si="0"/>
        <v>Rice, Wheat, Maize, Banana, Pulses (total), Potato, Barley</v>
      </c>
      <c r="O12" t="str">
        <f t="shared" si="0"/>
        <v>Rice, Wheat, Millet, Pulses (total), Maize, Chickpea, Sorghum</v>
      </c>
      <c r="P12" t="str">
        <f t="shared" si="0"/>
        <v>Rice, Wheat, Millet, Pulses (total), Maize, Chickpea, Sorghum</v>
      </c>
    </row>
    <row r="13" spans="1:16" x14ac:dyDescent="0.35">
      <c r="A13" t="s">
        <v>52</v>
      </c>
      <c r="B13" t="s">
        <v>53</v>
      </c>
      <c r="C13" t="s">
        <v>54</v>
      </c>
      <c r="D13" t="s">
        <v>54</v>
      </c>
      <c r="E13" t="s">
        <v>54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57</v>
      </c>
      <c r="M13" t="s">
        <v>57</v>
      </c>
      <c r="N13" t="s">
        <v>57</v>
      </c>
      <c r="O13" t="s">
        <v>58</v>
      </c>
      <c r="P13" t="s">
        <v>58</v>
      </c>
    </row>
    <row r="14" spans="1:16" x14ac:dyDescent="0.35">
      <c r="B14" t="s">
        <v>59</v>
      </c>
      <c r="C14" t="s">
        <v>79</v>
      </c>
      <c r="D14" t="s">
        <v>79</v>
      </c>
      <c r="E14" t="s">
        <v>79</v>
      </c>
      <c r="F14" t="s">
        <v>76</v>
      </c>
      <c r="G14" t="s">
        <v>76</v>
      </c>
      <c r="H14" t="s">
        <v>76</v>
      </c>
      <c r="I14" t="s">
        <v>77</v>
      </c>
      <c r="J14" t="s">
        <v>77</v>
      </c>
      <c r="K14" t="s">
        <v>77</v>
      </c>
      <c r="L14" t="s">
        <v>80</v>
      </c>
      <c r="M14" t="s">
        <v>80</v>
      </c>
      <c r="N14" t="s">
        <v>80</v>
      </c>
      <c r="O14" t="s">
        <v>82</v>
      </c>
      <c r="P14" t="s">
        <v>82</v>
      </c>
    </row>
    <row r="15" spans="1:16" x14ac:dyDescent="0.35">
      <c r="B15" t="s">
        <v>64</v>
      </c>
      <c r="C15" t="s">
        <v>68</v>
      </c>
      <c r="D15" t="s">
        <v>69</v>
      </c>
      <c r="E15" t="s">
        <v>70</v>
      </c>
      <c r="F15" t="s">
        <v>68</v>
      </c>
      <c r="G15" t="s">
        <v>69</v>
      </c>
      <c r="H15" t="s">
        <v>70</v>
      </c>
      <c r="I15" t="s">
        <v>68</v>
      </c>
      <c r="J15" t="s">
        <v>69</v>
      </c>
      <c r="K15" t="s">
        <v>70</v>
      </c>
      <c r="L15" t="s">
        <v>68</v>
      </c>
      <c r="M15" t="s">
        <v>69</v>
      </c>
      <c r="N15" t="s">
        <v>70</v>
      </c>
      <c r="O15" t="s">
        <v>67</v>
      </c>
      <c r="P15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9F2D-E7B0-4055-8471-964056EBE3B5}">
  <dimension ref="A1:Q31"/>
  <sheetViews>
    <sheetView workbookViewId="0">
      <pane xSplit="2" ySplit="4" topLeftCell="C5" activePane="bottomRight" state="frozen"/>
      <selection activeCell="C13" sqref="C13"/>
      <selection pane="topRight" activeCell="C13" sqref="C13"/>
      <selection pane="bottomLeft" activeCell="C13" sqref="C13"/>
      <selection pane="bottomRight" activeCell="C5" sqref="C5"/>
    </sheetView>
  </sheetViews>
  <sheetFormatPr defaultRowHeight="14.5" x14ac:dyDescent="0.35"/>
  <cols>
    <col min="1" max="1" width="16.7265625" bestFit="1" customWidth="1"/>
    <col min="2" max="2" width="11.7265625" bestFit="1" customWidth="1"/>
    <col min="3" max="3" width="19.7265625" bestFit="1" customWidth="1"/>
    <col min="4" max="5" width="19.7265625" customWidth="1"/>
    <col min="6" max="6" width="22.90625" bestFit="1" customWidth="1"/>
    <col min="7" max="8" width="22.90625" customWidth="1"/>
    <col min="9" max="9" width="22.90625" bestFit="1" customWidth="1"/>
    <col min="10" max="11" width="22.90625" customWidth="1"/>
    <col min="12" max="12" width="28.54296875" bestFit="1" customWidth="1"/>
    <col min="13" max="13" width="29.90625" bestFit="1" customWidth="1"/>
    <col min="14" max="14" width="23.81640625" bestFit="1" customWidth="1"/>
    <col min="15" max="15" width="22.1796875" bestFit="1" customWidth="1"/>
    <col min="16" max="16" width="24.6328125" bestFit="1" customWidth="1"/>
  </cols>
  <sheetData>
    <row r="1" spans="1:17" x14ac:dyDescent="0.35">
      <c r="A1" s="1" t="s">
        <v>13</v>
      </c>
      <c r="C1" t="s">
        <v>14</v>
      </c>
      <c r="L1" t="s">
        <v>15</v>
      </c>
    </row>
    <row r="2" spans="1:17" x14ac:dyDescent="0.35">
      <c r="A2" s="1" t="s">
        <v>16</v>
      </c>
      <c r="C2" t="s">
        <v>17</v>
      </c>
      <c r="L2" t="s">
        <v>18</v>
      </c>
      <c r="O2" t="s">
        <v>19</v>
      </c>
    </row>
    <row r="3" spans="1:17" x14ac:dyDescent="0.35">
      <c r="A3" s="1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H3" t="s">
        <v>23</v>
      </c>
      <c r="I3" t="s">
        <v>25</v>
      </c>
      <c r="J3" t="s">
        <v>22</v>
      </c>
      <c r="K3" t="s">
        <v>23</v>
      </c>
      <c r="L3" t="s">
        <v>25</v>
      </c>
      <c r="M3" t="s">
        <v>22</v>
      </c>
      <c r="N3" t="s">
        <v>23</v>
      </c>
      <c r="O3" t="s">
        <v>25</v>
      </c>
      <c r="P3" t="s">
        <v>25</v>
      </c>
    </row>
    <row r="4" spans="1:17" x14ac:dyDescent="0.35">
      <c r="A4" s="1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75</v>
      </c>
    </row>
    <row r="5" spans="1:17" x14ac:dyDescent="0.35">
      <c r="A5" t="s">
        <v>41</v>
      </c>
      <c r="B5" t="s">
        <v>0</v>
      </c>
      <c r="C5">
        <f>_xlfn.RANK.AVG(Data_SouthAsia!C5,Data_SouthAsia!C$5:C$27)</f>
        <v>1</v>
      </c>
      <c r="D5">
        <f>_xlfn.RANK.AVG(Data_SouthAsia!D5,Data_SouthAsia!D$5:D$27)</f>
        <v>1</v>
      </c>
      <c r="E5">
        <f>_xlfn.RANK.AVG(Data_SouthAsia!E5,Data_SouthAsia!E$5:E$27)</f>
        <v>1</v>
      </c>
      <c r="F5">
        <f>_xlfn.RANK.AVG(Data_SouthAsia!F5,Data_SouthAsia!F$5:F$27)</f>
        <v>1</v>
      </c>
      <c r="G5">
        <f>_xlfn.RANK.AVG(Data_SouthAsia!G5,Data_SouthAsia!G$5:G$27)</f>
        <v>1</v>
      </c>
      <c r="H5">
        <f>_xlfn.RANK.AVG(Data_SouthAsia!H5,Data_SouthAsia!H$5:H$27)</f>
        <v>1</v>
      </c>
      <c r="I5">
        <f>_xlfn.RANK.AVG(Data_SouthAsia!I5,Data_SouthAsia!I$5:I$27)</f>
        <v>1</v>
      </c>
      <c r="J5">
        <f>_xlfn.RANK.AVG(Data_SouthAsia!J5,Data_SouthAsia!J$5:J$27)</f>
        <v>1</v>
      </c>
      <c r="K5">
        <f>_xlfn.RANK.AVG(Data_SouthAsia!K5,Data_SouthAsia!K$5:K$27)</f>
        <v>1</v>
      </c>
      <c r="L5">
        <f>_xlfn.RANK.AVG(Data_SouthAsia!L5,Data_SouthAsia!L$5:L$27)</f>
        <v>1</v>
      </c>
      <c r="M5">
        <f>_xlfn.RANK.AVG(Data_SouthAsia!M5,Data_SouthAsia!M$5:M$27)</f>
        <v>1</v>
      </c>
      <c r="N5">
        <f>_xlfn.RANK.AVG(Data_SouthAsia!N5,Data_SouthAsia!N$5:N$27)</f>
        <v>1</v>
      </c>
      <c r="O5">
        <f>_xlfn.RANK.AVG(Data_SouthAsia!O5,Data_SouthAsia!O$5:O$27)</f>
        <v>1</v>
      </c>
      <c r="P5">
        <f>_xlfn.RANK.AVG(Data_SouthAsia!P5,Data_SouthAsia!P$5:P$27)</f>
        <v>1</v>
      </c>
      <c r="Q5" t="str">
        <f>B5</f>
        <v>Rice</v>
      </c>
    </row>
    <row r="6" spans="1:17" x14ac:dyDescent="0.35">
      <c r="B6" t="s">
        <v>1</v>
      </c>
      <c r="C6">
        <f>_xlfn.RANK.AVG(Data_SouthAsia!C6,Data_SouthAsia!C$5:C$27)</f>
        <v>6</v>
      </c>
      <c r="D6">
        <f>_xlfn.RANK.AVG(Data_SouthAsia!D6,Data_SouthAsia!D$5:D$27)</f>
        <v>7</v>
      </c>
      <c r="E6">
        <f>_xlfn.RANK.AVG(Data_SouthAsia!E6,Data_SouthAsia!E$5:E$27)</f>
        <v>7</v>
      </c>
      <c r="F6">
        <f>_xlfn.RANK.AVG(Data_SouthAsia!F6,Data_SouthAsia!F$5:F$27)</f>
        <v>6</v>
      </c>
      <c r="G6">
        <f>_xlfn.RANK.AVG(Data_SouthAsia!G6,Data_SouthAsia!G$5:G$27)</f>
        <v>7</v>
      </c>
      <c r="H6">
        <f>_xlfn.RANK.AVG(Data_SouthAsia!H6,Data_SouthAsia!H$5:H$27)</f>
        <v>7</v>
      </c>
      <c r="I6">
        <f>_xlfn.RANK.AVG(Data_SouthAsia!I6,Data_SouthAsia!I$5:I$27)</f>
        <v>6</v>
      </c>
      <c r="J6">
        <f>_xlfn.RANK.AVG(Data_SouthAsia!J6,Data_SouthAsia!J$5:J$27)</f>
        <v>6</v>
      </c>
      <c r="K6">
        <f>_xlfn.RANK.AVG(Data_SouthAsia!K6,Data_SouthAsia!K$5:K$27)</f>
        <v>6</v>
      </c>
      <c r="L6">
        <f>_xlfn.RANK.AVG(Data_SouthAsia!L6,Data_SouthAsia!L$5:L$27)</f>
        <v>3</v>
      </c>
      <c r="M6">
        <f>_xlfn.RANK.AVG(Data_SouthAsia!M6,Data_SouthAsia!M$5:M$27)</f>
        <v>3</v>
      </c>
      <c r="N6">
        <f>_xlfn.RANK.AVG(Data_SouthAsia!N6,Data_SouthAsia!N$5:N$27)</f>
        <v>3</v>
      </c>
      <c r="O6">
        <f>_xlfn.RANK.AVG(Data_SouthAsia!O6,Data_SouthAsia!O$5:O$27)</f>
        <v>5</v>
      </c>
      <c r="P6">
        <f>_xlfn.RANK.AVG(Data_SouthAsia!P6,Data_SouthAsia!P$5:P$27)</f>
        <v>5</v>
      </c>
      <c r="Q6" t="str">
        <f t="shared" ref="Q6:Q27" si="0">B6</f>
        <v>Maize</v>
      </c>
    </row>
    <row r="7" spans="1:17" x14ac:dyDescent="0.35">
      <c r="B7" t="s">
        <v>2</v>
      </c>
      <c r="C7">
        <f>_xlfn.RANK.AVG(Data_SouthAsia!C7,Data_SouthAsia!C$5:C$27)</f>
        <v>2</v>
      </c>
      <c r="D7">
        <f>_xlfn.RANK.AVG(Data_SouthAsia!D7,Data_SouthAsia!D$5:D$27)</f>
        <v>2</v>
      </c>
      <c r="E7">
        <f>_xlfn.RANK.AVG(Data_SouthAsia!E7,Data_SouthAsia!E$5:E$27)</f>
        <v>2</v>
      </c>
      <c r="F7">
        <f>_xlfn.RANK.AVG(Data_SouthAsia!F7,Data_SouthAsia!F$5:F$27)</f>
        <v>2</v>
      </c>
      <c r="G7">
        <f>_xlfn.RANK.AVG(Data_SouthAsia!G7,Data_SouthAsia!G$5:G$27)</f>
        <v>2</v>
      </c>
      <c r="H7">
        <f>_xlfn.RANK.AVG(Data_SouthAsia!H7,Data_SouthAsia!H$5:H$27)</f>
        <v>2</v>
      </c>
      <c r="I7">
        <f>_xlfn.RANK.AVG(Data_SouthAsia!I7,Data_SouthAsia!I$5:I$27)</f>
        <v>2</v>
      </c>
      <c r="J7">
        <f>_xlfn.RANK.AVG(Data_SouthAsia!J7,Data_SouthAsia!J$5:J$27)</f>
        <v>2</v>
      </c>
      <c r="K7">
        <f>_xlfn.RANK.AVG(Data_SouthAsia!K7,Data_SouthAsia!K$5:K$27)</f>
        <v>2</v>
      </c>
      <c r="L7">
        <f>_xlfn.RANK.AVG(Data_SouthAsia!L7,Data_SouthAsia!L$5:L$27)</f>
        <v>2</v>
      </c>
      <c r="M7">
        <f>_xlfn.RANK.AVG(Data_SouthAsia!M7,Data_SouthAsia!M$5:M$27)</f>
        <v>2</v>
      </c>
      <c r="N7">
        <f>_xlfn.RANK.AVG(Data_SouthAsia!N7,Data_SouthAsia!N$5:N$27)</f>
        <v>2</v>
      </c>
      <c r="O7">
        <f>_xlfn.RANK.AVG(Data_SouthAsia!O7,Data_SouthAsia!O$5:O$27)</f>
        <v>2</v>
      </c>
      <c r="P7">
        <f>_xlfn.RANK.AVG(Data_SouthAsia!P7,Data_SouthAsia!P$5:P$27)</f>
        <v>2</v>
      </c>
      <c r="Q7" t="str">
        <f t="shared" si="0"/>
        <v>Wheat</v>
      </c>
    </row>
    <row r="8" spans="1:17" x14ac:dyDescent="0.35">
      <c r="B8" t="s">
        <v>3</v>
      </c>
      <c r="C8">
        <f>_xlfn.RANK.AVG(Data_SouthAsia!C8,Data_SouthAsia!C$5:C$27)</f>
        <v>11</v>
      </c>
      <c r="D8">
        <f>_xlfn.RANK.AVG(Data_SouthAsia!D8,Data_SouthAsia!D$5:D$27)</f>
        <v>11</v>
      </c>
      <c r="E8">
        <f>_xlfn.RANK.AVG(Data_SouthAsia!E8,Data_SouthAsia!E$5:E$27)</f>
        <v>11</v>
      </c>
      <c r="F8">
        <f>_xlfn.RANK.AVG(Data_SouthAsia!F8,Data_SouthAsia!F$5:F$27)</f>
        <v>12</v>
      </c>
      <c r="G8">
        <f>_xlfn.RANK.AVG(Data_SouthAsia!G8,Data_SouthAsia!G$5:G$27)</f>
        <v>12</v>
      </c>
      <c r="H8">
        <f>_xlfn.RANK.AVG(Data_SouthAsia!H8,Data_SouthAsia!H$5:H$27)</f>
        <v>12</v>
      </c>
      <c r="I8">
        <f>_xlfn.RANK.AVG(Data_SouthAsia!I8,Data_SouthAsia!I$5:I$27)</f>
        <v>11</v>
      </c>
      <c r="J8">
        <f>_xlfn.RANK.AVG(Data_SouthAsia!J8,Data_SouthAsia!J$5:J$27)</f>
        <v>11</v>
      </c>
      <c r="K8">
        <f>_xlfn.RANK.AVG(Data_SouthAsia!K8,Data_SouthAsia!K$5:K$27)</f>
        <v>11</v>
      </c>
      <c r="L8">
        <f>_xlfn.RANK.AVG(Data_SouthAsia!L8,Data_SouthAsia!L$5:L$27)</f>
        <v>10</v>
      </c>
      <c r="M8">
        <f>_xlfn.RANK.AVG(Data_SouthAsia!M8,Data_SouthAsia!M$5:M$27)</f>
        <v>10</v>
      </c>
      <c r="N8">
        <f>_xlfn.RANK.AVG(Data_SouthAsia!N8,Data_SouthAsia!N$5:N$27)</f>
        <v>10</v>
      </c>
      <c r="O8">
        <f>_xlfn.RANK.AVG(Data_SouthAsia!O8,Data_SouthAsia!O$5:O$27)</f>
        <v>7</v>
      </c>
      <c r="P8">
        <f>_xlfn.RANK.AVG(Data_SouthAsia!P8,Data_SouthAsia!P$5:P$27)</f>
        <v>7</v>
      </c>
      <c r="Q8" t="str">
        <f t="shared" si="0"/>
        <v>Sorghum</v>
      </c>
    </row>
    <row r="9" spans="1:17" x14ac:dyDescent="0.35">
      <c r="B9" t="s">
        <v>4</v>
      </c>
      <c r="C9">
        <f>_xlfn.RANK.AVG(Data_SouthAsia!C9,Data_SouthAsia!C$5:C$27)</f>
        <v>13</v>
      </c>
      <c r="D9">
        <f>_xlfn.RANK.AVG(Data_SouthAsia!D9,Data_SouthAsia!D$5:D$27)</f>
        <v>13</v>
      </c>
      <c r="E9">
        <f>_xlfn.RANK.AVG(Data_SouthAsia!E9,Data_SouthAsia!E$5:E$27)</f>
        <v>13</v>
      </c>
      <c r="F9">
        <f>_xlfn.RANK.AVG(Data_SouthAsia!F9,Data_SouthAsia!F$5:F$27)</f>
        <v>8</v>
      </c>
      <c r="G9">
        <f>_xlfn.RANK.AVG(Data_SouthAsia!G9,Data_SouthAsia!G$5:G$27)</f>
        <v>8</v>
      </c>
      <c r="H9">
        <f>_xlfn.RANK.AVG(Data_SouthAsia!H9,Data_SouthAsia!H$5:H$27)</f>
        <v>8</v>
      </c>
      <c r="I9">
        <f>_xlfn.RANK.AVG(Data_SouthAsia!I9,Data_SouthAsia!I$5:I$27)</f>
        <v>8</v>
      </c>
      <c r="J9">
        <f>_xlfn.RANK.AVG(Data_SouthAsia!J9,Data_SouthAsia!J$5:J$27)</f>
        <v>9</v>
      </c>
      <c r="K9">
        <f>_xlfn.RANK.AVG(Data_SouthAsia!K9,Data_SouthAsia!K$5:K$27)</f>
        <v>9</v>
      </c>
      <c r="L9">
        <f>_xlfn.RANK.AVG(Data_SouthAsia!L9,Data_SouthAsia!L$5:L$27)</f>
        <v>11</v>
      </c>
      <c r="M9">
        <f>_xlfn.RANK.AVG(Data_SouthAsia!M9,Data_SouthAsia!M$5:M$27)</f>
        <v>11</v>
      </c>
      <c r="N9">
        <f>_xlfn.RANK.AVG(Data_SouthAsia!N9,Data_SouthAsia!N$5:N$27)</f>
        <v>11</v>
      </c>
      <c r="O9">
        <f>_xlfn.RANK.AVG(Data_SouthAsia!O9,Data_SouthAsia!O$5:O$27)</f>
        <v>3</v>
      </c>
      <c r="P9">
        <f>_xlfn.RANK.AVG(Data_SouthAsia!P9,Data_SouthAsia!P$5:P$27)</f>
        <v>3</v>
      </c>
      <c r="Q9" t="str">
        <f t="shared" si="0"/>
        <v>Millet</v>
      </c>
    </row>
    <row r="10" spans="1:17" x14ac:dyDescent="0.35">
      <c r="B10" t="s">
        <v>5</v>
      </c>
      <c r="C10">
        <f>_xlfn.RANK.AVG(Data_SouthAsia!C10,Data_SouthAsia!C$5:C$27)</f>
        <v>16</v>
      </c>
      <c r="D10">
        <f>_xlfn.RANK.AVG(Data_SouthAsia!D10,Data_SouthAsia!D$5:D$27)</f>
        <v>16</v>
      </c>
      <c r="E10">
        <f>_xlfn.RANK.AVG(Data_SouthAsia!E10,Data_SouthAsia!E$5:E$27)</f>
        <v>16</v>
      </c>
      <c r="F10">
        <f>_xlfn.RANK.AVG(Data_SouthAsia!F10,Data_SouthAsia!F$5:F$27)</f>
        <v>17</v>
      </c>
      <c r="G10">
        <f>_xlfn.RANK.AVG(Data_SouthAsia!G10,Data_SouthAsia!G$5:G$27)</f>
        <v>17</v>
      </c>
      <c r="H10">
        <f>_xlfn.RANK.AVG(Data_SouthAsia!H10,Data_SouthAsia!H$5:H$27)</f>
        <v>17</v>
      </c>
      <c r="I10">
        <f>_xlfn.RANK.AVG(Data_SouthAsia!I10,Data_SouthAsia!I$5:I$27)</f>
        <v>18</v>
      </c>
      <c r="J10">
        <f>_xlfn.RANK.AVG(Data_SouthAsia!J10,Data_SouthAsia!J$5:J$27)</f>
        <v>17</v>
      </c>
      <c r="K10">
        <f>_xlfn.RANK.AVG(Data_SouthAsia!K10,Data_SouthAsia!K$5:K$27)</f>
        <v>17</v>
      </c>
      <c r="L10">
        <f>_xlfn.RANK.AVG(Data_SouthAsia!L10,Data_SouthAsia!L$5:L$27)</f>
        <v>8</v>
      </c>
      <c r="M10">
        <f>_xlfn.RANK.AVG(Data_SouthAsia!M10,Data_SouthAsia!M$5:M$27)</f>
        <v>7</v>
      </c>
      <c r="N10">
        <f>_xlfn.RANK.AVG(Data_SouthAsia!N10,Data_SouthAsia!N$5:N$27)</f>
        <v>7</v>
      </c>
      <c r="O10">
        <f>_xlfn.RANK.AVG(Data_SouthAsia!O10,Data_SouthAsia!O$5:O$27)</f>
        <v>14</v>
      </c>
      <c r="P10">
        <f>_xlfn.RANK.AVG(Data_SouthAsia!P10,Data_SouthAsia!P$5:P$27)</f>
        <v>14</v>
      </c>
      <c r="Q10" t="str">
        <f t="shared" si="0"/>
        <v>Barley</v>
      </c>
    </row>
    <row r="12" spans="1:17" x14ac:dyDescent="0.35">
      <c r="A12" t="s">
        <v>42</v>
      </c>
      <c r="B12" t="s">
        <v>6</v>
      </c>
      <c r="C12">
        <f>_xlfn.RANK.AVG(Data_SouthAsia!C12,Data_SouthAsia!C$5:C$27)</f>
        <v>3</v>
      </c>
      <c r="D12">
        <f>_xlfn.RANK.AVG(Data_SouthAsia!D12,Data_SouthAsia!D$5:D$27)</f>
        <v>3</v>
      </c>
      <c r="E12">
        <f>_xlfn.RANK.AVG(Data_SouthAsia!E12,Data_SouthAsia!E$5:E$27)</f>
        <v>4</v>
      </c>
      <c r="F12">
        <f>_xlfn.RANK.AVG(Data_SouthAsia!F12,Data_SouthAsia!F$5:F$27)</f>
        <v>4</v>
      </c>
      <c r="G12">
        <f>_xlfn.RANK.AVG(Data_SouthAsia!G12,Data_SouthAsia!G$5:G$27)</f>
        <v>4</v>
      </c>
      <c r="H12">
        <f>_xlfn.RANK.AVG(Data_SouthAsia!H12,Data_SouthAsia!H$5:H$27)</f>
        <v>4</v>
      </c>
      <c r="I12">
        <f>_xlfn.RANK.AVG(Data_SouthAsia!I12,Data_SouthAsia!I$5:I$27)</f>
        <v>3</v>
      </c>
      <c r="J12">
        <f>_xlfn.RANK.AVG(Data_SouthAsia!J12,Data_SouthAsia!J$5:J$27)</f>
        <v>3</v>
      </c>
      <c r="K12">
        <f>_xlfn.RANK.AVG(Data_SouthAsia!K12,Data_SouthAsia!K$5:K$27)</f>
        <v>3</v>
      </c>
      <c r="L12">
        <f>_xlfn.RANK.AVG(Data_SouthAsia!L12,Data_SouthAsia!L$5:L$27)</f>
        <v>6</v>
      </c>
      <c r="M12">
        <f>_xlfn.RANK.AVG(Data_SouthAsia!M12,Data_SouthAsia!M$5:M$27)</f>
        <v>6</v>
      </c>
      <c r="N12">
        <f>_xlfn.RANK.AVG(Data_SouthAsia!N12,Data_SouthAsia!N$5:N$27)</f>
        <v>6</v>
      </c>
      <c r="O12">
        <f>_xlfn.RANK.AVG(Data_SouthAsia!O12,Data_SouthAsia!O$5:O$27)</f>
        <v>9</v>
      </c>
      <c r="P12">
        <f>_xlfn.RANK.AVG(Data_SouthAsia!P12,Data_SouthAsia!P$5:P$27)</f>
        <v>9</v>
      </c>
      <c r="Q12" t="str">
        <f t="shared" si="0"/>
        <v>Potato</v>
      </c>
    </row>
    <row r="13" spans="1:17" x14ac:dyDescent="0.35">
      <c r="B13" t="s">
        <v>7</v>
      </c>
      <c r="C13">
        <f>_xlfn.RANK.AVG(Data_SouthAsia!C13,Data_SouthAsia!C$5:C$27)</f>
        <v>14</v>
      </c>
      <c r="D13">
        <f>_xlfn.RANK.AVG(Data_SouthAsia!D13,Data_SouthAsia!D$5:D$27)</f>
        <v>14</v>
      </c>
      <c r="E13">
        <f>_xlfn.RANK.AVG(Data_SouthAsia!E13,Data_SouthAsia!E$5:E$27)</f>
        <v>14</v>
      </c>
      <c r="F13">
        <f>_xlfn.RANK.AVG(Data_SouthAsia!F13,Data_SouthAsia!F$5:F$27)</f>
        <v>14</v>
      </c>
      <c r="G13">
        <f>_xlfn.RANK.AVG(Data_SouthAsia!G13,Data_SouthAsia!G$5:G$27)</f>
        <v>14</v>
      </c>
      <c r="H13">
        <f>_xlfn.RANK.AVG(Data_SouthAsia!H13,Data_SouthAsia!H$5:H$27)</f>
        <v>14</v>
      </c>
      <c r="I13">
        <f>_xlfn.RANK.AVG(Data_SouthAsia!I13,Data_SouthAsia!I$5:I$27)</f>
        <v>14</v>
      </c>
      <c r="J13">
        <f>_xlfn.RANK.AVG(Data_SouthAsia!J13,Data_SouthAsia!J$5:J$27)</f>
        <v>14</v>
      </c>
      <c r="K13">
        <f>_xlfn.RANK.AVG(Data_SouthAsia!K13,Data_SouthAsia!K$5:K$27)</f>
        <v>14</v>
      </c>
      <c r="L13">
        <f>_xlfn.RANK.AVG(Data_SouthAsia!L13,Data_SouthAsia!L$5:L$27)</f>
        <v>12</v>
      </c>
      <c r="M13">
        <f>_xlfn.RANK.AVG(Data_SouthAsia!M13,Data_SouthAsia!M$5:M$27)</f>
        <v>12</v>
      </c>
      <c r="N13">
        <f>_xlfn.RANK.AVG(Data_SouthAsia!N13,Data_SouthAsia!N$5:N$27)</f>
        <v>12</v>
      </c>
      <c r="O13">
        <f>_xlfn.RANK.AVG(Data_SouthAsia!O13,Data_SouthAsia!O$5:O$27)</f>
        <v>21</v>
      </c>
      <c r="P13">
        <f>_xlfn.RANK.AVG(Data_SouthAsia!P13,Data_SouthAsia!P$5:P$27)</f>
        <v>21</v>
      </c>
      <c r="Q13" t="str">
        <f t="shared" si="0"/>
        <v>Cassava</v>
      </c>
    </row>
    <row r="14" spans="1:17" x14ac:dyDescent="0.35">
      <c r="B14" t="s">
        <v>8</v>
      </c>
      <c r="C14">
        <f>_xlfn.RANK.AVG(Data_SouthAsia!C14,Data_SouthAsia!C$5:C$27)</f>
        <v>21</v>
      </c>
      <c r="D14">
        <f>_xlfn.RANK.AVG(Data_SouthAsia!D14,Data_SouthAsia!D$5:D$27)</f>
        <v>21</v>
      </c>
      <c r="E14">
        <f>_xlfn.RANK.AVG(Data_SouthAsia!E14,Data_SouthAsia!E$5:E$27)</f>
        <v>21</v>
      </c>
      <c r="F14">
        <f>_xlfn.RANK.AVG(Data_SouthAsia!F14,Data_SouthAsia!F$5:F$27)</f>
        <v>21</v>
      </c>
      <c r="G14">
        <f>_xlfn.RANK.AVG(Data_SouthAsia!G14,Data_SouthAsia!G$5:G$27)</f>
        <v>21</v>
      </c>
      <c r="H14">
        <f>_xlfn.RANK.AVG(Data_SouthAsia!H14,Data_SouthAsia!H$5:H$27)</f>
        <v>21</v>
      </c>
      <c r="I14">
        <f>_xlfn.RANK.AVG(Data_SouthAsia!I14,Data_SouthAsia!I$5:I$27)</f>
        <v>21</v>
      </c>
      <c r="J14">
        <f>_xlfn.RANK.AVG(Data_SouthAsia!J14,Data_SouthAsia!J$5:J$27)</f>
        <v>21</v>
      </c>
      <c r="K14">
        <f>_xlfn.RANK.AVG(Data_SouthAsia!K14,Data_SouthAsia!K$5:K$27)</f>
        <v>21</v>
      </c>
      <c r="L14">
        <f>_xlfn.RANK.AVG(Data_SouthAsia!L14,Data_SouthAsia!L$5:L$27)</f>
        <v>7</v>
      </c>
      <c r="M14">
        <f>_xlfn.RANK.AVG(Data_SouthAsia!M14,Data_SouthAsia!M$5:M$27)</f>
        <v>8</v>
      </c>
      <c r="N14">
        <f>_xlfn.RANK.AVG(Data_SouthAsia!N14,Data_SouthAsia!N$5:N$27)</f>
        <v>8</v>
      </c>
      <c r="O14">
        <f>_xlfn.RANK.AVG(Data_SouthAsia!O14,Data_SouthAsia!O$5:O$27)</f>
        <v>11</v>
      </c>
      <c r="P14">
        <f>_xlfn.RANK.AVG(Data_SouthAsia!P14,Data_SouthAsia!P$5:P$27)</f>
        <v>11</v>
      </c>
      <c r="Q14" t="str">
        <f t="shared" si="0"/>
        <v>Yams</v>
      </c>
    </row>
    <row r="15" spans="1:17" x14ac:dyDescent="0.35">
      <c r="B15" t="s">
        <v>43</v>
      </c>
      <c r="C15">
        <f>_xlfn.RANK.AVG(Data_SouthAsia!C15,Data_SouthAsia!C$5:C$27)</f>
        <v>19</v>
      </c>
      <c r="D15">
        <f>_xlfn.RANK.AVG(Data_SouthAsia!D15,Data_SouthAsia!D$5:D$27)</f>
        <v>18</v>
      </c>
      <c r="E15">
        <f>_xlfn.RANK.AVG(Data_SouthAsia!E15,Data_SouthAsia!E$5:E$27)</f>
        <v>18</v>
      </c>
      <c r="F15">
        <f>_xlfn.RANK.AVG(Data_SouthAsia!F15,Data_SouthAsia!F$5:F$27)</f>
        <v>19</v>
      </c>
      <c r="G15">
        <f>_xlfn.RANK.AVG(Data_SouthAsia!G15,Data_SouthAsia!G$5:G$27)</f>
        <v>18</v>
      </c>
      <c r="H15">
        <f>_xlfn.RANK.AVG(Data_SouthAsia!H15,Data_SouthAsia!H$5:H$27)</f>
        <v>18</v>
      </c>
      <c r="I15">
        <f>_xlfn.RANK.AVG(Data_SouthAsia!I15,Data_SouthAsia!I$5:I$27)</f>
        <v>19</v>
      </c>
      <c r="J15">
        <f>_xlfn.RANK.AVG(Data_SouthAsia!J15,Data_SouthAsia!J$5:J$27)</f>
        <v>18</v>
      </c>
      <c r="K15">
        <f>_xlfn.RANK.AVG(Data_SouthAsia!K15,Data_SouthAsia!K$5:K$27)</f>
        <v>18</v>
      </c>
      <c r="L15">
        <f>_xlfn.RANK.AVG(Data_SouthAsia!L15,Data_SouthAsia!L$5:L$27)</f>
        <v>20</v>
      </c>
      <c r="M15">
        <f>_xlfn.RANK.AVG(Data_SouthAsia!M15,Data_SouthAsia!M$5:M$27)</f>
        <v>20</v>
      </c>
      <c r="N15">
        <f>_xlfn.RANK.AVG(Data_SouthAsia!N15,Data_SouthAsia!N$5:N$27)</f>
        <v>20</v>
      </c>
      <c r="O15">
        <f>_xlfn.RANK.AVG(Data_SouthAsia!O15,Data_SouthAsia!O$5:O$27)</f>
        <v>20</v>
      </c>
      <c r="P15">
        <f>_xlfn.RANK.AVG(Data_SouthAsia!P15,Data_SouthAsia!P$5:P$27)</f>
        <v>20</v>
      </c>
      <c r="Q15" t="str">
        <f t="shared" si="0"/>
        <v>Sweet Potato</v>
      </c>
    </row>
    <row r="16" spans="1:17" x14ac:dyDescent="0.35">
      <c r="B16" t="s">
        <v>9</v>
      </c>
      <c r="C16">
        <f>_xlfn.RANK.AVG(Data_SouthAsia!C16,Data_SouthAsia!C$5:C$27)</f>
        <v>5</v>
      </c>
      <c r="D16">
        <f>_xlfn.RANK.AVG(Data_SouthAsia!D16,Data_SouthAsia!D$5:D$27)</f>
        <v>5</v>
      </c>
      <c r="E16">
        <f>_xlfn.RANK.AVG(Data_SouthAsia!E16,Data_SouthAsia!E$5:E$27)</f>
        <v>5</v>
      </c>
      <c r="F16">
        <f>_xlfn.RANK.AVG(Data_SouthAsia!F16,Data_SouthAsia!F$5:F$27)</f>
        <v>5</v>
      </c>
      <c r="G16">
        <f>_xlfn.RANK.AVG(Data_SouthAsia!G16,Data_SouthAsia!G$5:G$27)</f>
        <v>5</v>
      </c>
      <c r="H16">
        <f>_xlfn.RANK.AVG(Data_SouthAsia!H16,Data_SouthAsia!H$5:H$27)</f>
        <v>5</v>
      </c>
      <c r="I16">
        <f>_xlfn.RANK.AVG(Data_SouthAsia!I16,Data_SouthAsia!I$5:I$27)</f>
        <v>4</v>
      </c>
      <c r="J16">
        <f>_xlfn.RANK.AVG(Data_SouthAsia!J16,Data_SouthAsia!J$5:J$27)</f>
        <v>4</v>
      </c>
      <c r="K16">
        <f>_xlfn.RANK.AVG(Data_SouthAsia!K16,Data_SouthAsia!K$5:K$27)</f>
        <v>4</v>
      </c>
      <c r="L16">
        <f>_xlfn.RANK.AVG(Data_SouthAsia!L16,Data_SouthAsia!L$5:L$27)</f>
        <v>4</v>
      </c>
      <c r="M16">
        <f>_xlfn.RANK.AVG(Data_SouthAsia!M16,Data_SouthAsia!M$5:M$27)</f>
        <v>4</v>
      </c>
      <c r="N16">
        <f>_xlfn.RANK.AVG(Data_SouthAsia!N16,Data_SouthAsia!N$5:N$27)</f>
        <v>4</v>
      </c>
      <c r="O16">
        <f>_xlfn.RANK.AVG(Data_SouthAsia!O16,Data_SouthAsia!O$5:O$27)</f>
        <v>8</v>
      </c>
      <c r="P16">
        <f>_xlfn.RANK.AVG(Data_SouthAsia!P16,Data_SouthAsia!P$5:P$27)</f>
        <v>8</v>
      </c>
      <c r="Q16" t="str">
        <f t="shared" si="0"/>
        <v>Banana</v>
      </c>
    </row>
    <row r="17" spans="1:17" x14ac:dyDescent="0.35">
      <c r="B17" t="s">
        <v>10</v>
      </c>
      <c r="C17">
        <f>_xlfn.RANK.AVG(Data_SouthAsia!C17,Data_SouthAsia!C$5:C$27)</f>
        <v>18</v>
      </c>
      <c r="D17">
        <f>_xlfn.RANK.AVG(Data_SouthAsia!D17,Data_SouthAsia!D$5:D$27)</f>
        <v>19</v>
      </c>
      <c r="E17">
        <f>_xlfn.RANK.AVG(Data_SouthAsia!E17,Data_SouthAsia!E$5:E$27)</f>
        <v>19</v>
      </c>
      <c r="F17">
        <f>_xlfn.RANK.AVG(Data_SouthAsia!F17,Data_SouthAsia!F$5:F$27)</f>
        <v>18</v>
      </c>
      <c r="G17">
        <f>_xlfn.RANK.AVG(Data_SouthAsia!G17,Data_SouthAsia!G$5:G$27)</f>
        <v>19</v>
      </c>
      <c r="H17">
        <f>_xlfn.RANK.AVG(Data_SouthAsia!H17,Data_SouthAsia!H$5:H$27)</f>
        <v>19</v>
      </c>
      <c r="I17">
        <f>_xlfn.RANK.AVG(Data_SouthAsia!I17,Data_SouthAsia!I$5:I$27)</f>
        <v>17</v>
      </c>
      <c r="J17">
        <f>_xlfn.RANK.AVG(Data_SouthAsia!J17,Data_SouthAsia!J$5:J$27)</f>
        <v>19</v>
      </c>
      <c r="K17">
        <f>_xlfn.RANK.AVG(Data_SouthAsia!K17,Data_SouthAsia!K$5:K$27)</f>
        <v>19</v>
      </c>
      <c r="L17">
        <f>_xlfn.RANK.AVG(Data_SouthAsia!L17,Data_SouthAsia!L$5:L$27)</f>
        <v>16</v>
      </c>
      <c r="M17">
        <f>_xlfn.RANK.AVG(Data_SouthAsia!M17,Data_SouthAsia!M$5:M$27)</f>
        <v>16</v>
      </c>
      <c r="N17">
        <f>_xlfn.RANK.AVG(Data_SouthAsia!N17,Data_SouthAsia!N$5:N$27)</f>
        <v>16</v>
      </c>
      <c r="O17">
        <f>_xlfn.RANK.AVG(Data_SouthAsia!O17,Data_SouthAsia!O$5:O$27)</f>
        <v>13</v>
      </c>
      <c r="P17">
        <f>_xlfn.RANK.AVG(Data_SouthAsia!P17,Data_SouthAsia!P$5:P$27)</f>
        <v>13</v>
      </c>
      <c r="Q17" t="str">
        <f t="shared" si="0"/>
        <v>Plantain</v>
      </c>
    </row>
    <row r="19" spans="1:17" x14ac:dyDescent="0.35">
      <c r="A19" t="s">
        <v>11</v>
      </c>
      <c r="B19" t="s">
        <v>44</v>
      </c>
      <c r="C19">
        <f>_xlfn.RANK.AVG(Data_SouthAsia!C19,Data_SouthAsia!C$5:C$27)</f>
        <v>4</v>
      </c>
      <c r="D19">
        <f>_xlfn.RANK.AVG(Data_SouthAsia!D19,Data_SouthAsia!D$5:D$27)</f>
        <v>4</v>
      </c>
      <c r="E19">
        <f>_xlfn.RANK.AVG(Data_SouthAsia!E19,Data_SouthAsia!E$5:E$27)</f>
        <v>3</v>
      </c>
      <c r="F19">
        <f>_xlfn.RANK.AVG(Data_SouthAsia!F19,Data_SouthAsia!F$5:F$27)</f>
        <v>3</v>
      </c>
      <c r="G19">
        <f>_xlfn.RANK.AVG(Data_SouthAsia!G19,Data_SouthAsia!G$5:G$27)</f>
        <v>3</v>
      </c>
      <c r="H19">
        <f>_xlfn.RANK.AVG(Data_SouthAsia!H19,Data_SouthAsia!H$5:H$27)</f>
        <v>3</v>
      </c>
      <c r="I19">
        <f>_xlfn.RANK.AVG(Data_SouthAsia!I19,Data_SouthAsia!I$5:I$27)</f>
        <v>5</v>
      </c>
      <c r="J19">
        <f>_xlfn.RANK.AVG(Data_SouthAsia!J19,Data_SouthAsia!J$5:J$27)</f>
        <v>5</v>
      </c>
      <c r="K19">
        <f>_xlfn.RANK.AVG(Data_SouthAsia!K19,Data_SouthAsia!K$5:K$27)</f>
        <v>5</v>
      </c>
      <c r="L19">
        <f>_xlfn.RANK.AVG(Data_SouthAsia!L19,Data_SouthAsia!L$5:L$27)</f>
        <v>5</v>
      </c>
      <c r="M19">
        <f>_xlfn.RANK.AVG(Data_SouthAsia!M19,Data_SouthAsia!M$5:M$27)</f>
        <v>5</v>
      </c>
      <c r="N19">
        <f>_xlfn.RANK.AVG(Data_SouthAsia!N19,Data_SouthAsia!N$5:N$27)</f>
        <v>5</v>
      </c>
      <c r="O19">
        <f>_xlfn.RANK.AVG(Data_SouthAsia!O19,Data_SouthAsia!O$5:O$27)</f>
        <v>4</v>
      </c>
      <c r="P19">
        <f>_xlfn.RANK.AVG(Data_SouthAsia!P19,Data_SouthAsia!P$5:P$27)</f>
        <v>4</v>
      </c>
      <c r="Q19" t="str">
        <f t="shared" si="0"/>
        <v>Pulses (total)</v>
      </c>
    </row>
    <row r="20" spans="1:17" x14ac:dyDescent="0.35">
      <c r="B20" t="s">
        <v>45</v>
      </c>
      <c r="C20">
        <f>_xlfn.RANK.AVG(Data_SouthAsia!C20,Data_SouthAsia!C$5:C$27)</f>
        <v>10</v>
      </c>
      <c r="D20">
        <f>_xlfn.RANK.AVG(Data_SouthAsia!D20,Data_SouthAsia!D$5:D$27)</f>
        <v>10</v>
      </c>
      <c r="E20">
        <f>_xlfn.RANK.AVG(Data_SouthAsia!E20,Data_SouthAsia!E$5:E$27)</f>
        <v>10</v>
      </c>
      <c r="F20">
        <f>_xlfn.RANK.AVG(Data_SouthAsia!F20,Data_SouthAsia!F$5:F$27)</f>
        <v>9</v>
      </c>
      <c r="G20">
        <f>_xlfn.RANK.AVG(Data_SouthAsia!G20,Data_SouthAsia!G$5:G$27)</f>
        <v>9</v>
      </c>
      <c r="H20">
        <f>_xlfn.RANK.AVG(Data_SouthAsia!H20,Data_SouthAsia!H$5:H$27)</f>
        <v>9</v>
      </c>
      <c r="I20">
        <f>_xlfn.RANK.AVG(Data_SouthAsia!I20,Data_SouthAsia!I$5:I$27)</f>
        <v>10</v>
      </c>
      <c r="J20">
        <f>_xlfn.RANK.AVG(Data_SouthAsia!J20,Data_SouthAsia!J$5:J$27)</f>
        <v>10</v>
      </c>
      <c r="K20">
        <f>_xlfn.RANK.AVG(Data_SouthAsia!K20,Data_SouthAsia!K$5:K$27)</f>
        <v>10</v>
      </c>
      <c r="L20">
        <f>_xlfn.RANK.AVG(Data_SouthAsia!L20,Data_SouthAsia!L$5:L$27)</f>
        <v>14</v>
      </c>
      <c r="M20">
        <f>_xlfn.RANK.AVG(Data_SouthAsia!M20,Data_SouthAsia!M$5:M$27)</f>
        <v>14</v>
      </c>
      <c r="N20">
        <f>_xlfn.RANK.AVG(Data_SouthAsia!N20,Data_SouthAsia!N$5:N$27)</f>
        <v>14</v>
      </c>
      <c r="O20">
        <f>_xlfn.RANK.AVG(Data_SouthAsia!O20,Data_SouthAsia!O$5:O$27)</f>
        <v>16</v>
      </c>
      <c r="P20">
        <f>_xlfn.RANK.AVG(Data_SouthAsia!P20,Data_SouthAsia!P$5:P$27)</f>
        <v>16</v>
      </c>
      <c r="Q20" t="str">
        <f t="shared" si="0"/>
        <v>Bean</v>
      </c>
    </row>
    <row r="21" spans="1:17" x14ac:dyDescent="0.35">
      <c r="B21" t="s">
        <v>46</v>
      </c>
      <c r="C21">
        <f>_xlfn.RANK.AVG(Data_SouthAsia!C21,Data_SouthAsia!C$5:C$27)</f>
        <v>7</v>
      </c>
      <c r="D21">
        <f>_xlfn.RANK.AVG(Data_SouthAsia!D21,Data_SouthAsia!D$5:D$27)</f>
        <v>6</v>
      </c>
      <c r="E21">
        <f>_xlfn.RANK.AVG(Data_SouthAsia!E21,Data_SouthAsia!E$5:E$27)</f>
        <v>6</v>
      </c>
      <c r="F21">
        <f>_xlfn.RANK.AVG(Data_SouthAsia!F21,Data_SouthAsia!F$5:F$27)</f>
        <v>7</v>
      </c>
      <c r="G21">
        <f>_xlfn.RANK.AVG(Data_SouthAsia!G21,Data_SouthAsia!G$5:G$27)</f>
        <v>6</v>
      </c>
      <c r="H21">
        <f>_xlfn.RANK.AVG(Data_SouthAsia!H21,Data_SouthAsia!H$5:H$27)</f>
        <v>6</v>
      </c>
      <c r="I21">
        <f>_xlfn.RANK.AVG(Data_SouthAsia!I21,Data_SouthAsia!I$5:I$27)</f>
        <v>7</v>
      </c>
      <c r="J21">
        <f>_xlfn.RANK.AVG(Data_SouthAsia!J21,Data_SouthAsia!J$5:J$27)</f>
        <v>7</v>
      </c>
      <c r="K21">
        <f>_xlfn.RANK.AVG(Data_SouthAsia!K21,Data_SouthAsia!K$5:K$27)</f>
        <v>7</v>
      </c>
      <c r="L21">
        <f>_xlfn.RANK.AVG(Data_SouthAsia!L21,Data_SouthAsia!L$5:L$27)</f>
        <v>9</v>
      </c>
      <c r="M21">
        <f>_xlfn.RANK.AVG(Data_SouthAsia!M21,Data_SouthAsia!M$5:M$27)</f>
        <v>9</v>
      </c>
      <c r="N21">
        <f>_xlfn.RANK.AVG(Data_SouthAsia!N21,Data_SouthAsia!N$5:N$27)</f>
        <v>9</v>
      </c>
      <c r="O21">
        <f>_xlfn.RANK.AVG(Data_SouthAsia!O21,Data_SouthAsia!O$5:O$27)</f>
        <v>6</v>
      </c>
      <c r="P21">
        <f>_xlfn.RANK.AVG(Data_SouthAsia!P21,Data_SouthAsia!P$5:P$27)</f>
        <v>6</v>
      </c>
      <c r="Q21" t="str">
        <f t="shared" si="0"/>
        <v>Chickpea</v>
      </c>
    </row>
    <row r="22" spans="1:17" x14ac:dyDescent="0.35">
      <c r="B22" t="s">
        <v>47</v>
      </c>
      <c r="C22">
        <f>_xlfn.RANK.AVG(Data_SouthAsia!C22,Data_SouthAsia!C$5:C$27)</f>
        <v>20</v>
      </c>
      <c r="D22">
        <f>_xlfn.RANK.AVG(Data_SouthAsia!D22,Data_SouthAsia!D$5:D$27)</f>
        <v>20</v>
      </c>
      <c r="E22">
        <f>_xlfn.RANK.AVG(Data_SouthAsia!E22,Data_SouthAsia!E$5:E$27)</f>
        <v>20</v>
      </c>
      <c r="F22">
        <f>_xlfn.RANK.AVG(Data_SouthAsia!F22,Data_SouthAsia!F$5:F$27)</f>
        <v>20</v>
      </c>
      <c r="G22">
        <f>_xlfn.RANK.AVG(Data_SouthAsia!G22,Data_SouthAsia!G$5:G$27)</f>
        <v>20</v>
      </c>
      <c r="H22">
        <f>_xlfn.RANK.AVG(Data_SouthAsia!H22,Data_SouthAsia!H$5:H$27)</f>
        <v>20</v>
      </c>
      <c r="I22">
        <f>_xlfn.RANK.AVG(Data_SouthAsia!I22,Data_SouthAsia!I$5:I$27)</f>
        <v>20</v>
      </c>
      <c r="J22">
        <f>_xlfn.RANK.AVG(Data_SouthAsia!J22,Data_SouthAsia!J$5:J$27)</f>
        <v>20</v>
      </c>
      <c r="K22">
        <f>_xlfn.RANK.AVG(Data_SouthAsia!K22,Data_SouthAsia!K$5:K$27)</f>
        <v>20</v>
      </c>
      <c r="L22">
        <f>_xlfn.RANK.AVG(Data_SouthAsia!L22,Data_SouthAsia!L$5:L$27)</f>
        <v>19</v>
      </c>
      <c r="M22">
        <f>_xlfn.RANK.AVG(Data_SouthAsia!M22,Data_SouthAsia!M$5:M$27)</f>
        <v>19</v>
      </c>
      <c r="N22">
        <f>_xlfn.RANK.AVG(Data_SouthAsia!N22,Data_SouthAsia!N$5:N$27)</f>
        <v>19</v>
      </c>
      <c r="O22">
        <f>_xlfn.RANK.AVG(Data_SouthAsia!O22,Data_SouthAsia!O$5:O$27)</f>
        <v>19</v>
      </c>
      <c r="P22">
        <f>_xlfn.RANK.AVG(Data_SouthAsia!P22,Data_SouthAsia!P$5:P$27)</f>
        <v>19</v>
      </c>
      <c r="Q22" t="str">
        <f t="shared" si="0"/>
        <v>Cowpea</v>
      </c>
    </row>
    <row r="23" spans="1:17" x14ac:dyDescent="0.35">
      <c r="B23" t="s">
        <v>48</v>
      </c>
      <c r="C23">
        <f>_xlfn.RANK.AVG(Data_SouthAsia!C23,Data_SouthAsia!C$5:C$27)</f>
        <v>12</v>
      </c>
      <c r="D23">
        <f>_xlfn.RANK.AVG(Data_SouthAsia!D23,Data_SouthAsia!D$5:D$27)</f>
        <v>12</v>
      </c>
      <c r="E23">
        <f>_xlfn.RANK.AVG(Data_SouthAsia!E23,Data_SouthAsia!E$5:E$27)</f>
        <v>12</v>
      </c>
      <c r="F23">
        <f>_xlfn.RANK.AVG(Data_SouthAsia!F23,Data_SouthAsia!F$5:F$27)</f>
        <v>10</v>
      </c>
      <c r="G23">
        <f>_xlfn.RANK.AVG(Data_SouthAsia!G23,Data_SouthAsia!G$5:G$27)</f>
        <v>10</v>
      </c>
      <c r="H23">
        <f>_xlfn.RANK.AVG(Data_SouthAsia!H23,Data_SouthAsia!H$5:H$27)</f>
        <v>10</v>
      </c>
      <c r="I23">
        <f>_xlfn.RANK.AVG(Data_SouthAsia!I23,Data_SouthAsia!I$5:I$27)</f>
        <v>9</v>
      </c>
      <c r="J23">
        <f>_xlfn.RANK.AVG(Data_SouthAsia!J23,Data_SouthAsia!J$5:J$27)</f>
        <v>8</v>
      </c>
      <c r="K23">
        <f>_xlfn.RANK.AVG(Data_SouthAsia!K23,Data_SouthAsia!K$5:K$27)</f>
        <v>8</v>
      </c>
      <c r="L23">
        <f>_xlfn.RANK.AVG(Data_SouthAsia!L23,Data_SouthAsia!L$5:L$27)</f>
        <v>13</v>
      </c>
      <c r="M23">
        <f>_xlfn.RANK.AVG(Data_SouthAsia!M23,Data_SouthAsia!M$5:M$27)</f>
        <v>13</v>
      </c>
      <c r="N23">
        <f>_xlfn.RANK.AVG(Data_SouthAsia!N23,Data_SouthAsia!N$5:N$27)</f>
        <v>13</v>
      </c>
      <c r="O23">
        <f>_xlfn.RANK.AVG(Data_SouthAsia!O23,Data_SouthAsia!O$5:O$27)</f>
        <v>10</v>
      </c>
      <c r="P23">
        <f>_xlfn.RANK.AVG(Data_SouthAsia!P23,Data_SouthAsia!P$5:P$27)</f>
        <v>10</v>
      </c>
      <c r="Q23" t="str">
        <f t="shared" si="0"/>
        <v>Pigeonpea</v>
      </c>
    </row>
    <row r="24" spans="1:17" x14ac:dyDescent="0.35">
      <c r="B24" t="s">
        <v>49</v>
      </c>
      <c r="C24">
        <f>_xlfn.RANK.AVG(Data_SouthAsia!C24,Data_SouthAsia!C$5:C$27)</f>
        <v>15</v>
      </c>
      <c r="D24">
        <f>_xlfn.RANK.AVG(Data_SouthAsia!D24,Data_SouthAsia!D$5:D$27)</f>
        <v>15</v>
      </c>
      <c r="E24">
        <f>_xlfn.RANK.AVG(Data_SouthAsia!E24,Data_SouthAsia!E$5:E$27)</f>
        <v>15</v>
      </c>
      <c r="F24">
        <f>_xlfn.RANK.AVG(Data_SouthAsia!F24,Data_SouthAsia!F$5:F$27)</f>
        <v>16</v>
      </c>
      <c r="G24">
        <f>_xlfn.RANK.AVG(Data_SouthAsia!G24,Data_SouthAsia!G$5:G$27)</f>
        <v>16</v>
      </c>
      <c r="H24">
        <f>_xlfn.RANK.AVG(Data_SouthAsia!H24,Data_SouthAsia!H$5:H$27)</f>
        <v>16</v>
      </c>
      <c r="I24">
        <f>_xlfn.RANK.AVG(Data_SouthAsia!I24,Data_SouthAsia!I$5:I$27)</f>
        <v>15</v>
      </c>
      <c r="J24">
        <f>_xlfn.RANK.AVG(Data_SouthAsia!J24,Data_SouthAsia!J$5:J$27)</f>
        <v>15</v>
      </c>
      <c r="K24">
        <f>_xlfn.RANK.AVG(Data_SouthAsia!K24,Data_SouthAsia!K$5:K$27)</f>
        <v>15</v>
      </c>
      <c r="L24">
        <f>_xlfn.RANK.AVG(Data_SouthAsia!L24,Data_SouthAsia!L$5:L$27)</f>
        <v>17</v>
      </c>
      <c r="M24">
        <f>_xlfn.RANK.AVG(Data_SouthAsia!M24,Data_SouthAsia!M$5:M$27)</f>
        <v>17</v>
      </c>
      <c r="N24">
        <f>_xlfn.RANK.AVG(Data_SouthAsia!N24,Data_SouthAsia!N$5:N$27)</f>
        <v>17</v>
      </c>
      <c r="O24">
        <f>_xlfn.RANK.AVG(Data_SouthAsia!O24,Data_SouthAsia!O$5:O$27)</f>
        <v>18</v>
      </c>
      <c r="P24">
        <f>_xlfn.RANK.AVG(Data_SouthAsia!P24,Data_SouthAsia!P$5:P$27)</f>
        <v>18</v>
      </c>
      <c r="Q24" t="str">
        <f t="shared" si="0"/>
        <v>Lentil</v>
      </c>
    </row>
    <row r="25" spans="1:17" x14ac:dyDescent="0.35">
      <c r="B25" t="s">
        <v>50</v>
      </c>
      <c r="C25">
        <f>_xlfn.RANK.AVG(Data_SouthAsia!C25,Data_SouthAsia!C$5:C$27)</f>
        <v>17</v>
      </c>
      <c r="D25">
        <f>_xlfn.RANK.AVG(Data_SouthAsia!D25,Data_SouthAsia!D$5:D$27)</f>
        <v>17</v>
      </c>
      <c r="E25">
        <f>_xlfn.RANK.AVG(Data_SouthAsia!E25,Data_SouthAsia!E$5:E$27)</f>
        <v>17</v>
      </c>
      <c r="F25">
        <f>_xlfn.RANK.AVG(Data_SouthAsia!F25,Data_SouthAsia!F$5:F$27)</f>
        <v>15</v>
      </c>
      <c r="G25">
        <f>_xlfn.RANK.AVG(Data_SouthAsia!G25,Data_SouthAsia!G$5:G$27)</f>
        <v>15</v>
      </c>
      <c r="H25">
        <f>_xlfn.RANK.AVG(Data_SouthAsia!H25,Data_SouthAsia!H$5:H$27)</f>
        <v>15</v>
      </c>
      <c r="I25">
        <f>_xlfn.RANK.AVG(Data_SouthAsia!I25,Data_SouthAsia!I$5:I$27)</f>
        <v>16</v>
      </c>
      <c r="J25">
        <f>_xlfn.RANK.AVG(Data_SouthAsia!J25,Data_SouthAsia!J$5:J$27)</f>
        <v>16</v>
      </c>
      <c r="K25">
        <f>_xlfn.RANK.AVG(Data_SouthAsia!K25,Data_SouthAsia!K$5:K$27)</f>
        <v>16</v>
      </c>
      <c r="L25">
        <f>_xlfn.RANK.AVG(Data_SouthAsia!L25,Data_SouthAsia!L$5:L$27)</f>
        <v>18</v>
      </c>
      <c r="M25">
        <f>_xlfn.RANK.AVG(Data_SouthAsia!M25,Data_SouthAsia!M$5:M$27)</f>
        <v>18</v>
      </c>
      <c r="N25">
        <f>_xlfn.RANK.AVG(Data_SouthAsia!N25,Data_SouthAsia!N$5:N$27)</f>
        <v>18</v>
      </c>
      <c r="O25">
        <f>_xlfn.RANK.AVG(Data_SouthAsia!O25,Data_SouthAsia!O$5:O$27)</f>
        <v>17</v>
      </c>
      <c r="P25">
        <f>_xlfn.RANK.AVG(Data_SouthAsia!P25,Data_SouthAsia!P$5:P$27)</f>
        <v>17</v>
      </c>
      <c r="Q25" t="str">
        <f t="shared" si="0"/>
        <v>Other Pulses</v>
      </c>
    </row>
    <row r="26" spans="1:17" x14ac:dyDescent="0.35">
      <c r="B26" t="s">
        <v>51</v>
      </c>
      <c r="C26">
        <f>_xlfn.RANK.AVG(Data_SouthAsia!C26,Data_SouthAsia!C$5:C$27)</f>
        <v>8</v>
      </c>
      <c r="D26">
        <f>_xlfn.RANK.AVG(Data_SouthAsia!D26,Data_SouthAsia!D$5:D$27)</f>
        <v>8</v>
      </c>
      <c r="E26">
        <f>_xlfn.RANK.AVG(Data_SouthAsia!E26,Data_SouthAsia!E$5:E$27)</f>
        <v>8</v>
      </c>
      <c r="F26">
        <f>_xlfn.RANK.AVG(Data_SouthAsia!F26,Data_SouthAsia!F$5:F$27)</f>
        <v>11</v>
      </c>
      <c r="G26">
        <f>_xlfn.RANK.AVG(Data_SouthAsia!G26,Data_SouthAsia!G$5:G$27)</f>
        <v>11</v>
      </c>
      <c r="H26">
        <f>_xlfn.RANK.AVG(Data_SouthAsia!H26,Data_SouthAsia!H$5:H$27)</f>
        <v>11</v>
      </c>
      <c r="I26">
        <f>_xlfn.RANK.AVG(Data_SouthAsia!I26,Data_SouthAsia!I$5:I$27)</f>
        <v>12</v>
      </c>
      <c r="J26">
        <f>_xlfn.RANK.AVG(Data_SouthAsia!J26,Data_SouthAsia!J$5:J$27)</f>
        <v>12</v>
      </c>
      <c r="K26">
        <f>_xlfn.RANK.AVG(Data_SouthAsia!K26,Data_SouthAsia!K$5:K$27)</f>
        <v>12</v>
      </c>
      <c r="L26">
        <f>_xlfn.RANK.AVG(Data_SouthAsia!L26,Data_SouthAsia!L$5:L$27)</f>
        <v>15</v>
      </c>
      <c r="M26">
        <f>_xlfn.RANK.AVG(Data_SouthAsia!M26,Data_SouthAsia!M$5:M$27)</f>
        <v>15</v>
      </c>
      <c r="N26">
        <f>_xlfn.RANK.AVG(Data_SouthAsia!N26,Data_SouthAsia!N$5:N$27)</f>
        <v>15</v>
      </c>
      <c r="O26">
        <f>_xlfn.RANK.AVG(Data_SouthAsia!O26,Data_SouthAsia!O$5:O$27)</f>
        <v>12</v>
      </c>
      <c r="P26">
        <f>_xlfn.RANK.AVG(Data_SouthAsia!P26,Data_SouthAsia!P$5:P$27)</f>
        <v>12</v>
      </c>
      <c r="Q26" t="str">
        <f t="shared" si="0"/>
        <v>Groundnut</v>
      </c>
    </row>
    <row r="27" spans="1:17" x14ac:dyDescent="0.35">
      <c r="B27" t="s">
        <v>12</v>
      </c>
      <c r="C27">
        <f>_xlfn.RANK.AVG(Data_SouthAsia!C27,Data_SouthAsia!C$5:C$27)</f>
        <v>9</v>
      </c>
      <c r="D27">
        <f>_xlfn.RANK.AVG(Data_SouthAsia!D27,Data_SouthAsia!D$5:D$27)</f>
        <v>9</v>
      </c>
      <c r="E27">
        <f>_xlfn.RANK.AVG(Data_SouthAsia!E27,Data_SouthAsia!E$5:E$27)</f>
        <v>9</v>
      </c>
      <c r="F27">
        <f>_xlfn.RANK.AVG(Data_SouthAsia!F27,Data_SouthAsia!F$5:F$27)</f>
        <v>13</v>
      </c>
      <c r="G27">
        <f>_xlfn.RANK.AVG(Data_SouthAsia!G27,Data_SouthAsia!G$5:G$27)</f>
        <v>13</v>
      </c>
      <c r="H27">
        <f>_xlfn.RANK.AVG(Data_SouthAsia!H27,Data_SouthAsia!H$5:H$27)</f>
        <v>13</v>
      </c>
      <c r="I27">
        <f>_xlfn.RANK.AVG(Data_SouthAsia!I27,Data_SouthAsia!I$5:I$27)</f>
        <v>13</v>
      </c>
      <c r="J27">
        <f>_xlfn.RANK.AVG(Data_SouthAsia!J27,Data_SouthAsia!J$5:J$27)</f>
        <v>13</v>
      </c>
      <c r="K27">
        <f>_xlfn.RANK.AVG(Data_SouthAsia!K27,Data_SouthAsia!K$5:K$27)</f>
        <v>13</v>
      </c>
      <c r="L27">
        <f>_xlfn.RANK.AVG(Data_SouthAsia!L27,Data_SouthAsia!L$5:L$27)</f>
        <v>21</v>
      </c>
      <c r="M27">
        <f>_xlfn.RANK.AVG(Data_SouthAsia!M27,Data_SouthAsia!M$5:M$27)</f>
        <v>21</v>
      </c>
      <c r="N27">
        <f>_xlfn.RANK.AVG(Data_SouthAsia!N27,Data_SouthAsia!N$5:N$27)</f>
        <v>21</v>
      </c>
      <c r="O27">
        <f>_xlfn.RANK.AVG(Data_SouthAsia!O27,Data_SouthAsia!O$5:O$27)</f>
        <v>15</v>
      </c>
      <c r="P27">
        <f>_xlfn.RANK.AVG(Data_SouthAsia!P27,Data_SouthAsia!P$5:P$27)</f>
        <v>15</v>
      </c>
      <c r="Q27" t="str">
        <f t="shared" si="0"/>
        <v>Soybean</v>
      </c>
    </row>
    <row r="29" spans="1:17" x14ac:dyDescent="0.35">
      <c r="A29" t="s">
        <v>52</v>
      </c>
      <c r="B29" t="s">
        <v>53</v>
      </c>
      <c r="C29" t="s">
        <v>54</v>
      </c>
      <c r="D29" t="s">
        <v>54</v>
      </c>
      <c r="E29" t="s">
        <v>54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  <c r="L29" t="s">
        <v>57</v>
      </c>
      <c r="M29" t="s">
        <v>57</v>
      </c>
      <c r="N29" t="s">
        <v>57</v>
      </c>
      <c r="O29" t="s">
        <v>58</v>
      </c>
      <c r="P29" t="s">
        <v>58</v>
      </c>
    </row>
    <row r="30" spans="1:17" x14ac:dyDescent="0.35">
      <c r="B30" t="s">
        <v>59</v>
      </c>
      <c r="C30" t="s">
        <v>79</v>
      </c>
      <c r="D30" t="s">
        <v>79</v>
      </c>
      <c r="E30" t="s">
        <v>79</v>
      </c>
      <c r="F30" t="s">
        <v>76</v>
      </c>
      <c r="G30" t="s">
        <v>76</v>
      </c>
      <c r="H30" t="s">
        <v>76</v>
      </c>
      <c r="I30" t="s">
        <v>77</v>
      </c>
      <c r="J30" t="s">
        <v>77</v>
      </c>
      <c r="K30" t="s">
        <v>77</v>
      </c>
      <c r="L30" t="s">
        <v>80</v>
      </c>
      <c r="M30" t="s">
        <v>80</v>
      </c>
      <c r="N30" t="s">
        <v>80</v>
      </c>
      <c r="O30" t="s">
        <v>82</v>
      </c>
      <c r="P30" t="s">
        <v>82</v>
      </c>
    </row>
    <row r="31" spans="1:17" x14ac:dyDescent="0.35">
      <c r="B31" t="s">
        <v>64</v>
      </c>
      <c r="C31" t="s">
        <v>68</v>
      </c>
      <c r="D31" t="s">
        <v>69</v>
      </c>
      <c r="E31" t="s">
        <v>70</v>
      </c>
      <c r="F31" t="s">
        <v>68</v>
      </c>
      <c r="G31" t="s">
        <v>69</v>
      </c>
      <c r="H31" t="s">
        <v>70</v>
      </c>
      <c r="I31" t="s">
        <v>68</v>
      </c>
      <c r="J31" t="s">
        <v>69</v>
      </c>
      <c r="K31" t="s">
        <v>70</v>
      </c>
      <c r="L31" t="s">
        <v>68</v>
      </c>
      <c r="M31" t="s">
        <v>69</v>
      </c>
      <c r="N31" t="s">
        <v>70</v>
      </c>
      <c r="O31" t="s">
        <v>67</v>
      </c>
      <c r="P31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E227-EFF6-4F02-9FCB-CC1C801F69DC}">
  <dimension ref="A1:P31"/>
  <sheetViews>
    <sheetView workbookViewId="0">
      <pane xSplit="2" ySplit="4" topLeftCell="C5" activePane="bottomRight" state="frozen"/>
      <selection activeCell="C13" sqref="C13"/>
      <selection pane="topRight" activeCell="C13" sqref="C13"/>
      <selection pane="bottomLeft" activeCell="C13" sqref="C13"/>
      <selection pane="bottomRight" activeCell="C5" sqref="C5"/>
    </sheetView>
  </sheetViews>
  <sheetFormatPr defaultRowHeight="14.5" x14ac:dyDescent="0.35"/>
  <cols>
    <col min="1" max="1" width="16.7265625" bestFit="1" customWidth="1"/>
    <col min="2" max="2" width="11.7265625" bestFit="1" customWidth="1"/>
    <col min="3" max="3" width="19.7265625" bestFit="1" customWidth="1"/>
    <col min="4" max="5" width="19.7265625" customWidth="1"/>
    <col min="6" max="6" width="22.90625" bestFit="1" customWidth="1"/>
    <col min="7" max="8" width="22.90625" customWidth="1"/>
    <col min="9" max="9" width="22.90625" bestFit="1" customWidth="1"/>
    <col min="10" max="11" width="22.90625" customWidth="1"/>
    <col min="12" max="12" width="28.54296875" bestFit="1" customWidth="1"/>
    <col min="13" max="13" width="29.90625" bestFit="1" customWidth="1"/>
    <col min="14" max="14" width="23.81640625" bestFit="1" customWidth="1"/>
    <col min="15" max="15" width="22.1796875" bestFit="1" customWidth="1"/>
    <col min="16" max="16" width="24.6328125" bestFit="1" customWidth="1"/>
  </cols>
  <sheetData>
    <row r="1" spans="1:16" x14ac:dyDescent="0.35">
      <c r="A1" s="1" t="s">
        <v>13</v>
      </c>
      <c r="C1" t="s">
        <v>14</v>
      </c>
      <c r="L1" t="s">
        <v>15</v>
      </c>
    </row>
    <row r="2" spans="1:16" x14ac:dyDescent="0.35">
      <c r="A2" s="1" t="s">
        <v>16</v>
      </c>
      <c r="C2" t="s">
        <v>17</v>
      </c>
      <c r="L2" t="s">
        <v>18</v>
      </c>
      <c r="O2" t="s">
        <v>19</v>
      </c>
    </row>
    <row r="3" spans="1:16" x14ac:dyDescent="0.35">
      <c r="A3" s="1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H3" t="s">
        <v>23</v>
      </c>
      <c r="I3" t="s">
        <v>25</v>
      </c>
      <c r="J3" t="s">
        <v>22</v>
      </c>
      <c r="K3" t="s">
        <v>23</v>
      </c>
      <c r="L3" t="s">
        <v>25</v>
      </c>
      <c r="M3" t="s">
        <v>22</v>
      </c>
      <c r="N3" t="s">
        <v>23</v>
      </c>
      <c r="O3" t="s">
        <v>25</v>
      </c>
      <c r="P3" t="s">
        <v>25</v>
      </c>
    </row>
    <row r="4" spans="1:16" x14ac:dyDescent="0.35">
      <c r="A4" s="1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1:16" x14ac:dyDescent="0.35">
      <c r="A5" t="s">
        <v>41</v>
      </c>
      <c r="B5" t="s">
        <v>0</v>
      </c>
      <c r="C5" s="3">
        <v>44.737451743632171</v>
      </c>
      <c r="D5" s="3">
        <v>45.410026871507704</v>
      </c>
      <c r="E5" s="3">
        <v>45.700279555530251</v>
      </c>
      <c r="F5" s="2">
        <v>39.029885364507834</v>
      </c>
      <c r="G5" s="2">
        <v>39.694448625130171</v>
      </c>
      <c r="H5" s="2">
        <v>38.996106547620769</v>
      </c>
      <c r="I5" s="2">
        <v>35.204893985206517</v>
      </c>
      <c r="J5" s="2">
        <v>35.376060373376042</v>
      </c>
      <c r="K5" s="2">
        <v>34.462671415935198</v>
      </c>
      <c r="L5" s="4">
        <v>36.156118451280626</v>
      </c>
      <c r="M5" s="4">
        <v>35.091423063277574</v>
      </c>
      <c r="N5" s="4">
        <v>33.965988199801821</v>
      </c>
      <c r="O5" s="5">
        <v>47.013013865703648</v>
      </c>
      <c r="P5" s="5">
        <v>48.696685984687626</v>
      </c>
    </row>
    <row r="6" spans="1:16" x14ac:dyDescent="0.35">
      <c r="B6" t="s">
        <v>1</v>
      </c>
      <c r="C6" s="3">
        <v>4.2727440972207384</v>
      </c>
      <c r="D6" s="3">
        <v>3.9387821402217749</v>
      </c>
      <c r="E6" s="3">
        <v>3.7857429236652917</v>
      </c>
      <c r="F6" s="2">
        <v>3.8292091788911611</v>
      </c>
      <c r="G6" s="2">
        <v>3.6033243019893946</v>
      </c>
      <c r="H6" s="2">
        <v>3.5567463066202647</v>
      </c>
      <c r="I6" s="2">
        <v>4.5027502492782343</v>
      </c>
      <c r="J6" s="2">
        <v>4.3178992488554258</v>
      </c>
      <c r="K6" s="2">
        <v>4.3104698746473051</v>
      </c>
      <c r="L6" s="4">
        <v>8.8186599237032883</v>
      </c>
      <c r="M6" s="4">
        <v>8.9126197211232352</v>
      </c>
      <c r="N6" s="4">
        <v>9.0616044263042159</v>
      </c>
      <c r="O6" s="5">
        <v>3.6062179772056822</v>
      </c>
      <c r="P6" s="5">
        <v>3.3955463599422977</v>
      </c>
    </row>
    <row r="7" spans="1:16" x14ac:dyDescent="0.35">
      <c r="B7" t="s">
        <v>2</v>
      </c>
      <c r="C7" s="3">
        <v>18.081160054528727</v>
      </c>
      <c r="D7" s="3">
        <v>16.024941906563726</v>
      </c>
      <c r="E7" s="3">
        <v>15.429900644257122</v>
      </c>
      <c r="F7" s="2">
        <v>26.73241739001659</v>
      </c>
      <c r="G7" s="2">
        <v>24.512704688639122</v>
      </c>
      <c r="H7" s="2">
        <v>24.322978625830167</v>
      </c>
      <c r="I7" s="2">
        <v>27.486298407878866</v>
      </c>
      <c r="J7" s="2">
        <v>25.956331832324604</v>
      </c>
      <c r="K7" s="2">
        <v>26.002987402605577</v>
      </c>
      <c r="L7" s="4">
        <v>22.996269802320441</v>
      </c>
      <c r="M7" s="4">
        <v>23.806840450794571</v>
      </c>
      <c r="N7" s="4">
        <v>24.398534368788926</v>
      </c>
      <c r="O7" s="5">
        <v>32.820299958548361</v>
      </c>
      <c r="P7" s="5">
        <v>31.411385235033368</v>
      </c>
    </row>
    <row r="8" spans="1:16" x14ac:dyDescent="0.35">
      <c r="B8" t="s">
        <v>3</v>
      </c>
      <c r="C8" s="3">
        <v>1.9324870380909842</v>
      </c>
      <c r="D8" s="3">
        <v>2.0560792672556869</v>
      </c>
      <c r="E8" s="3">
        <v>2.0917844103191228</v>
      </c>
      <c r="F8" s="2">
        <v>1.1778623547935243</v>
      </c>
      <c r="G8" s="2">
        <v>1.2887872675755281</v>
      </c>
      <c r="H8" s="2">
        <v>1.3521815817842313</v>
      </c>
      <c r="I8" s="2">
        <v>0.92550501280112485</v>
      </c>
      <c r="J8" s="2">
        <v>1.0014527576974892</v>
      </c>
      <c r="K8" s="2">
        <v>1.0462722366772139</v>
      </c>
      <c r="L8" s="4">
        <v>2.3360367961503856</v>
      </c>
      <c r="M8" s="4">
        <v>2.4251613911397203</v>
      </c>
      <c r="N8" s="4">
        <v>2.487970048056166</v>
      </c>
      <c r="O8" s="5">
        <v>2.5709733473413712</v>
      </c>
      <c r="P8" s="5">
        <v>2.5310214814733318</v>
      </c>
    </row>
    <row r="9" spans="1:16" x14ac:dyDescent="0.35">
      <c r="B9" t="s">
        <v>4</v>
      </c>
      <c r="C9" s="3">
        <v>0.73628315382807952</v>
      </c>
      <c r="D9" s="3">
        <v>0.7899308127599598</v>
      </c>
      <c r="E9" s="3">
        <v>0.80821415024533405</v>
      </c>
      <c r="F9" s="2">
        <v>2.2470698989941558</v>
      </c>
      <c r="G9" s="2">
        <v>2.4453994427254835</v>
      </c>
      <c r="H9" s="2">
        <v>2.5541110294808553</v>
      </c>
      <c r="I9" s="2">
        <v>1.8296471738301352</v>
      </c>
      <c r="J9" s="2">
        <v>1.9690748810296521</v>
      </c>
      <c r="K9" s="2">
        <v>2.047278255361118</v>
      </c>
      <c r="L9" s="4">
        <v>1.8650314313355485</v>
      </c>
      <c r="M9" s="4">
        <v>1.9272631143104488</v>
      </c>
      <c r="N9" s="4">
        <v>1.9719022548194274</v>
      </c>
      <c r="O9" s="5">
        <v>4.6565950308378801</v>
      </c>
      <c r="P9" s="5">
        <v>4.5007218372834039</v>
      </c>
    </row>
    <row r="10" spans="1:16" x14ac:dyDescent="0.35">
      <c r="B10" t="s">
        <v>5</v>
      </c>
      <c r="C10" s="3">
        <v>0.2799455982281896</v>
      </c>
      <c r="D10" s="3">
        <v>0.24468024748202166</v>
      </c>
      <c r="E10" s="3">
        <v>0.23850119943309855</v>
      </c>
      <c r="F10" s="2">
        <v>0.21979941832330169</v>
      </c>
      <c r="G10" s="2">
        <v>0.18157825096038457</v>
      </c>
      <c r="H10" s="2">
        <v>0.18709403777725456</v>
      </c>
      <c r="I10" s="2">
        <v>0.1930567035804702</v>
      </c>
      <c r="J10" s="2">
        <v>0.15843151041838208</v>
      </c>
      <c r="K10" s="2">
        <v>0.16222864553807539</v>
      </c>
      <c r="L10" s="4">
        <v>2.7911467024629109</v>
      </c>
      <c r="M10" s="4">
        <v>2.9094698740357123</v>
      </c>
      <c r="N10" s="4">
        <v>2.9884774858700709</v>
      </c>
      <c r="O10" s="5">
        <v>0.36450747994707161</v>
      </c>
      <c r="P10" s="5">
        <v>0.34769555881608721</v>
      </c>
    </row>
    <row r="11" spans="1:16" x14ac:dyDescent="0.35">
      <c r="C11" s="3"/>
      <c r="D11" s="3"/>
      <c r="E11" s="3"/>
      <c r="F11" s="2"/>
      <c r="G11" s="2"/>
      <c r="H11" s="2"/>
      <c r="I11" s="2"/>
      <c r="J11" s="2"/>
      <c r="K11" s="2"/>
      <c r="L11" s="4"/>
      <c r="M11" s="4"/>
      <c r="N11" s="4"/>
      <c r="O11" s="5"/>
      <c r="P11" s="5"/>
    </row>
    <row r="12" spans="1:16" x14ac:dyDescent="0.35">
      <c r="A12" t="s">
        <v>42</v>
      </c>
      <c r="B12" t="s">
        <v>6</v>
      </c>
      <c r="C12" s="3">
        <v>8.6940941955325233</v>
      </c>
      <c r="D12" s="3">
        <v>8.7796566000572955</v>
      </c>
      <c r="E12" s="3">
        <v>8.6591854402922035</v>
      </c>
      <c r="F12" s="2">
        <v>8.2624707977335721</v>
      </c>
      <c r="G12" s="2">
        <v>8.5167218918938516</v>
      </c>
      <c r="H12" s="2">
        <v>8.5487505066065879</v>
      </c>
      <c r="I12" s="2">
        <v>10.358789003519798</v>
      </c>
      <c r="J12" s="2">
        <v>10.558657166106356</v>
      </c>
      <c r="K12" s="2">
        <v>10.614266853746614</v>
      </c>
      <c r="L12" s="4">
        <v>3.8803061407607093</v>
      </c>
      <c r="M12" s="4">
        <v>3.6454042296559748</v>
      </c>
      <c r="N12" s="4">
        <v>3.5538993402769488</v>
      </c>
      <c r="O12" s="5">
        <v>1.3916922225944393</v>
      </c>
      <c r="P12" s="5">
        <v>1.404986666538812</v>
      </c>
    </row>
    <row r="13" spans="1:16" x14ac:dyDescent="0.35">
      <c r="B13" t="s">
        <v>7</v>
      </c>
      <c r="C13" s="3">
        <v>0.56856509579738579</v>
      </c>
      <c r="D13" s="3">
        <v>0.59276561133849293</v>
      </c>
      <c r="E13" s="3">
        <v>0.60753549180955946</v>
      </c>
      <c r="F13" s="2">
        <v>0.64243914377092814</v>
      </c>
      <c r="G13" s="2">
        <v>0.69045035143109623</v>
      </c>
      <c r="H13" s="2">
        <v>0.72420474678498503</v>
      </c>
      <c r="I13" s="2">
        <v>0.55974261232789646</v>
      </c>
      <c r="J13" s="2">
        <v>0.59056650893171581</v>
      </c>
      <c r="K13" s="2">
        <v>0.61626940511256489</v>
      </c>
      <c r="L13" s="4">
        <v>1.6030323626566052</v>
      </c>
      <c r="M13" s="4">
        <v>1.4317128879072234</v>
      </c>
      <c r="N13" s="4">
        <v>1.4318681219086815</v>
      </c>
      <c r="O13" s="5">
        <v>-0.46169280527599171</v>
      </c>
      <c r="P13" s="5">
        <v>-0.47377623623777532</v>
      </c>
    </row>
    <row r="14" spans="1:16" x14ac:dyDescent="0.35">
      <c r="B14" t="s">
        <v>8</v>
      </c>
      <c r="C14" s="3">
        <v>0</v>
      </c>
      <c r="D14" s="3">
        <v>0</v>
      </c>
      <c r="E14" s="3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4">
        <v>2.8610102018594668</v>
      </c>
      <c r="M14" s="4">
        <v>2.8480180645408431</v>
      </c>
      <c r="N14" s="4">
        <v>2.8691697470976849</v>
      </c>
      <c r="O14" s="5">
        <v>0.73842993155529513</v>
      </c>
      <c r="P14" s="5">
        <v>0.72911451054579957</v>
      </c>
    </row>
    <row r="15" spans="1:16" x14ac:dyDescent="0.35">
      <c r="B15" t="s">
        <v>43</v>
      </c>
      <c r="C15" s="3">
        <v>8.8470606043603212E-2</v>
      </c>
      <c r="D15" s="3">
        <v>9.2854008929229348E-2</v>
      </c>
      <c r="E15" s="3">
        <v>9.5088459331396188E-2</v>
      </c>
      <c r="F15" s="2">
        <v>0.11248560824844792</v>
      </c>
      <c r="G15" s="2">
        <v>0.11790663631366777</v>
      </c>
      <c r="H15" s="2">
        <v>0.117854931366213</v>
      </c>
      <c r="I15" s="2">
        <v>9.7948632079740638E-2</v>
      </c>
      <c r="J15" s="2">
        <v>0.10094861911663679</v>
      </c>
      <c r="K15" s="2">
        <v>0.1002613534400346</v>
      </c>
      <c r="L15" s="4">
        <v>0.30170680234987174</v>
      </c>
      <c r="M15" s="4">
        <v>0.28844981562760164</v>
      </c>
      <c r="N15" s="4">
        <v>0.28570908255604066</v>
      </c>
      <c r="O15" s="5">
        <v>-0.44431971534800041</v>
      </c>
      <c r="P15" s="5">
        <v>-0.45456831947297166</v>
      </c>
    </row>
    <row r="16" spans="1:16" x14ac:dyDescent="0.35">
      <c r="B16" t="s">
        <v>9</v>
      </c>
      <c r="C16" s="3">
        <v>6.5730508022647793</v>
      </c>
      <c r="D16" s="3">
        <v>7.1518810070710241</v>
      </c>
      <c r="E16" s="3">
        <v>7.3441888045926831</v>
      </c>
      <c r="F16" s="2">
        <v>7.3027985606103112</v>
      </c>
      <c r="G16" s="2">
        <v>8.0300835645108695</v>
      </c>
      <c r="H16" s="2">
        <v>8.3705420877989116</v>
      </c>
      <c r="I16" s="2">
        <v>9.2076533861000502</v>
      </c>
      <c r="J16" s="2">
        <v>10.040508585989762</v>
      </c>
      <c r="K16" s="2">
        <v>10.433973517714765</v>
      </c>
      <c r="L16" s="4">
        <v>8.1393522427822926</v>
      </c>
      <c r="M16" s="4">
        <v>8.5607560850652611</v>
      </c>
      <c r="N16" s="4">
        <v>8.7419310690661653</v>
      </c>
      <c r="O16" s="5">
        <v>1.8020584897060539</v>
      </c>
      <c r="P16" s="5">
        <v>1.8509179566787388</v>
      </c>
    </row>
    <row r="17" spans="1:16" x14ac:dyDescent="0.35">
      <c r="B17" t="s">
        <v>10</v>
      </c>
      <c r="C17" s="3">
        <v>0.14422565883223423</v>
      </c>
      <c r="D17" s="3">
        <v>1.4137875730014409E-2</v>
      </c>
      <c r="E17" s="3">
        <v>1.0155076573915146E-3</v>
      </c>
      <c r="F17" s="2">
        <v>0.16703846401319836</v>
      </c>
      <c r="G17" s="2">
        <v>2.8080055752048361E-2</v>
      </c>
      <c r="H17" s="2">
        <v>2.0672425756429495E-3</v>
      </c>
      <c r="I17" s="2">
        <v>0.19535926481259064</v>
      </c>
      <c r="J17" s="2">
        <v>3.2557245548001441E-2</v>
      </c>
      <c r="K17" s="2">
        <v>2.3886434663361327E-3</v>
      </c>
      <c r="L17" s="4">
        <v>1.0767457887053133</v>
      </c>
      <c r="M17" s="4">
        <v>0.87950575248960783</v>
      </c>
      <c r="N17" s="4">
        <v>0.85756834958473482</v>
      </c>
      <c r="O17" s="5">
        <v>0.54386232287964309</v>
      </c>
      <c r="P17" s="5">
        <v>0.57823995568841602</v>
      </c>
    </row>
    <row r="18" spans="1:16" x14ac:dyDescent="0.35">
      <c r="C18" s="3"/>
      <c r="D18" s="3"/>
      <c r="E18" s="3"/>
      <c r="F18" s="2"/>
      <c r="G18" s="2"/>
      <c r="H18" s="2"/>
      <c r="I18" s="2"/>
      <c r="J18" s="2"/>
      <c r="K18" s="2"/>
      <c r="L18" s="4"/>
      <c r="M18" s="4"/>
      <c r="N18" s="4"/>
      <c r="O18" s="5"/>
      <c r="P18" s="5"/>
    </row>
    <row r="19" spans="1:16" x14ac:dyDescent="0.35">
      <c r="A19" t="s">
        <v>11</v>
      </c>
      <c r="B19" t="s">
        <v>44</v>
      </c>
      <c r="C19" s="3">
        <v>8.2313093460068263</v>
      </c>
      <c r="D19" s="3">
        <v>8.756248623426675</v>
      </c>
      <c r="E19" s="3">
        <v>8.9210609059901849</v>
      </c>
      <c r="F19" s="2">
        <v>8.3788861783291058</v>
      </c>
      <c r="G19" s="2">
        <v>8.7934044425796483</v>
      </c>
      <c r="H19" s="2">
        <v>9.0634548513373154</v>
      </c>
      <c r="I19" s="2">
        <v>7.9560050786346839</v>
      </c>
      <c r="J19" s="2">
        <v>8.2734306370972384</v>
      </c>
      <c r="K19" s="2">
        <v>8.4999767690659382</v>
      </c>
      <c r="L19" s="4">
        <v>6.0773298049176567</v>
      </c>
      <c r="M19" s="4">
        <v>6.1504630220811656</v>
      </c>
      <c r="N19" s="4">
        <v>6.2420027034202636</v>
      </c>
      <c r="O19" s="5">
        <v>4.3182251434026453</v>
      </c>
      <c r="P19" s="5">
        <v>4.4118267026471969</v>
      </c>
    </row>
    <row r="20" spans="1:16" x14ac:dyDescent="0.35">
      <c r="B20" t="s">
        <v>45</v>
      </c>
      <c r="C20" s="3">
        <v>2.3323195335516687</v>
      </c>
      <c r="D20" s="3">
        <v>2.4951756339353648</v>
      </c>
      <c r="E20" s="3">
        <v>2.5503249028420485</v>
      </c>
      <c r="F20" s="2">
        <v>1.8367492210209275</v>
      </c>
      <c r="G20" s="2">
        <v>1.953980295818051</v>
      </c>
      <c r="H20" s="2">
        <v>2.0254419674196411</v>
      </c>
      <c r="I20" s="2">
        <v>1.5527133321710007</v>
      </c>
      <c r="J20" s="2">
        <v>1.6321933919888689</v>
      </c>
      <c r="K20" s="2">
        <v>1.6839110061335241</v>
      </c>
      <c r="L20" s="4">
        <v>1.1587236245281751</v>
      </c>
      <c r="M20" s="4">
        <v>1.1693260848714784</v>
      </c>
      <c r="N20" s="4">
        <v>1.1851168182625449</v>
      </c>
      <c r="O20" s="5">
        <v>0.31341154030310414</v>
      </c>
      <c r="P20" s="5">
        <v>0.32463070567122554</v>
      </c>
    </row>
    <row r="21" spans="1:16" x14ac:dyDescent="0.35">
      <c r="B21" t="s">
        <v>46</v>
      </c>
      <c r="C21" s="3">
        <v>3.8078661036967887</v>
      </c>
      <c r="D21" s="3">
        <v>4.0157481153206787</v>
      </c>
      <c r="E21" s="3">
        <v>4.0847588916098223</v>
      </c>
      <c r="F21" s="2">
        <v>3.6824636523102487</v>
      </c>
      <c r="G21" s="2">
        <v>3.7774967338798251</v>
      </c>
      <c r="H21" s="2">
        <v>3.8750622278311706</v>
      </c>
      <c r="I21" s="2">
        <v>3.7313264031968338</v>
      </c>
      <c r="J21" s="2">
        <v>3.7895609682182223</v>
      </c>
      <c r="K21" s="2">
        <v>3.8721568175145333</v>
      </c>
      <c r="L21" s="4">
        <v>2.6647928243634582</v>
      </c>
      <c r="M21" s="4">
        <v>2.6854523634684044</v>
      </c>
      <c r="N21" s="4">
        <v>2.7263989323816644</v>
      </c>
      <c r="O21" s="5">
        <v>2.7213612290972002</v>
      </c>
      <c r="P21" s="5">
        <v>2.7199677842331194</v>
      </c>
    </row>
    <row r="22" spans="1:16" x14ac:dyDescent="0.35">
      <c r="B22" t="s">
        <v>47</v>
      </c>
      <c r="C22" s="3">
        <v>4.5418930170045861E-3</v>
      </c>
      <c r="D22" s="3">
        <v>4.4522396065546426E-4</v>
      </c>
      <c r="E22" s="3">
        <v>3.1979934605022978E-5</v>
      </c>
      <c r="F22" s="2">
        <v>4.4060205320194511E-3</v>
      </c>
      <c r="G22" s="2">
        <v>7.4067552593156197E-4</v>
      </c>
      <c r="H22" s="2">
        <v>5.4528238670992126E-5</v>
      </c>
      <c r="I22" s="2">
        <v>5.1359552998604943E-3</v>
      </c>
      <c r="J22" s="2">
        <v>8.5592335731568981E-4</v>
      </c>
      <c r="K22" s="2">
        <v>6.2796950439872624E-5</v>
      </c>
      <c r="L22" s="4">
        <v>0.35348430461744362</v>
      </c>
      <c r="M22" s="4">
        <v>0.3310517552976327</v>
      </c>
      <c r="N22" s="4">
        <v>0.33394375851845215</v>
      </c>
      <c r="O22" s="5">
        <v>-0.15289450186858805</v>
      </c>
      <c r="P22" s="5">
        <v>-9.8179294904634798E-2</v>
      </c>
    </row>
    <row r="23" spans="1:16" x14ac:dyDescent="0.35">
      <c r="B23" t="s">
        <v>48</v>
      </c>
      <c r="C23" s="3">
        <v>1.4344842982466763</v>
      </c>
      <c r="D23" s="3">
        <v>1.5664391777929401</v>
      </c>
      <c r="E23" s="3">
        <v>1.6108040875814176</v>
      </c>
      <c r="F23" s="2">
        <v>1.6889000279066209</v>
      </c>
      <c r="G23" s="2">
        <v>1.8769972478515973</v>
      </c>
      <c r="H23" s="2">
        <v>1.9774984320161733</v>
      </c>
      <c r="I23" s="2">
        <v>1.7883950626345375</v>
      </c>
      <c r="J23" s="2">
        <v>1.9709836984449076</v>
      </c>
      <c r="K23" s="2">
        <v>2.0698629304910376</v>
      </c>
      <c r="L23" s="4">
        <v>1.1707477185260702</v>
      </c>
      <c r="M23" s="4">
        <v>1.2436783213075713</v>
      </c>
      <c r="N23" s="4">
        <v>1.2825163068694947</v>
      </c>
      <c r="O23" s="5">
        <v>1.162792603132508</v>
      </c>
      <c r="P23" s="5">
        <v>1.1725913398112289</v>
      </c>
    </row>
    <row r="24" spans="1:16" x14ac:dyDescent="0.35">
      <c r="B24" t="s">
        <v>49</v>
      </c>
      <c r="C24" s="3">
        <v>0.47335909438968871</v>
      </c>
      <c r="D24" s="3">
        <v>0.48742524653212538</v>
      </c>
      <c r="E24" s="3">
        <v>0.48003603034450038</v>
      </c>
      <c r="F24" s="2">
        <v>0.56066086422162265</v>
      </c>
      <c r="G24" s="2">
        <v>0.58419692488206421</v>
      </c>
      <c r="H24" s="2">
        <v>0.58231973716845187</v>
      </c>
      <c r="I24" s="2">
        <v>0.4555477968824474</v>
      </c>
      <c r="J24" s="2">
        <v>0.46880084667074812</v>
      </c>
      <c r="K24" s="2">
        <v>0.46392502215034548</v>
      </c>
      <c r="L24" s="4">
        <v>0.3719426795993061</v>
      </c>
      <c r="M24" s="4">
        <v>0.37448517800187975</v>
      </c>
      <c r="N24" s="4">
        <v>0.37062024523994874</v>
      </c>
      <c r="O24" s="5">
        <v>9.9669200713912495E-3</v>
      </c>
      <c r="P24" s="5">
        <v>2.1621738953737826E-2</v>
      </c>
    </row>
    <row r="25" spans="1:16" x14ac:dyDescent="0.35">
      <c r="B25" t="s">
        <v>50</v>
      </c>
      <c r="C25" s="3">
        <v>0.17873842310499799</v>
      </c>
      <c r="D25" s="3">
        <v>0.19101522588490941</v>
      </c>
      <c r="E25" s="3">
        <v>0.19510501367779248</v>
      </c>
      <c r="F25" s="2">
        <v>0.60570639233766643</v>
      </c>
      <c r="G25" s="2">
        <v>0.59999256462217898</v>
      </c>
      <c r="H25" s="2">
        <v>0.60307795866320624</v>
      </c>
      <c r="I25" s="2">
        <v>0.42288652845000452</v>
      </c>
      <c r="J25" s="2">
        <v>0.41103580841717657</v>
      </c>
      <c r="K25" s="2">
        <v>0.4100581958260589</v>
      </c>
      <c r="L25" s="4">
        <v>0.35763865328320349</v>
      </c>
      <c r="M25" s="4">
        <v>0.34646931913419876</v>
      </c>
      <c r="N25" s="4">
        <v>0.34340664214815841</v>
      </c>
      <c r="O25" s="5">
        <v>0.26358735266703026</v>
      </c>
      <c r="P25" s="5">
        <v>0.27119442888252088</v>
      </c>
    </row>
    <row r="26" spans="1:16" x14ac:dyDescent="0.35">
      <c r="B26" t="s">
        <v>51</v>
      </c>
      <c r="C26" s="3">
        <v>2.9170861274839783</v>
      </c>
      <c r="D26" s="3">
        <v>3.1516724843864612</v>
      </c>
      <c r="E26" s="3">
        <v>3.2345005426948426</v>
      </c>
      <c r="F26" s="2">
        <v>1.2152302272057469</v>
      </c>
      <c r="G26" s="2">
        <v>1.3396495558114778</v>
      </c>
      <c r="H26" s="2">
        <v>1.4080844980568858</v>
      </c>
      <c r="I26" s="2">
        <v>0.89149695359697634</v>
      </c>
      <c r="J26" s="2">
        <v>0.97372398016936401</v>
      </c>
      <c r="K26" s="2">
        <v>1.0197379391152108</v>
      </c>
      <c r="L26" s="4">
        <v>1.0808582152647688</v>
      </c>
      <c r="M26" s="4">
        <v>1.10909314263297</v>
      </c>
      <c r="N26" s="4">
        <v>1.1298526826393454</v>
      </c>
      <c r="O26" s="5">
        <v>0.73222099093601711</v>
      </c>
      <c r="P26" s="5">
        <v>0.72471531614240203</v>
      </c>
    </row>
    <row r="27" spans="1:16" x14ac:dyDescent="0.35">
      <c r="B27" t="s">
        <v>12</v>
      </c>
      <c r="C27" s="3">
        <v>2.7431264825097821</v>
      </c>
      <c r="D27" s="3">
        <v>2.9963425432699227</v>
      </c>
      <c r="E27" s="3">
        <v>3.0830019641815318</v>
      </c>
      <c r="F27" s="2">
        <v>0.68240741456212672</v>
      </c>
      <c r="G27" s="2">
        <v>0.75746092468726378</v>
      </c>
      <c r="H27" s="2">
        <v>0.7958230063599171</v>
      </c>
      <c r="I27" s="2">
        <v>0.59085353635291338</v>
      </c>
      <c r="J27" s="2">
        <v>0.65035665333933435</v>
      </c>
      <c r="K27" s="2">
        <v>0.6812176875740541</v>
      </c>
      <c r="L27" s="4">
        <v>1.6395333450121077E-2</v>
      </c>
      <c r="M27" s="4">
        <v>1.3819385318078643E-2</v>
      </c>
      <c r="N27" s="4">
        <v>1.3522119809522863E-2</v>
      </c>
      <c r="O27" s="5">
        <v>0.34791575996587992</v>
      </c>
      <c r="P27" s="5">
        <v>0.34548699023327406</v>
      </c>
    </row>
    <row r="29" spans="1:16" x14ac:dyDescent="0.35">
      <c r="A29" t="s">
        <v>52</v>
      </c>
      <c r="B29" t="s">
        <v>53</v>
      </c>
      <c r="C29" t="s">
        <v>54</v>
      </c>
      <c r="D29" t="s">
        <v>54</v>
      </c>
      <c r="E29" t="s">
        <v>54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  <c r="L29" t="s">
        <v>57</v>
      </c>
      <c r="M29" t="s">
        <v>57</v>
      </c>
      <c r="N29" t="s">
        <v>57</v>
      </c>
      <c r="O29" t="s">
        <v>58</v>
      </c>
      <c r="P29" t="s">
        <v>58</v>
      </c>
    </row>
    <row r="30" spans="1:16" x14ac:dyDescent="0.35">
      <c r="B30" t="s">
        <v>59</v>
      </c>
      <c r="C30" t="s">
        <v>79</v>
      </c>
      <c r="D30" t="s">
        <v>79</v>
      </c>
      <c r="E30" t="s">
        <v>79</v>
      </c>
      <c r="F30" t="s">
        <v>76</v>
      </c>
      <c r="G30" t="s">
        <v>76</v>
      </c>
      <c r="H30" t="s">
        <v>76</v>
      </c>
      <c r="I30" t="s">
        <v>77</v>
      </c>
      <c r="J30" t="s">
        <v>77</v>
      </c>
      <c r="K30" t="s">
        <v>77</v>
      </c>
      <c r="L30" t="s">
        <v>80</v>
      </c>
      <c r="M30" t="s">
        <v>80</v>
      </c>
      <c r="N30" t="s">
        <v>80</v>
      </c>
      <c r="O30" t="s">
        <v>82</v>
      </c>
      <c r="P30" t="s">
        <v>82</v>
      </c>
    </row>
    <row r="31" spans="1:16" x14ac:dyDescent="0.35">
      <c r="B31" t="s">
        <v>64</v>
      </c>
      <c r="C31" t="s">
        <v>68</v>
      </c>
      <c r="D31" t="s">
        <v>69</v>
      </c>
      <c r="E31" t="s">
        <v>70</v>
      </c>
      <c r="F31" t="s">
        <v>68</v>
      </c>
      <c r="G31" t="s">
        <v>69</v>
      </c>
      <c r="H31" t="s">
        <v>70</v>
      </c>
      <c r="I31" t="s">
        <v>68</v>
      </c>
      <c r="J31" t="s">
        <v>69</v>
      </c>
      <c r="K31" t="s">
        <v>70</v>
      </c>
      <c r="L31" t="s">
        <v>68</v>
      </c>
      <c r="M31" t="s">
        <v>69</v>
      </c>
      <c r="N31" t="s">
        <v>70</v>
      </c>
      <c r="O31" t="s">
        <v>67</v>
      </c>
      <c r="P31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A4B3-827A-4598-9157-C72A940AFBDF}">
  <dimension ref="A1:P15"/>
  <sheetViews>
    <sheetView workbookViewId="0">
      <pane xSplit="2" ySplit="4" topLeftCell="C5" activePane="bottomRight" state="frozen"/>
      <selection activeCell="C13" sqref="C13"/>
      <selection pane="topRight" activeCell="C13" sqref="C13"/>
      <selection pane="bottomLeft" activeCell="C13" sqref="C13"/>
      <selection pane="bottomRight" activeCell="C5" sqref="C5"/>
    </sheetView>
  </sheetViews>
  <sheetFormatPr defaultRowHeight="14.5" x14ac:dyDescent="0.35"/>
  <cols>
    <col min="1" max="1" width="16.7265625" bestFit="1" customWidth="1"/>
    <col min="2" max="2" width="7.36328125" bestFit="1" customWidth="1"/>
    <col min="3" max="3" width="19.7265625" bestFit="1" customWidth="1"/>
    <col min="4" max="5" width="19.7265625" customWidth="1"/>
    <col min="6" max="6" width="22.90625" bestFit="1" customWidth="1"/>
    <col min="7" max="8" width="22.90625" customWidth="1"/>
    <col min="9" max="9" width="22.90625" bestFit="1" customWidth="1"/>
    <col min="10" max="11" width="22.90625" customWidth="1"/>
    <col min="12" max="12" width="28.54296875" bestFit="1" customWidth="1"/>
    <col min="13" max="13" width="29.90625" bestFit="1" customWidth="1"/>
    <col min="14" max="14" width="23.81640625" bestFit="1" customWidth="1"/>
    <col min="15" max="15" width="22.1796875" bestFit="1" customWidth="1"/>
    <col min="16" max="16" width="24.6328125" bestFit="1" customWidth="1"/>
  </cols>
  <sheetData>
    <row r="1" spans="1:16" x14ac:dyDescent="0.35">
      <c r="A1" s="1" t="s">
        <v>13</v>
      </c>
      <c r="C1" t="s">
        <v>14</v>
      </c>
      <c r="L1" t="s">
        <v>15</v>
      </c>
    </row>
    <row r="2" spans="1:16" x14ac:dyDescent="0.35">
      <c r="A2" s="1" t="s">
        <v>16</v>
      </c>
      <c r="C2" t="s">
        <v>17</v>
      </c>
      <c r="L2" t="s">
        <v>18</v>
      </c>
      <c r="O2" t="s">
        <v>19</v>
      </c>
    </row>
    <row r="3" spans="1:16" x14ac:dyDescent="0.35">
      <c r="A3" s="1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H3" t="s">
        <v>23</v>
      </c>
      <c r="I3" t="s">
        <v>25</v>
      </c>
      <c r="J3" t="s">
        <v>22</v>
      </c>
      <c r="K3" t="s">
        <v>23</v>
      </c>
      <c r="L3" t="s">
        <v>25</v>
      </c>
      <c r="M3" t="s">
        <v>22</v>
      </c>
      <c r="N3" t="s">
        <v>23</v>
      </c>
      <c r="O3" t="s">
        <v>25</v>
      </c>
      <c r="P3" t="s">
        <v>25</v>
      </c>
    </row>
    <row r="4" spans="1:16" x14ac:dyDescent="0.35">
      <c r="A4" s="1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1:16" x14ac:dyDescent="0.35">
      <c r="B5">
        <v>1</v>
      </c>
      <c r="C5" t="str">
        <f>VLOOKUP($B5,Rank_106_countries!C$5:$Q$27,MATCH("CropNameLookup",Rank_106_countries!C$4:$Q$4,0),FALSE)</f>
        <v>Rice</v>
      </c>
      <c r="D5" t="str">
        <f>VLOOKUP($B5,Rank_106_countries!D$5:$Q$27,MATCH("CropNameLookup",Rank_106_countries!D$4:$Q$4,0),FALSE)</f>
        <v>Rice</v>
      </c>
      <c r="E5" t="str">
        <f>VLOOKUP($B5,Rank_106_countries!E$5:$Q$27,MATCH("CropNameLookup",Rank_106_countries!E$4:$Q$4,0),FALSE)</f>
        <v>Cassava</v>
      </c>
      <c r="F5" t="str">
        <f>VLOOKUP($B5,Rank_106_countries!F$5:$Q$27,MATCH("CropNameLookup",Rank_106_countries!F$4:$Q$4,0),FALSE)</f>
        <v>Rice</v>
      </c>
      <c r="G5" t="str">
        <f>VLOOKUP($B5,Rank_106_countries!G$5:$Q$27,MATCH("CropNameLookup",Rank_106_countries!G$4:$Q$4,0),FALSE)</f>
        <v>Rice</v>
      </c>
      <c r="H5" t="str">
        <f>VLOOKUP($B5,Rank_106_countries!H$5:$Q$27,MATCH("CropNameLookup",Rank_106_countries!H$4:$Q$4,0),FALSE)</f>
        <v>Cassava</v>
      </c>
      <c r="I5" t="str">
        <f>VLOOKUP($B5,Rank_106_countries!I$5:$Q$27,MATCH("CropNameLookup",Rank_106_countries!I$4:$Q$4,0),FALSE)</f>
        <v>Rice</v>
      </c>
      <c r="J5" t="str">
        <f>VLOOKUP($B5,Rank_106_countries!J$5:$Q$27,MATCH("CropNameLookup",Rank_106_countries!J$4:$Q$4,0),FALSE)</f>
        <v>Rice</v>
      </c>
      <c r="K5" t="str">
        <f>VLOOKUP($B5,Rank_106_countries!K$5:$Q$27,MATCH("CropNameLookup",Rank_106_countries!K$4:$Q$4,0),FALSE)</f>
        <v>Cassava</v>
      </c>
      <c r="L5" t="str">
        <f>VLOOKUP($B5,Rank_106_countries!L$5:$Q$27,MATCH("CropNameLookup",Rank_106_countries!L$4:$Q$4,0),FALSE)</f>
        <v>Rice</v>
      </c>
      <c r="M5" t="str">
        <f>VLOOKUP($B5,Rank_106_countries!M$5:$Q$27,MATCH("CropNameLookup",Rank_106_countries!M$4:$Q$4,0),FALSE)</f>
        <v>Rice</v>
      </c>
      <c r="N5" t="str">
        <f>VLOOKUP($B5,Rank_106_countries!N$5:$Q$27,MATCH("CropNameLookup",Rank_106_countries!N$4:$Q$4,0),FALSE)</f>
        <v>Rice</v>
      </c>
      <c r="O5" t="str">
        <f>VLOOKUP($B5,Rank_106_countries!O$5:$Q$27,MATCH("CropNameLookup",Rank_106_countries!O$4:$Q$4,0),FALSE)</f>
        <v>Rice</v>
      </c>
      <c r="P5" t="str">
        <f>VLOOKUP($B5,Rank_106_countries!P$5:$Q$27,MATCH("CropNameLookup",Rank_106_countries!P$4:$Q$4,0),FALSE)</f>
        <v>Rice</v>
      </c>
    </row>
    <row r="6" spans="1:16" x14ac:dyDescent="0.35">
      <c r="B6">
        <v>2</v>
      </c>
      <c r="C6" t="str">
        <f>VLOOKUP($B6,Rank_106_countries!C$5:$Q$27,MATCH("CropNameLookup",Rank_106_countries!C$4:$Q$4,0),FALSE)</f>
        <v>Wheat</v>
      </c>
      <c r="D6" t="str">
        <f>VLOOKUP($B6,Rank_106_countries!D$5:$Q$27,MATCH("CropNameLookup",Rank_106_countries!D$4:$Q$4,0),FALSE)</f>
        <v>Cassava</v>
      </c>
      <c r="E6" t="str">
        <f>VLOOKUP($B6,Rank_106_countries!E$5:$Q$27,MATCH("CropNameLookup",Rank_106_countries!E$4:$Q$4,0),FALSE)</f>
        <v>Yams</v>
      </c>
      <c r="F6" t="str">
        <f>VLOOKUP($B6,Rank_106_countries!F$5:$Q$27,MATCH("CropNameLookup",Rank_106_countries!F$4:$Q$4,0),FALSE)</f>
        <v>Wheat</v>
      </c>
      <c r="G6" t="str">
        <f>VLOOKUP($B6,Rank_106_countries!G$5:$Q$27,MATCH("CropNameLookup",Rank_106_countries!G$4:$Q$4,0),FALSE)</f>
        <v>Yams</v>
      </c>
      <c r="H6" t="str">
        <f>VLOOKUP($B6,Rank_106_countries!H$5:$Q$27,MATCH("CropNameLookup",Rank_106_countries!H$4:$Q$4,0),FALSE)</f>
        <v>Yams</v>
      </c>
      <c r="I6" t="str">
        <f>VLOOKUP($B6,Rank_106_countries!I$5:$Q$27,MATCH("CropNameLookup",Rank_106_countries!I$4:$Q$4,0),FALSE)</f>
        <v>Wheat</v>
      </c>
      <c r="J6" t="str">
        <f>VLOOKUP($B6,Rank_106_countries!J$5:$Q$27,MATCH("CropNameLookup",Rank_106_countries!J$4:$Q$4,0),FALSE)</f>
        <v>Yams</v>
      </c>
      <c r="K6" t="str">
        <f>VLOOKUP($B6,Rank_106_countries!K$5:$Q$27,MATCH("CropNameLookup",Rank_106_countries!K$4:$Q$4,0),FALSE)</f>
        <v>Yams</v>
      </c>
      <c r="L6" t="str">
        <f>VLOOKUP($B6,Rank_106_countries!L$5:$Q$27,MATCH("CropNameLookup",Rank_106_countries!L$4:$Q$4,0),FALSE)</f>
        <v>Wheat</v>
      </c>
      <c r="M6" t="str">
        <f>VLOOKUP($B6,Rank_106_countries!M$5:$Q$27,MATCH("CropNameLookup",Rank_106_countries!M$4:$Q$4,0),FALSE)</f>
        <v>Wheat</v>
      </c>
      <c r="N6" t="str">
        <f>VLOOKUP($B6,Rank_106_countries!N$5:$Q$27,MATCH("CropNameLookup",Rank_106_countries!N$4:$Q$4,0),FALSE)</f>
        <v>Sorghum</v>
      </c>
      <c r="O6" t="str">
        <f>VLOOKUP($B6,Rank_106_countries!O$5:$Q$27,MATCH("CropNameLookup",Rank_106_countries!O$4:$Q$4,0),FALSE)</f>
        <v>Wheat</v>
      </c>
      <c r="P6" t="str">
        <f>VLOOKUP($B6,Rank_106_countries!P$5:$Q$27,MATCH("CropNameLookup",Rank_106_countries!P$4:$Q$4,0),FALSE)</f>
        <v>Wheat</v>
      </c>
    </row>
    <row r="7" spans="1:16" x14ac:dyDescent="0.35">
      <c r="B7">
        <v>3</v>
      </c>
      <c r="C7" t="str">
        <f>VLOOKUP($B7,Rank_106_countries!C$5:$Q$27,MATCH("CropNameLookup",Rank_106_countries!C$4:$Q$4,0),FALSE)</f>
        <v>Maize</v>
      </c>
      <c r="D7" t="str">
        <f>VLOOKUP($B7,Rank_106_countries!D$5:$Q$27,MATCH("CropNameLookup",Rank_106_countries!D$4:$Q$4,0),FALSE)</f>
        <v>Yams</v>
      </c>
      <c r="E7" t="str">
        <f>VLOOKUP($B7,Rank_106_countries!E$5:$Q$27,MATCH("CropNameLookup",Rank_106_countries!E$4:$Q$4,0),FALSE)</f>
        <v>Rice</v>
      </c>
      <c r="F7" t="str">
        <f>VLOOKUP($B7,Rank_106_countries!F$5:$Q$27,MATCH("CropNameLookup",Rank_106_countries!F$4:$Q$4,0),FALSE)</f>
        <v>Maize</v>
      </c>
      <c r="G7" t="str">
        <f>VLOOKUP($B7,Rank_106_countries!G$5:$Q$27,MATCH("CropNameLookup",Rank_106_countries!G$4:$Q$4,0),FALSE)</f>
        <v>Cassava</v>
      </c>
      <c r="H7" t="str">
        <f>VLOOKUP($B7,Rank_106_countries!H$5:$Q$27,MATCH("CropNameLookup",Rank_106_countries!H$4:$Q$4,0),FALSE)</f>
        <v>Rice</v>
      </c>
      <c r="I7" t="str">
        <f>VLOOKUP($B7,Rank_106_countries!I$5:$Q$27,MATCH("CropNameLookup",Rank_106_countries!I$4:$Q$4,0),FALSE)</f>
        <v>Maize</v>
      </c>
      <c r="J7" t="str">
        <f>VLOOKUP($B7,Rank_106_countries!J$5:$Q$27,MATCH("CropNameLookup",Rank_106_countries!J$4:$Q$4,0),FALSE)</f>
        <v>Cassava</v>
      </c>
      <c r="K7" t="str">
        <f>VLOOKUP($B7,Rank_106_countries!K$5:$Q$27,MATCH("CropNameLookup",Rank_106_countries!K$4:$Q$4,0),FALSE)</f>
        <v>Rice</v>
      </c>
      <c r="L7" t="str">
        <f>VLOOKUP($B7,Rank_106_countries!L$5:$Q$27,MATCH("CropNameLookup",Rank_106_countries!L$4:$Q$4,0),FALSE)</f>
        <v>Maize</v>
      </c>
      <c r="M7" t="str">
        <f>VLOOKUP($B7,Rank_106_countries!M$5:$Q$27,MATCH("CropNameLookup",Rank_106_countries!M$4:$Q$4,0),FALSE)</f>
        <v>Maize</v>
      </c>
      <c r="N7" t="str">
        <f>VLOOKUP($B7,Rank_106_countries!N$5:$Q$27,MATCH("CropNameLookup",Rank_106_countries!N$4:$Q$4,0),FALSE)</f>
        <v>Yams</v>
      </c>
      <c r="O7" t="str">
        <f>VLOOKUP($B7,Rank_106_countries!O$5:$Q$27,MATCH("CropNameLookup",Rank_106_countries!O$4:$Q$4,0),FALSE)</f>
        <v>Cassava</v>
      </c>
      <c r="P7" t="str">
        <f>VLOOKUP($B7,Rank_106_countries!P$5:$Q$27,MATCH("CropNameLookup",Rank_106_countries!P$4:$Q$4,0),FALSE)</f>
        <v>Plantain</v>
      </c>
    </row>
    <row r="8" spans="1:16" x14ac:dyDescent="0.35">
      <c r="B8">
        <v>4</v>
      </c>
      <c r="C8" t="str">
        <f>VLOOKUP($B8,Rank_106_countries!C$5:$Q$27,MATCH("CropNameLookup",Rank_106_countries!C$4:$Q$4,0),FALSE)</f>
        <v>Cassava</v>
      </c>
      <c r="D8" t="str">
        <f>VLOOKUP($B8,Rank_106_countries!D$5:$Q$27,MATCH("CropNameLookup",Rank_106_countries!D$4:$Q$4,0),FALSE)</f>
        <v>Pulses (total)</v>
      </c>
      <c r="E8" t="str">
        <f>VLOOKUP($B8,Rank_106_countries!E$5:$Q$27,MATCH("CropNameLookup",Rank_106_countries!E$4:$Q$4,0),FALSE)</f>
        <v>Maize</v>
      </c>
      <c r="F8" t="str">
        <f>VLOOKUP($B8,Rank_106_countries!F$5:$Q$27,MATCH("CropNameLookup",Rank_106_countries!F$4:$Q$4,0),FALSE)</f>
        <v>Banana</v>
      </c>
      <c r="G8" t="str">
        <f>VLOOKUP($B8,Rank_106_countries!G$5:$Q$27,MATCH("CropNameLookup",Rank_106_countries!G$4:$Q$4,0),FALSE)</f>
        <v>Wheat</v>
      </c>
      <c r="H8" t="str">
        <f>VLOOKUP($B8,Rank_106_countries!H$5:$Q$27,MATCH("CropNameLookup",Rank_106_countries!H$4:$Q$4,0),FALSE)</f>
        <v>Maize</v>
      </c>
      <c r="I8" t="str">
        <f>VLOOKUP($B8,Rank_106_countries!I$5:$Q$27,MATCH("CropNameLookup",Rank_106_countries!I$4:$Q$4,0),FALSE)</f>
        <v>Banana</v>
      </c>
      <c r="J8" t="str">
        <f>VLOOKUP($B8,Rank_106_countries!J$5:$Q$27,MATCH("CropNameLookup",Rank_106_countries!J$4:$Q$4,0),FALSE)</f>
        <v>Wheat</v>
      </c>
      <c r="K8" t="str">
        <f>VLOOKUP($B8,Rank_106_countries!K$5:$Q$27,MATCH("CropNameLookup",Rank_106_countries!K$4:$Q$4,0),FALSE)</f>
        <v>Maize</v>
      </c>
      <c r="L8" t="str">
        <f>VLOOKUP($B8,Rank_106_countries!L$5:$Q$27,MATCH("CropNameLookup",Rank_106_countries!L$4:$Q$4,0),FALSE)</f>
        <v>Banana</v>
      </c>
      <c r="M8" t="str">
        <f>VLOOKUP($B8,Rank_106_countries!M$5:$Q$27,MATCH("CropNameLookup",Rank_106_countries!M$4:$Q$4,0),FALSE)</f>
        <v>Yams</v>
      </c>
      <c r="N8" t="str">
        <f>VLOOKUP($B8,Rank_106_countries!N$5:$Q$27,MATCH("CropNameLookup",Rank_106_countries!N$4:$Q$4,0),FALSE)</f>
        <v>Millet</v>
      </c>
      <c r="O8" t="str">
        <f>VLOOKUP($B8,Rank_106_countries!O$5:$Q$27,MATCH("CropNameLookup",Rank_106_countries!O$4:$Q$4,0),FALSE)</f>
        <v>Millet</v>
      </c>
      <c r="P8" t="str">
        <f>VLOOKUP($B8,Rank_106_countries!P$5:$Q$27,MATCH("CropNameLookup",Rank_106_countries!P$4:$Q$4,0),FALSE)</f>
        <v>Cassava</v>
      </c>
    </row>
    <row r="9" spans="1:16" x14ac:dyDescent="0.35">
      <c r="B9">
        <v>5</v>
      </c>
      <c r="C9" t="str">
        <f>VLOOKUP($B9,Rank_106_countries!C$5:$Q$27,MATCH("CropNameLookup",Rank_106_countries!C$4:$Q$4,0),FALSE)</f>
        <v>Pulses (total)</v>
      </c>
      <c r="D9" t="str">
        <f>VLOOKUP($B9,Rank_106_countries!D$5:$Q$27,MATCH("CropNameLookup",Rank_106_countries!D$4:$Q$4,0),FALSE)</f>
        <v>Maize</v>
      </c>
      <c r="E9" t="str">
        <f>VLOOKUP($B9,Rank_106_countries!E$5:$Q$27,MATCH("CropNameLookup",Rank_106_countries!E$4:$Q$4,0),FALSE)</f>
        <v>Pulses (total)</v>
      </c>
      <c r="F9" t="str">
        <f>VLOOKUP($B9,Rank_106_countries!F$5:$Q$27,MATCH("CropNameLookup",Rank_106_countries!F$4:$Q$4,0),FALSE)</f>
        <v>Pulses (total)</v>
      </c>
      <c r="G9" t="str">
        <f>VLOOKUP($B9,Rank_106_countries!G$5:$Q$27,MATCH("CropNameLookup",Rank_106_countries!G$4:$Q$4,0),FALSE)</f>
        <v>Pulses (total)</v>
      </c>
      <c r="H9" t="str">
        <f>VLOOKUP($B9,Rank_106_countries!H$5:$Q$27,MATCH("CropNameLookup",Rank_106_countries!H$4:$Q$4,0),FALSE)</f>
        <v>Pulses (total)</v>
      </c>
      <c r="I9" t="str">
        <f>VLOOKUP($B9,Rank_106_countries!I$5:$Q$27,MATCH("CropNameLookup",Rank_106_countries!I$4:$Q$4,0),FALSE)</f>
        <v>Potato</v>
      </c>
      <c r="J9" t="str">
        <f>VLOOKUP($B9,Rank_106_countries!J$5:$Q$27,MATCH("CropNameLookup",Rank_106_countries!J$4:$Q$4,0),FALSE)</f>
        <v>Banana</v>
      </c>
      <c r="K9" t="str">
        <f>VLOOKUP($B9,Rank_106_countries!K$5:$Q$27,MATCH("CropNameLookup",Rank_106_countries!K$4:$Q$4,0),FALSE)</f>
        <v>Pulses (total)</v>
      </c>
      <c r="L9" t="str">
        <f>VLOOKUP($B9,Rank_106_countries!L$5:$Q$27,MATCH("CropNameLookup",Rank_106_countries!L$4:$Q$4,0),FALSE)</f>
        <v>Yams</v>
      </c>
      <c r="M9" t="str">
        <f>VLOOKUP($B9,Rank_106_countries!M$5:$Q$27,MATCH("CropNameLookup",Rank_106_countries!M$4:$Q$4,0),FALSE)</f>
        <v>Sorghum</v>
      </c>
      <c r="N9" t="str">
        <f>VLOOKUP($B9,Rank_106_countries!N$5:$Q$27,MATCH("CropNameLookup",Rank_106_countries!N$4:$Q$4,0),FALSE)</f>
        <v>Maize</v>
      </c>
      <c r="O9" t="str">
        <f>VLOOKUP($B9,Rank_106_countries!O$5:$Q$27,MATCH("CropNameLookup",Rank_106_countries!O$4:$Q$4,0),FALSE)</f>
        <v>Plantain</v>
      </c>
      <c r="P9" t="str">
        <f>VLOOKUP($B9,Rank_106_countries!P$5:$Q$27,MATCH("CropNameLookup",Rank_106_countries!P$4:$Q$4,0),FALSE)</f>
        <v>Sorghum</v>
      </c>
    </row>
    <row r="10" spans="1:16" x14ac:dyDescent="0.35">
      <c r="B10">
        <v>6</v>
      </c>
      <c r="C10" t="str">
        <f>VLOOKUP($B10,Rank_106_countries!C$5:$Q$27,MATCH("CropNameLookup",Rank_106_countries!C$4:$Q$4,0),FALSE)</f>
        <v>Banana</v>
      </c>
      <c r="D10" t="str">
        <f>VLOOKUP($B10,Rank_106_countries!D$5:$Q$27,MATCH("CropNameLookup",Rank_106_countries!D$4:$Q$4,0),FALSE)</f>
        <v>Banana</v>
      </c>
      <c r="E10" t="str">
        <f>VLOOKUP($B10,Rank_106_countries!E$5:$Q$27,MATCH("CropNameLookup",Rank_106_countries!E$4:$Q$4,0),FALSE)</f>
        <v>Groundnut</v>
      </c>
      <c r="F10" t="str">
        <f>VLOOKUP($B10,Rank_106_countries!F$5:$Q$27,MATCH("CropNameLookup",Rank_106_countries!F$4:$Q$4,0),FALSE)</f>
        <v>Cassava</v>
      </c>
      <c r="G10" t="str">
        <f>VLOOKUP($B10,Rank_106_countries!G$5:$Q$27,MATCH("CropNameLookup",Rank_106_countries!G$4:$Q$4,0),FALSE)</f>
        <v>Maize</v>
      </c>
      <c r="H10" t="str">
        <f>VLOOKUP($B10,Rank_106_countries!H$5:$Q$27,MATCH("CropNameLookup",Rank_106_countries!H$4:$Q$4,0),FALSE)</f>
        <v>Banana</v>
      </c>
      <c r="I10" t="str">
        <f>VLOOKUP($B10,Rank_106_countries!I$5:$Q$27,MATCH("CropNameLookup",Rank_106_countries!I$4:$Q$4,0),FALSE)</f>
        <v>Pulses (total)</v>
      </c>
      <c r="J10" t="str">
        <f>VLOOKUP($B10,Rank_106_countries!J$5:$Q$27,MATCH("CropNameLookup",Rank_106_countries!J$4:$Q$4,0),FALSE)</f>
        <v>Maize</v>
      </c>
      <c r="K10" t="str">
        <f>VLOOKUP($B10,Rank_106_countries!K$5:$Q$27,MATCH("CropNameLookup",Rank_106_countries!K$4:$Q$4,0),FALSE)</f>
        <v>Banana</v>
      </c>
      <c r="L10" t="str">
        <f>VLOOKUP($B10,Rank_106_countries!L$5:$Q$27,MATCH("CropNameLookup",Rank_106_countries!L$4:$Q$4,0),FALSE)</f>
        <v>Sorghum</v>
      </c>
      <c r="M10" t="str">
        <f>VLOOKUP($B10,Rank_106_countries!M$5:$Q$27,MATCH("CropNameLookup",Rank_106_countries!M$4:$Q$4,0),FALSE)</f>
        <v>Millet</v>
      </c>
      <c r="N10" t="str">
        <f>VLOOKUP($B10,Rank_106_countries!N$5:$Q$27,MATCH("CropNameLookup",Rank_106_countries!N$4:$Q$4,0),FALSE)</f>
        <v>Groundnut</v>
      </c>
      <c r="O10" t="str">
        <f>VLOOKUP($B10,Rank_106_countries!O$5:$Q$27,MATCH("CropNameLookup",Rank_106_countries!O$4:$Q$4,0),FALSE)</f>
        <v>Sorghum</v>
      </c>
      <c r="P10" t="str">
        <f>VLOOKUP($B10,Rank_106_countries!P$5:$Q$27,MATCH("CropNameLookup",Rank_106_countries!P$4:$Q$4,0),FALSE)</f>
        <v>Maize</v>
      </c>
    </row>
    <row r="11" spans="1:16" x14ac:dyDescent="0.35">
      <c r="B11">
        <v>7</v>
      </c>
      <c r="C11" t="str">
        <f>VLOOKUP($B11,Rank_106_countries!C$5:$Q$27,MATCH("CropNameLookup",Rank_106_countries!C$4:$Q$4,0),FALSE)</f>
        <v>Potato</v>
      </c>
      <c r="D11" t="str">
        <f>VLOOKUP($B11,Rank_106_countries!D$5:$Q$27,MATCH("CropNameLookup",Rank_106_countries!D$4:$Q$4,0),FALSE)</f>
        <v>Wheat</v>
      </c>
      <c r="E11" t="str">
        <f>VLOOKUP($B11,Rank_106_countries!E$5:$Q$27,MATCH("CropNameLookup",Rank_106_countries!E$4:$Q$4,0),FALSE)</f>
        <v>Banana</v>
      </c>
      <c r="F11" t="str">
        <f>VLOOKUP($B11,Rank_106_countries!F$5:$Q$27,MATCH("CropNameLookup",Rank_106_countries!F$4:$Q$4,0),FALSE)</f>
        <v>Potato</v>
      </c>
      <c r="G11" t="str">
        <f>VLOOKUP($B11,Rank_106_countries!G$5:$Q$27,MATCH("CropNameLookup",Rank_106_countries!G$4:$Q$4,0),FALSE)</f>
        <v>Banana</v>
      </c>
      <c r="H11" t="str">
        <f>VLOOKUP($B11,Rank_106_countries!H$5:$Q$27,MATCH("CropNameLookup",Rank_106_countries!H$4:$Q$4,0),FALSE)</f>
        <v>Plantain</v>
      </c>
      <c r="I11" t="str">
        <f>VLOOKUP($B11,Rank_106_countries!I$5:$Q$27,MATCH("CropNameLookup",Rank_106_countries!I$4:$Q$4,0),FALSE)</f>
        <v>Cassava</v>
      </c>
      <c r="J11" t="str">
        <f>VLOOKUP($B11,Rank_106_countries!J$5:$Q$27,MATCH("CropNameLookup",Rank_106_countries!J$4:$Q$4,0),FALSE)</f>
        <v>Pulses (total)</v>
      </c>
      <c r="K11" t="str">
        <f>VLOOKUP($B11,Rank_106_countries!K$5:$Q$27,MATCH("CropNameLookup",Rank_106_countries!K$4:$Q$4,0),FALSE)</f>
        <v>Plantain</v>
      </c>
      <c r="L11" t="str">
        <f>VLOOKUP($B11,Rank_106_countries!L$5:$Q$27,MATCH("CropNameLookup",Rank_106_countries!L$4:$Q$4,0),FALSE)</f>
        <v>Pulses (total)</v>
      </c>
      <c r="M11" t="str">
        <f>VLOOKUP($B11,Rank_106_countries!M$5:$Q$27,MATCH("CropNameLookup",Rank_106_countries!M$4:$Q$4,0),FALSE)</f>
        <v>Banana</v>
      </c>
      <c r="N11" t="str">
        <f>VLOOKUP($B11,Rank_106_countries!N$5:$Q$27,MATCH("CropNameLookup",Rank_106_countries!N$4:$Q$4,0),FALSE)</f>
        <v>Wheat</v>
      </c>
      <c r="O11" t="str">
        <f>VLOOKUP($B11,Rank_106_countries!O$5:$Q$27,MATCH("CropNameLookup",Rank_106_countries!O$4:$Q$4,0),FALSE)</f>
        <v>Maize</v>
      </c>
      <c r="P11" t="str">
        <f>VLOOKUP($B11,Rank_106_countries!P$5:$Q$27,MATCH("CropNameLookup",Rank_106_countries!P$4:$Q$4,0),FALSE)</f>
        <v>Millet</v>
      </c>
    </row>
    <row r="12" spans="1:16" x14ac:dyDescent="0.35">
      <c r="B12" s="1" t="s">
        <v>83</v>
      </c>
      <c r="C12" t="str">
        <f>_xlfn.CONCAT(C5,", ",C6,", ",C7,", ",C8,", ",C9,", ",C10,", ",C11)</f>
        <v>Rice, Wheat, Maize, Cassava, Pulses (total), Banana, Potato</v>
      </c>
      <c r="D12" t="str">
        <f t="shared" ref="D12:P12" si="0">_xlfn.CONCAT(D5,", ",D6,", ",D7,", ",D8,", ",D9,", ",D10,", ",D11)</f>
        <v>Rice, Cassava, Yams, Pulses (total), Maize, Banana, Wheat</v>
      </c>
      <c r="E12" t="str">
        <f t="shared" si="0"/>
        <v>Cassava, Yams, Rice, Maize, Pulses (total), Groundnut, Banana</v>
      </c>
      <c r="F12" t="str">
        <f t="shared" si="0"/>
        <v>Rice, Wheat, Maize, Banana, Pulses (total), Cassava, Potato</v>
      </c>
      <c r="G12" t="str">
        <f t="shared" si="0"/>
        <v>Rice, Yams, Cassava, Wheat, Pulses (total), Maize, Banana</v>
      </c>
      <c r="H12" t="str">
        <f t="shared" si="0"/>
        <v>Cassava, Yams, Rice, Maize, Pulses (total), Banana, Plantain</v>
      </c>
      <c r="I12" t="str">
        <f t="shared" si="0"/>
        <v>Rice, Wheat, Maize, Banana, Potato, Pulses (total), Cassava</v>
      </c>
      <c r="J12" t="str">
        <f t="shared" si="0"/>
        <v>Rice, Yams, Cassava, Wheat, Banana, Maize, Pulses (total)</v>
      </c>
      <c r="K12" t="str">
        <f t="shared" si="0"/>
        <v>Cassava, Yams, Rice, Maize, Pulses (total), Banana, Plantain</v>
      </c>
      <c r="L12" t="str">
        <f t="shared" si="0"/>
        <v>Rice, Wheat, Maize, Banana, Yams, Sorghum, Pulses (total)</v>
      </c>
      <c r="M12" t="str">
        <f t="shared" si="0"/>
        <v>Rice, Wheat, Maize, Yams, Sorghum, Millet, Banana</v>
      </c>
      <c r="N12" t="str">
        <f t="shared" si="0"/>
        <v>Rice, Sorghum, Yams, Millet, Maize, Groundnut, Wheat</v>
      </c>
      <c r="O12" t="str">
        <f t="shared" si="0"/>
        <v>Rice, Wheat, Cassava, Millet, Plantain, Sorghum, Maize</v>
      </c>
      <c r="P12" t="str">
        <f t="shared" si="0"/>
        <v>Rice, Wheat, Plantain, Cassava, Sorghum, Maize, Millet</v>
      </c>
    </row>
    <row r="13" spans="1:16" x14ac:dyDescent="0.35">
      <c r="A13" t="s">
        <v>52</v>
      </c>
      <c r="B13" t="s">
        <v>53</v>
      </c>
      <c r="C13" t="s">
        <v>54</v>
      </c>
      <c r="D13" t="s">
        <v>54</v>
      </c>
      <c r="E13" t="s">
        <v>54</v>
      </c>
      <c r="F13" t="s">
        <v>55</v>
      </c>
      <c r="G13" t="s">
        <v>56</v>
      </c>
      <c r="H13" t="s">
        <v>55</v>
      </c>
      <c r="I13" t="s">
        <v>55</v>
      </c>
      <c r="J13" t="s">
        <v>55</v>
      </c>
      <c r="K13" t="s">
        <v>55</v>
      </c>
      <c r="L13" t="s">
        <v>57</v>
      </c>
      <c r="M13" t="s">
        <v>57</v>
      </c>
      <c r="N13" t="s">
        <v>57</v>
      </c>
      <c r="O13" t="s">
        <v>58</v>
      </c>
      <c r="P13" t="s">
        <v>58</v>
      </c>
    </row>
    <row r="14" spans="1:16" x14ac:dyDescent="0.35">
      <c r="B14" t="s">
        <v>59</v>
      </c>
      <c r="C14" t="s">
        <v>60</v>
      </c>
      <c r="D14" t="s">
        <v>60</v>
      </c>
      <c r="E14" t="s">
        <v>60</v>
      </c>
      <c r="F14" t="s">
        <v>61</v>
      </c>
      <c r="G14" t="s">
        <v>61</v>
      </c>
      <c r="H14" t="s">
        <v>61</v>
      </c>
      <c r="I14" t="s">
        <v>61</v>
      </c>
      <c r="J14" t="s">
        <v>61</v>
      </c>
      <c r="K14" t="s">
        <v>61</v>
      </c>
      <c r="L14" t="s">
        <v>62</v>
      </c>
      <c r="M14" t="s">
        <v>62</v>
      </c>
      <c r="N14" t="s">
        <v>62</v>
      </c>
      <c r="O14" t="s">
        <v>63</v>
      </c>
      <c r="P14" t="s">
        <v>63</v>
      </c>
    </row>
    <row r="15" spans="1:16" x14ac:dyDescent="0.35">
      <c r="B15" t="s">
        <v>64</v>
      </c>
      <c r="C15" t="s">
        <v>65</v>
      </c>
      <c r="D15" t="s">
        <v>66</v>
      </c>
      <c r="E15" t="s">
        <v>67</v>
      </c>
      <c r="F15" t="s">
        <v>68</v>
      </c>
      <c r="G15" t="s">
        <v>69</v>
      </c>
      <c r="H15" t="s">
        <v>70</v>
      </c>
      <c r="I15" t="s">
        <v>65</v>
      </c>
      <c r="J15" t="s">
        <v>66</v>
      </c>
      <c r="K15" t="s">
        <v>67</v>
      </c>
      <c r="L15" t="s">
        <v>71</v>
      </c>
      <c r="M15" t="s">
        <v>72</v>
      </c>
      <c r="N15" t="s">
        <v>73</v>
      </c>
      <c r="O15" t="s">
        <v>66</v>
      </c>
      <c r="P15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77C1-16A0-4466-A4DB-65F6F45B57D7}">
  <dimension ref="A1:Q31"/>
  <sheetViews>
    <sheetView workbookViewId="0">
      <pane xSplit="2" ySplit="4" topLeftCell="C5" activePane="bottomRight" state="frozen"/>
      <selection activeCell="C13" sqref="C13"/>
      <selection pane="topRight" activeCell="C13" sqref="C13"/>
      <selection pane="bottomLeft" activeCell="C13" sqref="C13"/>
      <selection pane="bottomRight" activeCell="C5" sqref="C5"/>
    </sheetView>
  </sheetViews>
  <sheetFormatPr defaultRowHeight="14.5" x14ac:dyDescent="0.35"/>
  <cols>
    <col min="1" max="1" width="16.7265625" bestFit="1" customWidth="1"/>
    <col min="2" max="2" width="11.7265625" bestFit="1" customWidth="1"/>
    <col min="3" max="3" width="19.7265625" bestFit="1" customWidth="1"/>
    <col min="4" max="5" width="19.7265625" customWidth="1"/>
    <col min="6" max="6" width="22.90625" bestFit="1" customWidth="1"/>
    <col min="7" max="8" width="22.90625" customWidth="1"/>
    <col min="9" max="9" width="22.90625" bestFit="1" customWidth="1"/>
    <col min="10" max="11" width="22.90625" customWidth="1"/>
    <col min="12" max="12" width="28.54296875" bestFit="1" customWidth="1"/>
    <col min="13" max="13" width="29.90625" bestFit="1" customWidth="1"/>
    <col min="14" max="14" width="23.81640625" bestFit="1" customWidth="1"/>
    <col min="15" max="15" width="22.1796875" bestFit="1" customWidth="1"/>
    <col min="16" max="16" width="24.6328125" bestFit="1" customWidth="1"/>
  </cols>
  <sheetData>
    <row r="1" spans="1:17" x14ac:dyDescent="0.35">
      <c r="A1" s="1" t="s">
        <v>13</v>
      </c>
      <c r="C1" t="s">
        <v>14</v>
      </c>
      <c r="L1" t="s">
        <v>15</v>
      </c>
    </row>
    <row r="2" spans="1:17" x14ac:dyDescent="0.35">
      <c r="A2" s="1" t="s">
        <v>16</v>
      </c>
      <c r="C2" t="s">
        <v>17</v>
      </c>
      <c r="L2" t="s">
        <v>18</v>
      </c>
      <c r="O2" t="s">
        <v>19</v>
      </c>
    </row>
    <row r="3" spans="1:17" x14ac:dyDescent="0.35">
      <c r="A3" s="1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H3" t="s">
        <v>23</v>
      </c>
      <c r="I3" t="s">
        <v>25</v>
      </c>
      <c r="J3" t="s">
        <v>22</v>
      </c>
      <c r="K3" t="s">
        <v>23</v>
      </c>
      <c r="L3" t="s">
        <v>25</v>
      </c>
      <c r="M3" t="s">
        <v>22</v>
      </c>
      <c r="N3" t="s">
        <v>23</v>
      </c>
      <c r="O3" t="s">
        <v>25</v>
      </c>
      <c r="P3" t="s">
        <v>25</v>
      </c>
    </row>
    <row r="4" spans="1:17" x14ac:dyDescent="0.35">
      <c r="A4" s="1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75</v>
      </c>
    </row>
    <row r="5" spans="1:17" x14ac:dyDescent="0.35">
      <c r="A5" t="s">
        <v>41</v>
      </c>
      <c r="B5" t="s">
        <v>0</v>
      </c>
      <c r="C5">
        <f>_xlfn.RANK.AVG(Data_106_countries!C5,Data_106_countries!C$5:C$27)</f>
        <v>1</v>
      </c>
      <c r="D5">
        <f>_xlfn.RANK.AVG(Data_106_countries!D5,Data_106_countries!D$5:D$27)</f>
        <v>1</v>
      </c>
      <c r="E5">
        <f>_xlfn.RANK.AVG(Data_106_countries!E5,Data_106_countries!E$5:E$27)</f>
        <v>3</v>
      </c>
      <c r="F5">
        <f>_xlfn.RANK.AVG(Data_106_countries!F5,Data_106_countries!F$5:F$27)</f>
        <v>1</v>
      </c>
      <c r="G5">
        <f>_xlfn.RANK.AVG(Data_106_countries!G5,Data_106_countries!G$5:G$27)</f>
        <v>1</v>
      </c>
      <c r="H5">
        <f>_xlfn.RANK.AVG(Data_106_countries!H5,Data_106_countries!H$5:H$27)</f>
        <v>3</v>
      </c>
      <c r="I5">
        <f>_xlfn.RANK.AVG(Data_106_countries!I5,Data_106_countries!I$5:I$27)</f>
        <v>1</v>
      </c>
      <c r="J5">
        <f>_xlfn.RANK.AVG(Data_106_countries!J5,Data_106_countries!J$5:J$27)</f>
        <v>1</v>
      </c>
      <c r="K5">
        <f>_xlfn.RANK.AVG(Data_106_countries!K5,Data_106_countries!K$5:K$27)</f>
        <v>3</v>
      </c>
      <c r="L5">
        <f>_xlfn.RANK.AVG(Data_106_countries!L5,Data_106_countries!L$5:L$27)</f>
        <v>1</v>
      </c>
      <c r="M5">
        <f>_xlfn.RANK.AVG(Data_106_countries!M5,Data_106_countries!M$5:M$27)</f>
        <v>1</v>
      </c>
      <c r="N5">
        <f>_xlfn.RANK.AVG(Data_106_countries!N5,Data_106_countries!N$5:N$27)</f>
        <v>1</v>
      </c>
      <c r="O5">
        <f>_xlfn.RANK.AVG(Data_106_countries!O5,Data_106_countries!O$5:O$27)</f>
        <v>1</v>
      </c>
      <c r="P5">
        <f>_xlfn.RANK.AVG(Data_106_countries!P5,Data_106_countries!P$5:P$27)</f>
        <v>1</v>
      </c>
      <c r="Q5" t="str">
        <f>B5</f>
        <v>Rice</v>
      </c>
    </row>
    <row r="6" spans="1:17" x14ac:dyDescent="0.35">
      <c r="B6" t="s">
        <v>1</v>
      </c>
      <c r="C6">
        <f>_xlfn.RANK.AVG(Data_106_countries!C6,Data_106_countries!C$5:C$27)</f>
        <v>3</v>
      </c>
      <c r="D6">
        <f>_xlfn.RANK.AVG(Data_106_countries!D6,Data_106_countries!D$5:D$27)</f>
        <v>5</v>
      </c>
      <c r="E6">
        <f>_xlfn.RANK.AVG(Data_106_countries!E6,Data_106_countries!E$5:E$27)</f>
        <v>4</v>
      </c>
      <c r="F6">
        <f>_xlfn.RANK.AVG(Data_106_countries!F6,Data_106_countries!F$5:F$27)</f>
        <v>3</v>
      </c>
      <c r="G6">
        <f>_xlfn.RANK.AVG(Data_106_countries!G6,Data_106_countries!G$5:G$27)</f>
        <v>6</v>
      </c>
      <c r="H6">
        <f>_xlfn.RANK.AVG(Data_106_countries!H6,Data_106_countries!H$5:H$27)</f>
        <v>4</v>
      </c>
      <c r="I6">
        <f>_xlfn.RANK.AVG(Data_106_countries!I6,Data_106_countries!I$5:I$27)</f>
        <v>3</v>
      </c>
      <c r="J6">
        <f>_xlfn.RANK.AVG(Data_106_countries!J6,Data_106_countries!J$5:J$27)</f>
        <v>6</v>
      </c>
      <c r="K6">
        <f>_xlfn.RANK.AVG(Data_106_countries!K6,Data_106_countries!K$5:K$27)</f>
        <v>4</v>
      </c>
      <c r="L6">
        <f>_xlfn.RANK.AVG(Data_106_countries!L6,Data_106_countries!L$5:L$27)</f>
        <v>3</v>
      </c>
      <c r="M6">
        <f>_xlfn.RANK.AVG(Data_106_countries!M6,Data_106_countries!M$5:M$27)</f>
        <v>3</v>
      </c>
      <c r="N6">
        <f>_xlfn.RANK.AVG(Data_106_countries!N6,Data_106_countries!N$5:N$27)</f>
        <v>5</v>
      </c>
      <c r="O6">
        <f>_xlfn.RANK.AVG(Data_106_countries!O6,Data_106_countries!O$5:O$27)</f>
        <v>7</v>
      </c>
      <c r="P6">
        <f>_xlfn.RANK.AVG(Data_106_countries!P6,Data_106_countries!P$5:P$27)</f>
        <v>6</v>
      </c>
      <c r="Q6" t="str">
        <f t="shared" ref="Q6:Q27" si="0">B6</f>
        <v>Maize</v>
      </c>
    </row>
    <row r="7" spans="1:17" x14ac:dyDescent="0.35">
      <c r="B7" t="s">
        <v>2</v>
      </c>
      <c r="C7">
        <f>_xlfn.RANK.AVG(Data_106_countries!C7,Data_106_countries!C$5:C$27)</f>
        <v>2</v>
      </c>
      <c r="D7">
        <f>_xlfn.RANK.AVG(Data_106_countries!D7,Data_106_countries!D$5:D$27)</f>
        <v>7</v>
      </c>
      <c r="E7">
        <f>_xlfn.RANK.AVG(Data_106_countries!E7,Data_106_countries!E$5:E$27)</f>
        <v>12</v>
      </c>
      <c r="F7">
        <f>_xlfn.RANK.AVG(Data_106_countries!F7,Data_106_countries!F$5:F$27)</f>
        <v>2</v>
      </c>
      <c r="G7">
        <f>_xlfn.RANK.AVG(Data_106_countries!G7,Data_106_countries!G$5:G$27)</f>
        <v>4</v>
      </c>
      <c r="H7">
        <f>_xlfn.RANK.AVG(Data_106_countries!H7,Data_106_countries!H$5:H$27)</f>
        <v>12</v>
      </c>
      <c r="I7">
        <f>_xlfn.RANK.AVG(Data_106_countries!I7,Data_106_countries!I$5:I$27)</f>
        <v>2</v>
      </c>
      <c r="J7">
        <f>_xlfn.RANK.AVG(Data_106_countries!J7,Data_106_countries!J$5:J$27)</f>
        <v>4</v>
      </c>
      <c r="K7">
        <f>_xlfn.RANK.AVG(Data_106_countries!K7,Data_106_countries!K$5:K$27)</f>
        <v>13</v>
      </c>
      <c r="L7">
        <f>_xlfn.RANK.AVG(Data_106_countries!L7,Data_106_countries!L$5:L$27)</f>
        <v>2</v>
      </c>
      <c r="M7">
        <f>_xlfn.RANK.AVG(Data_106_countries!M7,Data_106_countries!M$5:M$27)</f>
        <v>2</v>
      </c>
      <c r="N7">
        <f>_xlfn.RANK.AVG(Data_106_countries!N7,Data_106_countries!N$5:N$27)</f>
        <v>7</v>
      </c>
      <c r="O7">
        <f>_xlfn.RANK.AVG(Data_106_countries!O7,Data_106_countries!O$5:O$27)</f>
        <v>2</v>
      </c>
      <c r="P7">
        <f>_xlfn.RANK.AVG(Data_106_countries!P7,Data_106_countries!P$5:P$27)</f>
        <v>2</v>
      </c>
      <c r="Q7" t="str">
        <f t="shared" si="0"/>
        <v>Wheat</v>
      </c>
    </row>
    <row r="8" spans="1:17" x14ac:dyDescent="0.35">
      <c r="B8" t="s">
        <v>3</v>
      </c>
      <c r="C8">
        <f>_xlfn.RANK.AVG(Data_106_countries!C8,Data_106_countries!C$5:C$27)</f>
        <v>15</v>
      </c>
      <c r="D8">
        <f>_xlfn.RANK.AVG(Data_106_countries!D8,Data_106_countries!D$5:D$27)</f>
        <v>13</v>
      </c>
      <c r="E8">
        <f>_xlfn.RANK.AVG(Data_106_countries!E8,Data_106_countries!E$5:E$27)</f>
        <v>14</v>
      </c>
      <c r="F8">
        <f>_xlfn.RANK.AVG(Data_106_countries!F8,Data_106_countries!F$5:F$27)</f>
        <v>10</v>
      </c>
      <c r="G8">
        <f>_xlfn.RANK.AVG(Data_106_countries!G8,Data_106_countries!G$5:G$27)</f>
        <v>10</v>
      </c>
      <c r="H8">
        <f>_xlfn.RANK.AVG(Data_106_countries!H8,Data_106_countries!H$5:H$27)</f>
        <v>8</v>
      </c>
      <c r="I8">
        <f>_xlfn.RANK.AVG(Data_106_countries!I8,Data_106_countries!I$5:I$27)</f>
        <v>10</v>
      </c>
      <c r="J8">
        <f>_xlfn.RANK.AVG(Data_106_countries!J8,Data_106_countries!J$5:J$27)</f>
        <v>10</v>
      </c>
      <c r="K8">
        <f>_xlfn.RANK.AVG(Data_106_countries!K8,Data_106_countries!K$5:K$27)</f>
        <v>8</v>
      </c>
      <c r="L8">
        <f>_xlfn.RANK.AVG(Data_106_countries!L8,Data_106_countries!L$5:L$27)</f>
        <v>6</v>
      </c>
      <c r="M8">
        <f>_xlfn.RANK.AVG(Data_106_countries!M8,Data_106_countries!M$5:M$27)</f>
        <v>5</v>
      </c>
      <c r="N8">
        <f>_xlfn.RANK.AVG(Data_106_countries!N8,Data_106_countries!N$5:N$27)</f>
        <v>2</v>
      </c>
      <c r="O8">
        <f>_xlfn.RANK.AVG(Data_106_countries!O8,Data_106_countries!O$5:O$27)</f>
        <v>6</v>
      </c>
      <c r="P8">
        <f>_xlfn.RANK.AVG(Data_106_countries!P8,Data_106_countries!P$5:P$27)</f>
        <v>5</v>
      </c>
      <c r="Q8" t="str">
        <f t="shared" si="0"/>
        <v>Sorghum</v>
      </c>
    </row>
    <row r="9" spans="1:17" x14ac:dyDescent="0.35">
      <c r="B9" t="s">
        <v>4</v>
      </c>
      <c r="C9">
        <f>_xlfn.RANK.AVG(Data_106_countries!C9,Data_106_countries!C$5:C$27)</f>
        <v>12</v>
      </c>
      <c r="D9">
        <f>_xlfn.RANK.AVG(Data_106_countries!D9,Data_106_countries!D$5:D$27)</f>
        <v>12</v>
      </c>
      <c r="E9">
        <f>_xlfn.RANK.AVG(Data_106_countries!E9,Data_106_countries!E$5:E$27)</f>
        <v>10</v>
      </c>
      <c r="F9">
        <f>_xlfn.RANK.AVG(Data_106_countries!F9,Data_106_countries!F$5:F$27)</f>
        <v>13</v>
      </c>
      <c r="G9">
        <f>_xlfn.RANK.AVG(Data_106_countries!G9,Data_106_countries!G$5:G$27)</f>
        <v>11</v>
      </c>
      <c r="H9">
        <f>_xlfn.RANK.AVG(Data_106_countries!H9,Data_106_countries!H$5:H$27)</f>
        <v>9</v>
      </c>
      <c r="I9">
        <f>_xlfn.RANK.AVG(Data_106_countries!I9,Data_106_countries!I$5:I$27)</f>
        <v>12</v>
      </c>
      <c r="J9">
        <f>_xlfn.RANK.AVG(Data_106_countries!J9,Data_106_countries!J$5:J$27)</f>
        <v>11</v>
      </c>
      <c r="K9">
        <f>_xlfn.RANK.AVG(Data_106_countries!K9,Data_106_countries!K$5:K$27)</f>
        <v>9</v>
      </c>
      <c r="L9">
        <f>_xlfn.RANK.AVG(Data_106_countries!L9,Data_106_countries!L$5:L$27)</f>
        <v>8</v>
      </c>
      <c r="M9">
        <f>_xlfn.RANK.AVG(Data_106_countries!M9,Data_106_countries!M$5:M$27)</f>
        <v>6</v>
      </c>
      <c r="N9">
        <f>_xlfn.RANK.AVG(Data_106_countries!N9,Data_106_countries!N$5:N$27)</f>
        <v>4</v>
      </c>
      <c r="O9">
        <f>_xlfn.RANK.AVG(Data_106_countries!O9,Data_106_countries!O$5:O$27)</f>
        <v>4</v>
      </c>
      <c r="P9">
        <f>_xlfn.RANK.AVG(Data_106_countries!P9,Data_106_countries!P$5:P$27)</f>
        <v>7</v>
      </c>
      <c r="Q9" t="str">
        <f t="shared" si="0"/>
        <v>Millet</v>
      </c>
    </row>
    <row r="10" spans="1:17" x14ac:dyDescent="0.35">
      <c r="B10" t="s">
        <v>5</v>
      </c>
      <c r="C10">
        <f>_xlfn.RANK.AVG(Data_106_countries!C10,Data_106_countries!C$5:C$27)</f>
        <v>16</v>
      </c>
      <c r="D10">
        <f>_xlfn.RANK.AVG(Data_106_countries!D10,Data_106_countries!D$5:D$27)</f>
        <v>19</v>
      </c>
      <c r="E10">
        <f>_xlfn.RANK.AVG(Data_106_countries!E10,Data_106_countries!E$5:E$27)</f>
        <v>19</v>
      </c>
      <c r="F10">
        <f>_xlfn.RANK.AVG(Data_106_countries!F10,Data_106_countries!F$5:F$27)</f>
        <v>15</v>
      </c>
      <c r="G10">
        <f>_xlfn.RANK.AVG(Data_106_countries!G10,Data_106_countries!G$5:G$27)</f>
        <v>20</v>
      </c>
      <c r="H10">
        <f>_xlfn.RANK.AVG(Data_106_countries!H10,Data_106_countries!H$5:H$27)</f>
        <v>20</v>
      </c>
      <c r="I10">
        <f>_xlfn.RANK.AVG(Data_106_countries!I10,Data_106_countries!I$5:I$27)</f>
        <v>15</v>
      </c>
      <c r="J10">
        <f>_xlfn.RANK.AVG(Data_106_countries!J10,Data_106_countries!J$5:J$27)</f>
        <v>20</v>
      </c>
      <c r="K10">
        <f>_xlfn.RANK.AVG(Data_106_countries!K10,Data_106_countries!K$5:K$27)</f>
        <v>20</v>
      </c>
      <c r="L10">
        <f>_xlfn.RANK.AVG(Data_106_countries!L10,Data_106_countries!L$5:L$27)</f>
        <v>13</v>
      </c>
      <c r="M10">
        <f>_xlfn.RANK.AVG(Data_106_countries!M10,Data_106_countries!M$5:M$27)</f>
        <v>13</v>
      </c>
      <c r="N10">
        <f>_xlfn.RANK.AVG(Data_106_countries!N10,Data_106_countries!N$5:N$27)</f>
        <v>14</v>
      </c>
      <c r="O10">
        <f>_xlfn.RANK.AVG(Data_106_countries!O10,Data_106_countries!O$5:O$27)</f>
        <v>19</v>
      </c>
      <c r="P10">
        <f>_xlfn.RANK.AVG(Data_106_countries!P10,Data_106_countries!P$5:P$27)</f>
        <v>18</v>
      </c>
      <c r="Q10" t="str">
        <f t="shared" si="0"/>
        <v>Barley</v>
      </c>
    </row>
    <row r="12" spans="1:17" x14ac:dyDescent="0.35">
      <c r="A12" t="s">
        <v>42</v>
      </c>
      <c r="B12" t="s">
        <v>6</v>
      </c>
      <c r="C12">
        <f>_xlfn.RANK.AVG(Data_106_countries!C12,Data_106_countries!C$5:C$27)</f>
        <v>7</v>
      </c>
      <c r="D12">
        <f>_xlfn.RANK.AVG(Data_106_countries!D12,Data_106_countries!D$5:D$27)</f>
        <v>9</v>
      </c>
      <c r="E12">
        <f>_xlfn.RANK.AVG(Data_106_countries!E12,Data_106_countries!E$5:E$27)</f>
        <v>11</v>
      </c>
      <c r="F12">
        <f>_xlfn.RANK.AVG(Data_106_countries!F12,Data_106_countries!F$5:F$27)</f>
        <v>7</v>
      </c>
      <c r="G12">
        <f>_xlfn.RANK.AVG(Data_106_countries!G12,Data_106_countries!G$5:G$27)</f>
        <v>9</v>
      </c>
      <c r="H12">
        <f>_xlfn.RANK.AVG(Data_106_countries!H12,Data_106_countries!H$5:H$27)</f>
        <v>11</v>
      </c>
      <c r="I12">
        <f>_xlfn.RANK.AVG(Data_106_countries!I12,Data_106_countries!I$5:I$27)</f>
        <v>5</v>
      </c>
      <c r="J12">
        <f>_xlfn.RANK.AVG(Data_106_countries!J12,Data_106_countries!J$5:J$27)</f>
        <v>9</v>
      </c>
      <c r="K12">
        <f>_xlfn.RANK.AVG(Data_106_countries!K12,Data_106_countries!K$5:K$27)</f>
        <v>12</v>
      </c>
      <c r="L12">
        <f>_xlfn.RANK.AVG(Data_106_countries!L12,Data_106_countries!L$5:L$27)</f>
        <v>9</v>
      </c>
      <c r="M12">
        <f>_xlfn.RANK.AVG(Data_106_countries!M12,Data_106_countries!M$5:M$27)</f>
        <v>11</v>
      </c>
      <c r="N12">
        <f>_xlfn.RANK.AVG(Data_106_countries!N12,Data_106_countries!N$5:N$27)</f>
        <v>13</v>
      </c>
      <c r="O12">
        <f>_xlfn.RANK.AVG(Data_106_countries!O12,Data_106_countries!O$5:O$27)</f>
        <v>13</v>
      </c>
      <c r="P12">
        <f>_xlfn.RANK.AVG(Data_106_countries!P12,Data_106_countries!P$5:P$27)</f>
        <v>12</v>
      </c>
      <c r="Q12" t="str">
        <f t="shared" si="0"/>
        <v>Potato</v>
      </c>
    </row>
    <row r="13" spans="1:17" x14ac:dyDescent="0.35">
      <c r="B13" t="s">
        <v>7</v>
      </c>
      <c r="C13">
        <f>_xlfn.RANK.AVG(Data_106_countries!C13,Data_106_countries!C$5:C$27)</f>
        <v>4</v>
      </c>
      <c r="D13">
        <f>_xlfn.RANK.AVG(Data_106_countries!D13,Data_106_countries!D$5:D$27)</f>
        <v>2</v>
      </c>
      <c r="E13">
        <f>_xlfn.RANK.AVG(Data_106_countries!E13,Data_106_countries!E$5:E$27)</f>
        <v>1</v>
      </c>
      <c r="F13">
        <f>_xlfn.RANK.AVG(Data_106_countries!F13,Data_106_countries!F$5:F$27)</f>
        <v>6</v>
      </c>
      <c r="G13">
        <f>_xlfn.RANK.AVG(Data_106_countries!G13,Data_106_countries!G$5:G$27)</f>
        <v>3</v>
      </c>
      <c r="H13">
        <f>_xlfn.RANK.AVG(Data_106_countries!H13,Data_106_countries!H$5:H$27)</f>
        <v>1</v>
      </c>
      <c r="I13">
        <f>_xlfn.RANK.AVG(Data_106_countries!I13,Data_106_countries!I$5:I$27)</f>
        <v>7</v>
      </c>
      <c r="J13">
        <f>_xlfn.RANK.AVG(Data_106_countries!J13,Data_106_countries!J$5:J$27)</f>
        <v>3</v>
      </c>
      <c r="K13">
        <f>_xlfn.RANK.AVG(Data_106_countries!K13,Data_106_countries!K$5:K$27)</f>
        <v>1</v>
      </c>
      <c r="L13">
        <f>_xlfn.RANK.AVG(Data_106_countries!L13,Data_106_countries!L$5:L$27)</f>
        <v>10</v>
      </c>
      <c r="M13">
        <f>_xlfn.RANK.AVG(Data_106_countries!M13,Data_106_countries!M$5:M$27)</f>
        <v>10</v>
      </c>
      <c r="N13">
        <f>_xlfn.RANK.AVG(Data_106_countries!N13,Data_106_countries!N$5:N$27)</f>
        <v>8</v>
      </c>
      <c r="O13">
        <f>_xlfn.RANK.AVG(Data_106_countries!O13,Data_106_countries!O$5:O$27)</f>
        <v>3</v>
      </c>
      <c r="P13">
        <f>_xlfn.RANK.AVG(Data_106_countries!P13,Data_106_countries!P$5:P$27)</f>
        <v>4</v>
      </c>
      <c r="Q13" t="str">
        <f t="shared" si="0"/>
        <v>Cassava</v>
      </c>
    </row>
    <row r="14" spans="1:17" x14ac:dyDescent="0.35">
      <c r="B14" t="s">
        <v>8</v>
      </c>
      <c r="C14">
        <f>_xlfn.RANK.AVG(Data_106_countries!C14,Data_106_countries!C$5:C$27)</f>
        <v>8</v>
      </c>
      <c r="D14">
        <f>_xlfn.RANK.AVG(Data_106_countries!D14,Data_106_countries!D$5:D$27)</f>
        <v>3</v>
      </c>
      <c r="E14">
        <f>_xlfn.RANK.AVG(Data_106_countries!E14,Data_106_countries!E$5:E$27)</f>
        <v>2</v>
      </c>
      <c r="F14">
        <f>_xlfn.RANK.AVG(Data_106_countries!F14,Data_106_countries!F$5:F$27)</f>
        <v>8</v>
      </c>
      <c r="G14">
        <f>_xlfn.RANK.AVG(Data_106_countries!G14,Data_106_countries!G$5:G$27)</f>
        <v>2</v>
      </c>
      <c r="H14">
        <f>_xlfn.RANK.AVG(Data_106_countries!H14,Data_106_countries!H$5:H$27)</f>
        <v>2</v>
      </c>
      <c r="I14">
        <f>_xlfn.RANK.AVG(Data_106_countries!I14,Data_106_countries!I$5:I$27)</f>
        <v>8</v>
      </c>
      <c r="J14">
        <f>_xlfn.RANK.AVG(Data_106_countries!J14,Data_106_countries!J$5:J$27)</f>
        <v>2</v>
      </c>
      <c r="K14">
        <f>_xlfn.RANK.AVG(Data_106_countries!K14,Data_106_countries!K$5:K$27)</f>
        <v>2</v>
      </c>
      <c r="L14">
        <f>_xlfn.RANK.AVG(Data_106_countries!L14,Data_106_countries!L$5:L$27)</f>
        <v>5</v>
      </c>
      <c r="M14">
        <f>_xlfn.RANK.AVG(Data_106_countries!M14,Data_106_countries!M$5:M$27)</f>
        <v>4</v>
      </c>
      <c r="N14">
        <f>_xlfn.RANK.AVG(Data_106_countries!N14,Data_106_countries!N$5:N$27)</f>
        <v>3</v>
      </c>
      <c r="O14">
        <f>_xlfn.RANK.AVG(Data_106_countries!O14,Data_106_countries!O$5:O$27)</f>
        <v>8</v>
      </c>
      <c r="P14">
        <f>_xlfn.RANK.AVG(Data_106_countries!P14,Data_106_countries!P$5:P$27)</f>
        <v>9</v>
      </c>
      <c r="Q14" t="str">
        <f t="shared" si="0"/>
        <v>Yams</v>
      </c>
    </row>
    <row r="15" spans="1:17" x14ac:dyDescent="0.35">
      <c r="B15" t="s">
        <v>43</v>
      </c>
      <c r="C15">
        <f>_xlfn.RANK.AVG(Data_106_countries!C15,Data_106_countries!C$5:C$27)</f>
        <v>18</v>
      </c>
      <c r="D15">
        <f>_xlfn.RANK.AVG(Data_106_countries!D15,Data_106_countries!D$5:D$27)</f>
        <v>17</v>
      </c>
      <c r="E15">
        <f>_xlfn.RANK.AVG(Data_106_countries!E15,Data_106_countries!E$5:E$27)</f>
        <v>15</v>
      </c>
      <c r="F15">
        <f>_xlfn.RANK.AVG(Data_106_countries!F15,Data_106_countries!F$5:F$27)</f>
        <v>19</v>
      </c>
      <c r="G15">
        <f>_xlfn.RANK.AVG(Data_106_countries!G15,Data_106_countries!G$5:G$27)</f>
        <v>16</v>
      </c>
      <c r="H15">
        <f>_xlfn.RANK.AVG(Data_106_countries!H15,Data_106_countries!H$5:H$27)</f>
        <v>15</v>
      </c>
      <c r="I15">
        <f>_xlfn.RANK.AVG(Data_106_countries!I15,Data_106_countries!I$5:I$27)</f>
        <v>18</v>
      </c>
      <c r="J15">
        <f>_xlfn.RANK.AVG(Data_106_countries!J15,Data_106_countries!J$5:J$27)</f>
        <v>16</v>
      </c>
      <c r="K15">
        <f>_xlfn.RANK.AVG(Data_106_countries!K15,Data_106_countries!K$5:K$27)</f>
        <v>15</v>
      </c>
      <c r="L15">
        <f>_xlfn.RANK.AVG(Data_106_countries!L15,Data_106_countries!L$5:L$27)</f>
        <v>18</v>
      </c>
      <c r="M15">
        <f>_xlfn.RANK.AVG(Data_106_countries!M15,Data_106_countries!M$5:M$27)</f>
        <v>18</v>
      </c>
      <c r="N15">
        <f>_xlfn.RANK.AVG(Data_106_countries!N15,Data_106_countries!N$5:N$27)</f>
        <v>16</v>
      </c>
      <c r="O15">
        <f>_xlfn.RANK.AVG(Data_106_countries!O15,Data_106_countries!O$5:O$27)</f>
        <v>15</v>
      </c>
      <c r="P15">
        <f>_xlfn.RANK.AVG(Data_106_countries!P15,Data_106_countries!P$5:P$27)</f>
        <v>13</v>
      </c>
      <c r="Q15" t="str">
        <f t="shared" si="0"/>
        <v>Sweet Potato</v>
      </c>
    </row>
    <row r="16" spans="1:17" x14ac:dyDescent="0.35">
      <c r="B16" t="s">
        <v>9</v>
      </c>
      <c r="C16">
        <f>_xlfn.RANK.AVG(Data_106_countries!C16,Data_106_countries!C$5:C$27)</f>
        <v>6</v>
      </c>
      <c r="D16">
        <f>_xlfn.RANK.AVG(Data_106_countries!D16,Data_106_countries!D$5:D$27)</f>
        <v>6</v>
      </c>
      <c r="E16">
        <f>_xlfn.RANK.AVG(Data_106_countries!E16,Data_106_countries!E$5:E$27)</f>
        <v>7</v>
      </c>
      <c r="F16">
        <f>_xlfn.RANK.AVG(Data_106_countries!F16,Data_106_countries!F$5:F$27)</f>
        <v>4</v>
      </c>
      <c r="G16">
        <f>_xlfn.RANK.AVG(Data_106_countries!G16,Data_106_countries!G$5:G$27)</f>
        <v>7</v>
      </c>
      <c r="H16">
        <f>_xlfn.RANK.AVG(Data_106_countries!H16,Data_106_countries!H$5:H$27)</f>
        <v>6</v>
      </c>
      <c r="I16">
        <f>_xlfn.RANK.AVG(Data_106_countries!I16,Data_106_countries!I$5:I$27)</f>
        <v>4</v>
      </c>
      <c r="J16">
        <f>_xlfn.RANK.AVG(Data_106_countries!J16,Data_106_countries!J$5:J$27)</f>
        <v>5</v>
      </c>
      <c r="K16">
        <f>_xlfn.RANK.AVG(Data_106_countries!K16,Data_106_countries!K$5:K$27)</f>
        <v>6</v>
      </c>
      <c r="L16">
        <f>_xlfn.RANK.AVG(Data_106_countries!L16,Data_106_countries!L$5:L$27)</f>
        <v>4</v>
      </c>
      <c r="M16">
        <f>_xlfn.RANK.AVG(Data_106_countries!M16,Data_106_countries!M$5:M$27)</f>
        <v>7</v>
      </c>
      <c r="N16">
        <f>_xlfn.RANK.AVG(Data_106_countries!N16,Data_106_countries!N$5:N$27)</f>
        <v>11</v>
      </c>
      <c r="O16">
        <f>_xlfn.RANK.AVG(Data_106_countries!O16,Data_106_countries!O$5:O$27)</f>
        <v>10</v>
      </c>
      <c r="P16">
        <f>_xlfn.RANK.AVG(Data_106_countries!P16,Data_106_countries!P$5:P$27)</f>
        <v>10</v>
      </c>
      <c r="Q16" t="str">
        <f t="shared" si="0"/>
        <v>Banana</v>
      </c>
    </row>
    <row r="17" spans="1:17" x14ac:dyDescent="0.35">
      <c r="B17" t="s">
        <v>10</v>
      </c>
      <c r="C17">
        <f>_xlfn.RANK.AVG(Data_106_countries!C17,Data_106_countries!C$5:C$27)</f>
        <v>11</v>
      </c>
      <c r="D17">
        <f>_xlfn.RANK.AVG(Data_106_countries!D17,Data_106_countries!D$5:D$27)</f>
        <v>11</v>
      </c>
      <c r="E17">
        <f>_xlfn.RANK.AVG(Data_106_countries!E17,Data_106_countries!E$5:E$27)</f>
        <v>9</v>
      </c>
      <c r="F17">
        <f>_xlfn.RANK.AVG(Data_106_countries!F17,Data_106_countries!F$5:F$27)</f>
        <v>9</v>
      </c>
      <c r="G17">
        <f>_xlfn.RANK.AVG(Data_106_countries!G17,Data_106_countries!G$5:G$27)</f>
        <v>8</v>
      </c>
      <c r="H17">
        <f>_xlfn.RANK.AVG(Data_106_countries!H17,Data_106_countries!H$5:H$27)</f>
        <v>7</v>
      </c>
      <c r="I17">
        <f>_xlfn.RANK.AVG(Data_106_countries!I17,Data_106_countries!I$5:I$27)</f>
        <v>9</v>
      </c>
      <c r="J17">
        <f>_xlfn.RANK.AVG(Data_106_countries!J17,Data_106_countries!J$5:J$27)</f>
        <v>8</v>
      </c>
      <c r="K17">
        <f>_xlfn.RANK.AVG(Data_106_countries!K17,Data_106_countries!K$5:K$27)</f>
        <v>7</v>
      </c>
      <c r="L17">
        <f>_xlfn.RANK.AVG(Data_106_countries!L17,Data_106_countries!L$5:L$27)</f>
        <v>12</v>
      </c>
      <c r="M17">
        <f>_xlfn.RANK.AVG(Data_106_countries!M17,Data_106_countries!M$5:M$27)</f>
        <v>12</v>
      </c>
      <c r="N17">
        <f>_xlfn.RANK.AVG(Data_106_countries!N17,Data_106_countries!N$5:N$27)</f>
        <v>10</v>
      </c>
      <c r="O17">
        <f>_xlfn.RANK.AVG(Data_106_countries!O17,Data_106_countries!O$5:O$27)</f>
        <v>5</v>
      </c>
      <c r="P17">
        <f>_xlfn.RANK.AVG(Data_106_countries!P17,Data_106_countries!P$5:P$27)</f>
        <v>3</v>
      </c>
      <c r="Q17" t="str">
        <f t="shared" si="0"/>
        <v>Plantain</v>
      </c>
    </row>
    <row r="19" spans="1:17" x14ac:dyDescent="0.35">
      <c r="A19" t="s">
        <v>11</v>
      </c>
      <c r="B19" t="s">
        <v>44</v>
      </c>
      <c r="C19">
        <f>_xlfn.RANK.AVG(Data_106_countries!C19,Data_106_countries!C$5:C$27)</f>
        <v>5</v>
      </c>
      <c r="D19">
        <f>_xlfn.RANK.AVG(Data_106_countries!D19,Data_106_countries!D$5:D$27)</f>
        <v>4</v>
      </c>
      <c r="E19">
        <f>_xlfn.RANK.AVG(Data_106_countries!E19,Data_106_countries!E$5:E$27)</f>
        <v>5</v>
      </c>
      <c r="F19">
        <f>_xlfn.RANK.AVG(Data_106_countries!F19,Data_106_countries!F$5:F$27)</f>
        <v>5</v>
      </c>
      <c r="G19">
        <f>_xlfn.RANK.AVG(Data_106_countries!G19,Data_106_countries!G$5:G$27)</f>
        <v>5</v>
      </c>
      <c r="H19">
        <f>_xlfn.RANK.AVG(Data_106_countries!H19,Data_106_countries!H$5:H$27)</f>
        <v>5</v>
      </c>
      <c r="I19">
        <f>_xlfn.RANK.AVG(Data_106_countries!I19,Data_106_countries!I$5:I$27)</f>
        <v>6</v>
      </c>
      <c r="J19">
        <f>_xlfn.RANK.AVG(Data_106_countries!J19,Data_106_countries!J$5:J$27)</f>
        <v>7</v>
      </c>
      <c r="K19">
        <f>_xlfn.RANK.AVG(Data_106_countries!K19,Data_106_countries!K$5:K$27)</f>
        <v>5</v>
      </c>
      <c r="L19">
        <f>_xlfn.RANK.AVG(Data_106_countries!L19,Data_106_countries!L$5:L$27)</f>
        <v>7</v>
      </c>
      <c r="M19">
        <f>_xlfn.RANK.AVG(Data_106_countries!M19,Data_106_countries!M$5:M$27)</f>
        <v>8</v>
      </c>
      <c r="N19">
        <f>_xlfn.RANK.AVG(Data_106_countries!N19,Data_106_countries!N$5:N$27)</f>
        <v>9</v>
      </c>
      <c r="O19">
        <f>_xlfn.RANK.AVG(Data_106_countries!O19,Data_106_countries!O$5:O$27)</f>
        <v>9</v>
      </c>
      <c r="P19">
        <f>_xlfn.RANK.AVG(Data_106_countries!P19,Data_106_countries!P$5:P$27)</f>
        <v>8</v>
      </c>
      <c r="Q19" t="str">
        <f t="shared" si="0"/>
        <v>Pulses (total)</v>
      </c>
    </row>
    <row r="20" spans="1:17" x14ac:dyDescent="0.35">
      <c r="B20" t="s">
        <v>45</v>
      </c>
      <c r="C20">
        <f>_xlfn.RANK.AVG(Data_106_countries!C20,Data_106_countries!C$5:C$27)</f>
        <v>9</v>
      </c>
      <c r="D20">
        <f>_xlfn.RANK.AVG(Data_106_countries!D20,Data_106_countries!D$5:D$27)</f>
        <v>10</v>
      </c>
      <c r="E20">
        <f>_xlfn.RANK.AVG(Data_106_countries!E20,Data_106_countries!E$5:E$27)</f>
        <v>8</v>
      </c>
      <c r="F20">
        <f>_xlfn.RANK.AVG(Data_106_countries!F20,Data_106_countries!F$5:F$27)</f>
        <v>11</v>
      </c>
      <c r="G20">
        <f>_xlfn.RANK.AVG(Data_106_countries!G20,Data_106_countries!G$5:G$27)</f>
        <v>13</v>
      </c>
      <c r="H20">
        <f>_xlfn.RANK.AVG(Data_106_countries!H20,Data_106_countries!H$5:H$27)</f>
        <v>14</v>
      </c>
      <c r="I20">
        <f>_xlfn.RANK.AVG(Data_106_countries!I20,Data_106_countries!I$5:I$27)</f>
        <v>11</v>
      </c>
      <c r="J20">
        <f>_xlfn.RANK.AVG(Data_106_countries!J20,Data_106_countries!J$5:J$27)</f>
        <v>13</v>
      </c>
      <c r="K20">
        <f>_xlfn.RANK.AVG(Data_106_countries!K20,Data_106_countries!K$5:K$27)</f>
        <v>14</v>
      </c>
      <c r="L20">
        <f>_xlfn.RANK.AVG(Data_106_countries!L20,Data_106_countries!L$5:L$27)</f>
        <v>15</v>
      </c>
      <c r="M20">
        <f>_xlfn.RANK.AVG(Data_106_countries!M20,Data_106_countries!M$5:M$27)</f>
        <v>16</v>
      </c>
      <c r="N20">
        <f>_xlfn.RANK.AVG(Data_106_countries!N20,Data_106_countries!N$5:N$27)</f>
        <v>17</v>
      </c>
      <c r="O20">
        <f>_xlfn.RANK.AVG(Data_106_countries!O20,Data_106_countries!O$5:O$27)</f>
        <v>11</v>
      </c>
      <c r="P20">
        <f>_xlfn.RANK.AVG(Data_106_countries!P20,Data_106_countries!P$5:P$27)</f>
        <v>11</v>
      </c>
      <c r="Q20" t="str">
        <f t="shared" si="0"/>
        <v>Bean</v>
      </c>
    </row>
    <row r="21" spans="1:17" x14ac:dyDescent="0.35">
      <c r="B21" t="s">
        <v>46</v>
      </c>
      <c r="C21">
        <f>_xlfn.RANK.AVG(Data_106_countries!C21,Data_106_countries!C$5:C$27)</f>
        <v>13</v>
      </c>
      <c r="D21">
        <f>_xlfn.RANK.AVG(Data_106_countries!D21,Data_106_countries!D$5:D$27)</f>
        <v>14</v>
      </c>
      <c r="E21">
        <f>_xlfn.RANK.AVG(Data_106_countries!E21,Data_106_countries!E$5:E$27)</f>
        <v>18</v>
      </c>
      <c r="F21">
        <f>_xlfn.RANK.AVG(Data_106_countries!F21,Data_106_countries!F$5:F$27)</f>
        <v>14</v>
      </c>
      <c r="G21">
        <f>_xlfn.RANK.AVG(Data_106_countries!G21,Data_106_countries!G$5:G$27)</f>
        <v>15</v>
      </c>
      <c r="H21">
        <f>_xlfn.RANK.AVG(Data_106_countries!H21,Data_106_countries!H$5:H$27)</f>
        <v>17</v>
      </c>
      <c r="I21">
        <f>_xlfn.RANK.AVG(Data_106_countries!I21,Data_106_countries!I$5:I$27)</f>
        <v>14</v>
      </c>
      <c r="J21">
        <f>_xlfn.RANK.AVG(Data_106_countries!J21,Data_106_countries!J$5:J$27)</f>
        <v>15</v>
      </c>
      <c r="K21">
        <f>_xlfn.RANK.AVG(Data_106_countries!K21,Data_106_countries!K$5:K$27)</f>
        <v>17</v>
      </c>
      <c r="L21">
        <f>_xlfn.RANK.AVG(Data_106_countries!L21,Data_106_countries!L$5:L$27)</f>
        <v>14</v>
      </c>
      <c r="M21">
        <f>_xlfn.RANK.AVG(Data_106_countries!M21,Data_106_countries!M$5:M$27)</f>
        <v>14</v>
      </c>
      <c r="N21">
        <f>_xlfn.RANK.AVG(Data_106_countries!N21,Data_106_countries!N$5:N$27)</f>
        <v>15</v>
      </c>
      <c r="O21">
        <f>_xlfn.RANK.AVG(Data_106_countries!O21,Data_106_countries!O$5:O$27)</f>
        <v>17</v>
      </c>
      <c r="P21">
        <f>_xlfn.RANK.AVG(Data_106_countries!P21,Data_106_countries!P$5:P$27)</f>
        <v>16</v>
      </c>
      <c r="Q21" t="str">
        <f t="shared" si="0"/>
        <v>Chickpea</v>
      </c>
    </row>
    <row r="22" spans="1:17" x14ac:dyDescent="0.35">
      <c r="B22" t="s">
        <v>47</v>
      </c>
      <c r="C22">
        <f>_xlfn.RANK.AVG(Data_106_countries!C22,Data_106_countries!C$5:C$27)</f>
        <v>19</v>
      </c>
      <c r="D22">
        <f>_xlfn.RANK.AVG(Data_106_countries!D22,Data_106_countries!D$5:D$27)</f>
        <v>16</v>
      </c>
      <c r="E22">
        <f>_xlfn.RANK.AVG(Data_106_countries!E22,Data_106_countries!E$5:E$27)</f>
        <v>13</v>
      </c>
      <c r="F22">
        <f>_xlfn.RANK.AVG(Data_106_countries!F22,Data_106_countries!F$5:F$27)</f>
        <v>17</v>
      </c>
      <c r="G22">
        <f>_xlfn.RANK.AVG(Data_106_countries!G22,Data_106_countries!G$5:G$27)</f>
        <v>14</v>
      </c>
      <c r="H22">
        <f>_xlfn.RANK.AVG(Data_106_countries!H22,Data_106_countries!H$5:H$27)</f>
        <v>13</v>
      </c>
      <c r="I22">
        <f>_xlfn.RANK.AVG(Data_106_countries!I22,Data_106_countries!I$5:I$27)</f>
        <v>16</v>
      </c>
      <c r="J22">
        <f>_xlfn.RANK.AVG(Data_106_countries!J22,Data_106_countries!J$5:J$27)</f>
        <v>14</v>
      </c>
      <c r="K22">
        <f>_xlfn.RANK.AVG(Data_106_countries!K22,Data_106_countries!K$5:K$27)</f>
        <v>11</v>
      </c>
      <c r="L22">
        <f>_xlfn.RANK.AVG(Data_106_countries!L22,Data_106_countries!L$5:L$27)</f>
        <v>16</v>
      </c>
      <c r="M22">
        <f>_xlfn.RANK.AVG(Data_106_countries!M22,Data_106_countries!M$5:M$27)</f>
        <v>15</v>
      </c>
      <c r="N22">
        <f>_xlfn.RANK.AVG(Data_106_countries!N22,Data_106_countries!N$5:N$27)</f>
        <v>12</v>
      </c>
      <c r="O22">
        <f>_xlfn.RANK.AVG(Data_106_countries!O22,Data_106_countries!O$5:O$27)</f>
        <v>16</v>
      </c>
      <c r="P22">
        <f>_xlfn.RANK.AVG(Data_106_countries!P22,Data_106_countries!P$5:P$27)</f>
        <v>20</v>
      </c>
      <c r="Q22" t="str">
        <f t="shared" si="0"/>
        <v>Cowpea</v>
      </c>
    </row>
    <row r="23" spans="1:17" x14ac:dyDescent="0.35">
      <c r="B23" t="s">
        <v>48</v>
      </c>
      <c r="C23">
        <f>_xlfn.RANK.AVG(Data_106_countries!C23,Data_106_countries!C$5:C$27)</f>
        <v>17</v>
      </c>
      <c r="D23">
        <f>_xlfn.RANK.AVG(Data_106_countries!D23,Data_106_countries!D$5:D$27)</f>
        <v>18</v>
      </c>
      <c r="E23">
        <f>_xlfn.RANK.AVG(Data_106_countries!E23,Data_106_countries!E$5:E$27)</f>
        <v>17</v>
      </c>
      <c r="F23">
        <f>_xlfn.RANK.AVG(Data_106_countries!F23,Data_106_countries!F$5:F$27)</f>
        <v>16</v>
      </c>
      <c r="G23">
        <f>_xlfn.RANK.AVG(Data_106_countries!G23,Data_106_countries!G$5:G$27)</f>
        <v>17</v>
      </c>
      <c r="H23">
        <f>_xlfn.RANK.AVG(Data_106_countries!H23,Data_106_countries!H$5:H$27)</f>
        <v>18</v>
      </c>
      <c r="I23">
        <f>_xlfn.RANK.AVG(Data_106_countries!I23,Data_106_countries!I$5:I$27)</f>
        <v>17</v>
      </c>
      <c r="J23">
        <f>_xlfn.RANK.AVG(Data_106_countries!J23,Data_106_countries!J$5:J$27)</f>
        <v>17</v>
      </c>
      <c r="K23">
        <f>_xlfn.RANK.AVG(Data_106_countries!K23,Data_106_countries!K$5:K$27)</f>
        <v>18</v>
      </c>
      <c r="L23">
        <f>_xlfn.RANK.AVG(Data_106_countries!L23,Data_106_countries!L$5:L$27)</f>
        <v>17</v>
      </c>
      <c r="M23">
        <f>_xlfn.RANK.AVG(Data_106_countries!M23,Data_106_countries!M$5:M$27)</f>
        <v>17</v>
      </c>
      <c r="N23">
        <f>_xlfn.RANK.AVG(Data_106_countries!N23,Data_106_countries!N$5:N$27)</f>
        <v>18</v>
      </c>
      <c r="O23">
        <f>_xlfn.RANK.AVG(Data_106_countries!O23,Data_106_countries!O$5:O$27)</f>
        <v>14</v>
      </c>
      <c r="P23">
        <f>_xlfn.RANK.AVG(Data_106_countries!P23,Data_106_countries!P$5:P$27)</f>
        <v>15</v>
      </c>
      <c r="Q23" t="str">
        <f t="shared" si="0"/>
        <v>Pigeonpea</v>
      </c>
    </row>
    <row r="24" spans="1:17" x14ac:dyDescent="0.35">
      <c r="B24" t="s">
        <v>49</v>
      </c>
      <c r="C24">
        <f>_xlfn.RANK.AVG(Data_106_countries!C24,Data_106_countries!C$5:C$27)</f>
        <v>20</v>
      </c>
      <c r="D24">
        <f>_xlfn.RANK.AVG(Data_106_countries!D24,Data_106_countries!D$5:D$27)</f>
        <v>20</v>
      </c>
      <c r="E24">
        <f>_xlfn.RANK.AVG(Data_106_countries!E24,Data_106_countries!E$5:E$27)</f>
        <v>21</v>
      </c>
      <c r="F24">
        <f>_xlfn.RANK.AVG(Data_106_countries!F24,Data_106_countries!F$5:F$27)</f>
        <v>21</v>
      </c>
      <c r="G24">
        <f>_xlfn.RANK.AVG(Data_106_countries!G24,Data_106_countries!G$5:G$27)</f>
        <v>21</v>
      </c>
      <c r="H24">
        <f>_xlfn.RANK.AVG(Data_106_countries!H24,Data_106_countries!H$5:H$27)</f>
        <v>21</v>
      </c>
      <c r="I24">
        <f>_xlfn.RANK.AVG(Data_106_countries!I24,Data_106_countries!I$5:I$27)</f>
        <v>21</v>
      </c>
      <c r="J24">
        <f>_xlfn.RANK.AVG(Data_106_countries!J24,Data_106_countries!J$5:J$27)</f>
        <v>21</v>
      </c>
      <c r="K24">
        <f>_xlfn.RANK.AVG(Data_106_countries!K24,Data_106_countries!K$5:K$27)</f>
        <v>21</v>
      </c>
      <c r="L24">
        <f>_xlfn.RANK.AVG(Data_106_countries!L24,Data_106_countries!L$5:L$27)</f>
        <v>20</v>
      </c>
      <c r="M24">
        <f>_xlfn.RANK.AVG(Data_106_countries!M24,Data_106_countries!M$5:M$27)</f>
        <v>20</v>
      </c>
      <c r="N24">
        <f>_xlfn.RANK.AVG(Data_106_countries!N24,Data_106_countries!N$5:N$27)</f>
        <v>21</v>
      </c>
      <c r="O24">
        <f>_xlfn.RANK.AVG(Data_106_countries!O24,Data_106_countries!O$5:O$27)</f>
        <v>21</v>
      </c>
      <c r="P24">
        <f>_xlfn.RANK.AVG(Data_106_countries!P24,Data_106_countries!P$5:P$27)</f>
        <v>21</v>
      </c>
      <c r="Q24" t="str">
        <f t="shared" si="0"/>
        <v>Lentil</v>
      </c>
    </row>
    <row r="25" spans="1:17" x14ac:dyDescent="0.35">
      <c r="B25" t="s">
        <v>50</v>
      </c>
      <c r="C25">
        <f>_xlfn.RANK.AVG(Data_106_countries!C25,Data_106_countries!C$5:C$27)</f>
        <v>21</v>
      </c>
      <c r="D25">
        <f>_xlfn.RANK.AVG(Data_106_countries!D25,Data_106_countries!D$5:D$27)</f>
        <v>21</v>
      </c>
      <c r="E25">
        <f>_xlfn.RANK.AVG(Data_106_countries!E25,Data_106_countries!E$5:E$27)</f>
        <v>20</v>
      </c>
      <c r="F25">
        <f>_xlfn.RANK.AVG(Data_106_countries!F25,Data_106_countries!F$5:F$27)</f>
        <v>18</v>
      </c>
      <c r="G25">
        <f>_xlfn.RANK.AVG(Data_106_countries!G25,Data_106_countries!G$5:G$27)</f>
        <v>18</v>
      </c>
      <c r="H25">
        <f>_xlfn.RANK.AVG(Data_106_countries!H25,Data_106_countries!H$5:H$27)</f>
        <v>16</v>
      </c>
      <c r="I25">
        <f>_xlfn.RANK.AVG(Data_106_countries!I25,Data_106_countries!I$5:I$27)</f>
        <v>19</v>
      </c>
      <c r="J25">
        <f>_xlfn.RANK.AVG(Data_106_countries!J25,Data_106_countries!J$5:J$27)</f>
        <v>18</v>
      </c>
      <c r="K25">
        <f>_xlfn.RANK.AVG(Data_106_countries!K25,Data_106_countries!K$5:K$27)</f>
        <v>16</v>
      </c>
      <c r="L25">
        <f>_xlfn.RANK.AVG(Data_106_countries!L25,Data_106_countries!L$5:L$27)</f>
        <v>19</v>
      </c>
      <c r="M25">
        <f>_xlfn.RANK.AVG(Data_106_countries!M25,Data_106_countries!M$5:M$27)</f>
        <v>19</v>
      </c>
      <c r="N25">
        <f>_xlfn.RANK.AVG(Data_106_countries!N25,Data_106_countries!N$5:N$27)</f>
        <v>20</v>
      </c>
      <c r="O25">
        <f>_xlfn.RANK.AVG(Data_106_countries!O25,Data_106_countries!O$5:O$27)</f>
        <v>20</v>
      </c>
      <c r="P25">
        <f>_xlfn.RANK.AVG(Data_106_countries!P25,Data_106_countries!P$5:P$27)</f>
        <v>19</v>
      </c>
      <c r="Q25" t="str">
        <f t="shared" si="0"/>
        <v>Other Pulses</v>
      </c>
    </row>
    <row r="26" spans="1:17" x14ac:dyDescent="0.35">
      <c r="B26" t="s">
        <v>51</v>
      </c>
      <c r="C26">
        <f>_xlfn.RANK.AVG(Data_106_countries!C26,Data_106_countries!C$5:C$27)</f>
        <v>10</v>
      </c>
      <c r="D26">
        <f>_xlfn.RANK.AVG(Data_106_countries!D26,Data_106_countries!D$5:D$27)</f>
        <v>8</v>
      </c>
      <c r="E26">
        <f>_xlfn.RANK.AVG(Data_106_countries!E26,Data_106_countries!E$5:E$27)</f>
        <v>6</v>
      </c>
      <c r="F26">
        <f>_xlfn.RANK.AVG(Data_106_countries!F26,Data_106_countries!F$5:F$27)</f>
        <v>12</v>
      </c>
      <c r="G26">
        <f>_xlfn.RANK.AVG(Data_106_countries!G26,Data_106_countries!G$5:G$27)</f>
        <v>12</v>
      </c>
      <c r="H26">
        <f>_xlfn.RANK.AVG(Data_106_countries!H26,Data_106_countries!H$5:H$27)</f>
        <v>10</v>
      </c>
      <c r="I26">
        <f>_xlfn.RANK.AVG(Data_106_countries!I26,Data_106_countries!I$5:I$27)</f>
        <v>13</v>
      </c>
      <c r="J26">
        <f>_xlfn.RANK.AVG(Data_106_countries!J26,Data_106_countries!J$5:J$27)</f>
        <v>12</v>
      </c>
      <c r="K26">
        <f>_xlfn.RANK.AVG(Data_106_countries!K26,Data_106_countries!K$5:K$27)</f>
        <v>10</v>
      </c>
      <c r="L26">
        <f>_xlfn.RANK.AVG(Data_106_countries!L26,Data_106_countries!L$5:L$27)</f>
        <v>11</v>
      </c>
      <c r="M26">
        <f>_xlfn.RANK.AVG(Data_106_countries!M26,Data_106_countries!M$5:M$27)</f>
        <v>9</v>
      </c>
      <c r="N26">
        <f>_xlfn.RANK.AVG(Data_106_countries!N26,Data_106_countries!N$5:N$27)</f>
        <v>6</v>
      </c>
      <c r="O26">
        <f>_xlfn.RANK.AVG(Data_106_countries!O26,Data_106_countries!O$5:O$27)</f>
        <v>12</v>
      </c>
      <c r="P26">
        <f>_xlfn.RANK.AVG(Data_106_countries!P26,Data_106_countries!P$5:P$27)</f>
        <v>14</v>
      </c>
      <c r="Q26" t="str">
        <f t="shared" si="0"/>
        <v>Groundnut</v>
      </c>
    </row>
    <row r="27" spans="1:17" x14ac:dyDescent="0.35">
      <c r="B27" t="s">
        <v>12</v>
      </c>
      <c r="C27">
        <f>_xlfn.RANK.AVG(Data_106_countries!C27,Data_106_countries!C$5:C$27)</f>
        <v>14</v>
      </c>
      <c r="D27">
        <f>_xlfn.RANK.AVG(Data_106_countries!D27,Data_106_countries!D$5:D$27)</f>
        <v>15</v>
      </c>
      <c r="E27">
        <f>_xlfn.RANK.AVG(Data_106_countries!E27,Data_106_countries!E$5:E$27)</f>
        <v>16</v>
      </c>
      <c r="F27">
        <f>_xlfn.RANK.AVG(Data_106_countries!F27,Data_106_countries!F$5:F$27)</f>
        <v>20</v>
      </c>
      <c r="G27">
        <f>_xlfn.RANK.AVG(Data_106_countries!G27,Data_106_countries!G$5:G$27)</f>
        <v>19</v>
      </c>
      <c r="H27">
        <f>_xlfn.RANK.AVG(Data_106_countries!H27,Data_106_countries!H$5:H$27)</f>
        <v>19</v>
      </c>
      <c r="I27">
        <f>_xlfn.RANK.AVG(Data_106_countries!I27,Data_106_countries!I$5:I$27)</f>
        <v>20</v>
      </c>
      <c r="J27">
        <f>_xlfn.RANK.AVG(Data_106_countries!J27,Data_106_countries!J$5:J$27)</f>
        <v>19</v>
      </c>
      <c r="K27">
        <f>_xlfn.RANK.AVG(Data_106_countries!K27,Data_106_countries!K$5:K$27)</f>
        <v>19</v>
      </c>
      <c r="L27">
        <f>_xlfn.RANK.AVG(Data_106_countries!L27,Data_106_countries!L$5:L$27)</f>
        <v>21</v>
      </c>
      <c r="M27">
        <f>_xlfn.RANK.AVG(Data_106_countries!M27,Data_106_countries!M$5:M$27)</f>
        <v>21</v>
      </c>
      <c r="N27">
        <f>_xlfn.RANK.AVG(Data_106_countries!N27,Data_106_countries!N$5:N$27)</f>
        <v>19</v>
      </c>
      <c r="O27">
        <f>_xlfn.RANK.AVG(Data_106_countries!O27,Data_106_countries!O$5:O$27)</f>
        <v>18</v>
      </c>
      <c r="P27">
        <f>_xlfn.RANK.AVG(Data_106_countries!P27,Data_106_countries!P$5:P$27)</f>
        <v>17</v>
      </c>
      <c r="Q27" t="str">
        <f t="shared" si="0"/>
        <v>Soybean</v>
      </c>
    </row>
    <row r="29" spans="1:17" x14ac:dyDescent="0.35">
      <c r="A29" t="s">
        <v>52</v>
      </c>
      <c r="B29" t="s">
        <v>53</v>
      </c>
      <c r="C29" t="s">
        <v>54</v>
      </c>
      <c r="D29" t="s">
        <v>54</v>
      </c>
      <c r="E29" t="s">
        <v>54</v>
      </c>
      <c r="F29" t="s">
        <v>55</v>
      </c>
      <c r="G29" t="s">
        <v>56</v>
      </c>
      <c r="H29" t="s">
        <v>55</v>
      </c>
      <c r="I29" t="s">
        <v>55</v>
      </c>
      <c r="J29" t="s">
        <v>55</v>
      </c>
      <c r="K29" t="s">
        <v>55</v>
      </c>
      <c r="L29" t="s">
        <v>57</v>
      </c>
      <c r="M29" t="s">
        <v>57</v>
      </c>
      <c r="N29" t="s">
        <v>57</v>
      </c>
      <c r="O29" t="s">
        <v>58</v>
      </c>
      <c r="P29" t="s">
        <v>58</v>
      </c>
    </row>
    <row r="30" spans="1:17" x14ac:dyDescent="0.35">
      <c r="B30" t="s">
        <v>59</v>
      </c>
      <c r="C30" t="s">
        <v>60</v>
      </c>
      <c r="D30" t="s">
        <v>60</v>
      </c>
      <c r="E30" t="s">
        <v>60</v>
      </c>
      <c r="F30" t="s">
        <v>61</v>
      </c>
      <c r="G30" t="s">
        <v>61</v>
      </c>
      <c r="H30" t="s">
        <v>61</v>
      </c>
      <c r="I30" t="s">
        <v>61</v>
      </c>
      <c r="J30" t="s">
        <v>61</v>
      </c>
      <c r="K30" t="s">
        <v>61</v>
      </c>
      <c r="L30" t="s">
        <v>62</v>
      </c>
      <c r="M30" t="s">
        <v>62</v>
      </c>
      <c r="N30" t="s">
        <v>62</v>
      </c>
      <c r="O30" t="s">
        <v>63</v>
      </c>
      <c r="P30" t="s">
        <v>63</v>
      </c>
    </row>
    <row r="31" spans="1:17" x14ac:dyDescent="0.35">
      <c r="B31" t="s">
        <v>64</v>
      </c>
      <c r="C31" t="s">
        <v>65</v>
      </c>
      <c r="D31" t="s">
        <v>66</v>
      </c>
      <c r="E31" t="s">
        <v>67</v>
      </c>
      <c r="F31" t="s">
        <v>68</v>
      </c>
      <c r="G31" t="s">
        <v>69</v>
      </c>
      <c r="H31" t="s">
        <v>70</v>
      </c>
      <c r="I31" t="s">
        <v>65</v>
      </c>
      <c r="J31" t="s">
        <v>66</v>
      </c>
      <c r="K31" t="s">
        <v>67</v>
      </c>
      <c r="L31" t="s">
        <v>71</v>
      </c>
      <c r="M31" t="s">
        <v>72</v>
      </c>
      <c r="N31" t="s">
        <v>73</v>
      </c>
      <c r="O31" t="s">
        <v>66</v>
      </c>
      <c r="P31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92DC-6B34-4529-8669-679C7D9A5720}">
  <dimension ref="A1:P31"/>
  <sheetViews>
    <sheetView workbookViewId="0">
      <pane xSplit="2" ySplit="4" topLeftCell="C5" activePane="bottomRight" state="frozen"/>
      <selection activeCell="C13" sqref="C13"/>
      <selection pane="topRight" activeCell="C13" sqref="C13"/>
      <selection pane="bottomLeft" activeCell="C13" sqref="C13"/>
      <selection pane="bottomRight" activeCell="C5" sqref="C5"/>
    </sheetView>
  </sheetViews>
  <sheetFormatPr defaultRowHeight="14.5" x14ac:dyDescent="0.35"/>
  <cols>
    <col min="1" max="1" width="16.7265625" bestFit="1" customWidth="1"/>
    <col min="2" max="2" width="11.7265625" bestFit="1" customWidth="1"/>
    <col min="3" max="3" width="19.7265625" bestFit="1" customWidth="1"/>
    <col min="4" max="5" width="19.7265625" customWidth="1"/>
    <col min="6" max="6" width="22.90625" bestFit="1" customWidth="1"/>
    <col min="7" max="8" width="22.90625" customWidth="1"/>
    <col min="9" max="9" width="22.90625" bestFit="1" customWidth="1"/>
    <col min="10" max="11" width="22.90625" customWidth="1"/>
    <col min="12" max="12" width="28.54296875" bestFit="1" customWidth="1"/>
    <col min="13" max="13" width="29.90625" bestFit="1" customWidth="1"/>
    <col min="14" max="14" width="23.81640625" bestFit="1" customWidth="1"/>
    <col min="15" max="15" width="22.1796875" bestFit="1" customWidth="1"/>
    <col min="16" max="16" width="24.6328125" bestFit="1" customWidth="1"/>
  </cols>
  <sheetData>
    <row r="1" spans="1:16" x14ac:dyDescent="0.35">
      <c r="A1" s="1" t="s">
        <v>13</v>
      </c>
      <c r="C1" t="s">
        <v>14</v>
      </c>
      <c r="L1" t="s">
        <v>15</v>
      </c>
    </row>
    <row r="2" spans="1:16" x14ac:dyDescent="0.35">
      <c r="A2" s="1" t="s">
        <v>16</v>
      </c>
      <c r="C2" t="s">
        <v>17</v>
      </c>
      <c r="L2" t="s">
        <v>18</v>
      </c>
      <c r="O2" t="s">
        <v>19</v>
      </c>
    </row>
    <row r="3" spans="1:16" x14ac:dyDescent="0.35">
      <c r="A3" s="1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H3" t="s">
        <v>23</v>
      </c>
      <c r="I3" t="s">
        <v>25</v>
      </c>
      <c r="J3" t="s">
        <v>22</v>
      </c>
      <c r="K3" t="s">
        <v>23</v>
      </c>
      <c r="L3" t="s">
        <v>25</v>
      </c>
      <c r="M3" t="s">
        <v>22</v>
      </c>
      <c r="N3" t="s">
        <v>23</v>
      </c>
      <c r="O3" t="s">
        <v>25</v>
      </c>
      <c r="P3" t="s">
        <v>25</v>
      </c>
    </row>
    <row r="4" spans="1:16" x14ac:dyDescent="0.35">
      <c r="A4" s="1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</row>
    <row r="5" spans="1:16" x14ac:dyDescent="0.35">
      <c r="A5" t="s">
        <v>41</v>
      </c>
      <c r="B5" t="s">
        <v>0</v>
      </c>
      <c r="C5">
        <v>36.424300026019388</v>
      </c>
      <c r="D5">
        <v>25.764086206499009</v>
      </c>
      <c r="E5">
        <v>14.847667802366123</v>
      </c>
      <c r="F5">
        <v>28.811444476547955</v>
      </c>
      <c r="G5">
        <v>20.656144405101369</v>
      </c>
      <c r="H5">
        <v>11.397751382210066</v>
      </c>
      <c r="I5">
        <v>26.023338338664299</v>
      </c>
      <c r="J5">
        <v>18.803542304320267</v>
      </c>
      <c r="K5">
        <v>11.923209539471019</v>
      </c>
      <c r="L5">
        <v>35.580152768216109</v>
      </c>
      <c r="M5">
        <v>29.346976820569981</v>
      </c>
      <c r="N5">
        <v>23.434552633055386</v>
      </c>
      <c r="O5">
        <v>35.973332329337993</v>
      </c>
      <c r="P5">
        <v>38.620945457752306</v>
      </c>
    </row>
    <row r="6" spans="1:16" x14ac:dyDescent="0.35">
      <c r="B6" t="s">
        <v>1</v>
      </c>
      <c r="C6">
        <v>8.4139060885968107</v>
      </c>
      <c r="D6">
        <v>7.921158756570958</v>
      </c>
      <c r="E6">
        <v>8.6291047680619215</v>
      </c>
      <c r="F6">
        <v>8.6220509278240307</v>
      </c>
      <c r="G6">
        <v>7.3458329512875844</v>
      </c>
      <c r="H6">
        <v>7.7869662006652742</v>
      </c>
      <c r="I6">
        <v>9.5921394455253122</v>
      </c>
      <c r="J6">
        <v>7.7761940294680327</v>
      </c>
      <c r="K6">
        <v>7.9235491299560739</v>
      </c>
      <c r="L6">
        <v>12.442325881927681</v>
      </c>
      <c r="M6">
        <v>10.841601501251688</v>
      </c>
      <c r="N6">
        <v>10.659795405768984</v>
      </c>
      <c r="O6">
        <v>5.5319865379523208</v>
      </c>
      <c r="P6">
        <v>5.4303509618550034</v>
      </c>
    </row>
    <row r="7" spans="1:16" x14ac:dyDescent="0.35">
      <c r="B7" t="s">
        <v>2</v>
      </c>
      <c r="C7">
        <v>9.9560890350713827</v>
      </c>
      <c r="D7">
        <v>6.0718804395544153</v>
      </c>
      <c r="E7">
        <v>2.0524301257740776</v>
      </c>
      <c r="F7">
        <v>16.812852647211837</v>
      </c>
      <c r="G7">
        <v>9.3620646614121341</v>
      </c>
      <c r="H7">
        <v>2.9991468832941872</v>
      </c>
      <c r="I7">
        <v>16.24406988055075</v>
      </c>
      <c r="J7">
        <v>9.2252218704866848</v>
      </c>
      <c r="K7">
        <v>2.8962339834149278</v>
      </c>
      <c r="L7">
        <v>15.947794109751928</v>
      </c>
      <c r="M7">
        <v>12.786071229109758</v>
      </c>
      <c r="N7">
        <v>5.6149416862306749</v>
      </c>
      <c r="O7">
        <v>20.533295658574648</v>
      </c>
      <c r="P7">
        <v>21.506322724564829</v>
      </c>
    </row>
    <row r="8" spans="1:16" x14ac:dyDescent="0.35">
      <c r="B8" t="s">
        <v>3</v>
      </c>
      <c r="C8">
        <v>1.371697864431811</v>
      </c>
      <c r="D8">
        <v>2.1952320586776275</v>
      </c>
      <c r="E8">
        <v>1.8646497692046053</v>
      </c>
      <c r="F8">
        <v>2.6414581847899385</v>
      </c>
      <c r="G8">
        <v>3.9468447621643525</v>
      </c>
      <c r="H8">
        <v>4.3576700051772486</v>
      </c>
      <c r="I8">
        <v>2.698696297943012</v>
      </c>
      <c r="J8">
        <v>3.992819539311653</v>
      </c>
      <c r="K8">
        <v>4.3118527171064613</v>
      </c>
      <c r="L8">
        <v>4.8101770758912448</v>
      </c>
      <c r="M8">
        <v>8.6683745340317131</v>
      </c>
      <c r="N8">
        <v>13.773429239281883</v>
      </c>
      <c r="O8">
        <v>6.0837279397703874</v>
      </c>
      <c r="P8">
        <v>5.7564238302296591</v>
      </c>
    </row>
    <row r="9" spans="1:16" x14ac:dyDescent="0.35">
      <c r="B9" t="s">
        <v>4</v>
      </c>
      <c r="C9">
        <v>2.3112192732151104</v>
      </c>
      <c r="D9">
        <v>2.8487348314538719</v>
      </c>
      <c r="E9">
        <v>2.995640911729792</v>
      </c>
      <c r="F9">
        <v>2.1129579302304489</v>
      </c>
      <c r="G9">
        <v>3.9260358996879532</v>
      </c>
      <c r="H9">
        <v>4.1903414064730251</v>
      </c>
      <c r="I9">
        <v>2.1654251325411504</v>
      </c>
      <c r="J9">
        <v>3.9742436330948823</v>
      </c>
      <c r="K9">
        <v>4.2420173438056894</v>
      </c>
      <c r="L9">
        <v>3.7339669562915736</v>
      </c>
      <c r="M9">
        <v>7.0191283556195927</v>
      </c>
      <c r="N9">
        <v>11.088953979546956</v>
      </c>
      <c r="O9">
        <v>6.4188828570070093</v>
      </c>
      <c r="P9">
        <v>4.7927398871698212</v>
      </c>
    </row>
    <row r="10" spans="1:16" x14ac:dyDescent="0.35">
      <c r="B10" t="s">
        <v>5</v>
      </c>
      <c r="C10">
        <v>0.83196553330278922</v>
      </c>
      <c r="D10">
        <v>0.25133854334642824</v>
      </c>
      <c r="E10">
        <v>0.122735800260141</v>
      </c>
      <c r="F10">
        <v>1.155189021199563</v>
      </c>
      <c r="G10">
        <v>0.24279752093319321</v>
      </c>
      <c r="H10">
        <v>0.11305314183195571</v>
      </c>
      <c r="I10">
        <v>1.0116241813073499</v>
      </c>
      <c r="J10">
        <v>0.21683924301343738</v>
      </c>
      <c r="K10">
        <v>0.10061472746501064</v>
      </c>
      <c r="L10">
        <v>1.6824890085955904</v>
      </c>
      <c r="M10">
        <v>1.5887520418677434</v>
      </c>
      <c r="N10">
        <v>0.76922648807383331</v>
      </c>
      <c r="O10">
        <v>0.19567745307187606</v>
      </c>
      <c r="P10">
        <v>0.27731353543072762</v>
      </c>
    </row>
    <row r="12" spans="1:16" x14ac:dyDescent="0.35">
      <c r="A12" t="s">
        <v>42</v>
      </c>
      <c r="B12" t="s">
        <v>6</v>
      </c>
      <c r="C12">
        <v>5.925608969301118</v>
      </c>
      <c r="D12">
        <v>4.503996294724347</v>
      </c>
      <c r="E12">
        <v>2.9915029130313004</v>
      </c>
      <c r="F12">
        <v>6.0886361862611604</v>
      </c>
      <c r="G12">
        <v>4.7525094636068275</v>
      </c>
      <c r="H12">
        <v>3.5234343481059707</v>
      </c>
      <c r="I12">
        <v>6.9504571330966991</v>
      </c>
      <c r="J12">
        <v>4.9629667239787993</v>
      </c>
      <c r="K12">
        <v>2.95419457159579</v>
      </c>
      <c r="L12">
        <v>2.7664302547056385</v>
      </c>
      <c r="M12">
        <v>2.0737108444303947</v>
      </c>
      <c r="N12">
        <v>1.0142505298819353</v>
      </c>
      <c r="O12">
        <v>0.95063141629987014</v>
      </c>
      <c r="P12">
        <v>1.147390771553725</v>
      </c>
    </row>
    <row r="13" spans="1:16" x14ac:dyDescent="0.35">
      <c r="B13" t="s">
        <v>7</v>
      </c>
      <c r="C13">
        <v>7.7898803980676039</v>
      </c>
      <c r="D13">
        <v>13.140947819210458</v>
      </c>
      <c r="E13">
        <v>22.956628983228988</v>
      </c>
      <c r="F13">
        <v>6.7123998926483432</v>
      </c>
      <c r="G13">
        <v>12.199145627132113</v>
      </c>
      <c r="H13">
        <v>20.964940069098557</v>
      </c>
      <c r="I13">
        <v>6.3800838254095185</v>
      </c>
      <c r="J13">
        <v>11.624429414370718</v>
      </c>
      <c r="K13">
        <v>19.652546626262936</v>
      </c>
      <c r="L13">
        <v>2.5878257758084788</v>
      </c>
      <c r="M13">
        <v>3.2559713731242752</v>
      </c>
      <c r="N13">
        <v>4.9420108941279235</v>
      </c>
      <c r="O13">
        <v>7.1820561375249881</v>
      </c>
      <c r="P13">
        <v>6.4252826519595674</v>
      </c>
    </row>
    <row r="14" spans="1:16" x14ac:dyDescent="0.35">
      <c r="B14" t="s">
        <v>8</v>
      </c>
      <c r="C14">
        <v>5.1943006181627966</v>
      </c>
      <c r="D14">
        <v>12.054210875177409</v>
      </c>
      <c r="E14">
        <v>18.293981836407461</v>
      </c>
      <c r="F14">
        <v>5.3822600999216732</v>
      </c>
      <c r="G14">
        <v>12.730150548396857</v>
      </c>
      <c r="H14">
        <v>18.773659982114133</v>
      </c>
      <c r="I14">
        <v>6.0395769006987949</v>
      </c>
      <c r="J14">
        <v>13.605511343501615</v>
      </c>
      <c r="K14">
        <v>19.487333907116877</v>
      </c>
      <c r="L14">
        <v>5.4667359813230441</v>
      </c>
      <c r="M14">
        <v>8.7128651232180392</v>
      </c>
      <c r="N14">
        <v>13.588874253709655</v>
      </c>
      <c r="O14">
        <v>4.3322100051120822</v>
      </c>
      <c r="P14">
        <v>1.7544350484985931</v>
      </c>
    </row>
    <row r="15" spans="1:16" x14ac:dyDescent="0.35">
      <c r="B15" t="s">
        <v>43</v>
      </c>
      <c r="C15">
        <v>0.64583001226032821</v>
      </c>
      <c r="D15">
        <v>1.1693568950184041</v>
      </c>
      <c r="E15">
        <v>1.6662002671985983</v>
      </c>
      <c r="F15">
        <v>0.64533756953554544</v>
      </c>
      <c r="G15">
        <v>1.1821681858671369</v>
      </c>
      <c r="H15">
        <v>1.7204207267209048</v>
      </c>
      <c r="I15">
        <v>0.67110734746627443</v>
      </c>
      <c r="J15">
        <v>1.2062281696258637</v>
      </c>
      <c r="K15">
        <v>1.6729831183865345</v>
      </c>
      <c r="L15">
        <v>0.42521927496070339</v>
      </c>
      <c r="M15">
        <v>0.43481378318969932</v>
      </c>
      <c r="N15">
        <v>0.50993796262616531</v>
      </c>
      <c r="O15">
        <v>0.90148828511371748</v>
      </c>
      <c r="P15">
        <v>1.14092290003034</v>
      </c>
    </row>
    <row r="16" spans="1:16" x14ac:dyDescent="0.35">
      <c r="B16" t="s">
        <v>9</v>
      </c>
      <c r="C16">
        <v>6.8057961285257758</v>
      </c>
      <c r="D16">
        <v>6.5379856023403722</v>
      </c>
      <c r="E16">
        <v>5.7468676416442017</v>
      </c>
      <c r="F16">
        <v>8.2760823911302577</v>
      </c>
      <c r="G16">
        <v>7.2957482219779557</v>
      </c>
      <c r="H16">
        <v>6.472808716686278</v>
      </c>
      <c r="I16">
        <v>9.3459992794204059</v>
      </c>
      <c r="J16">
        <v>8.0584036555765621</v>
      </c>
      <c r="K16">
        <v>6.866188570799876</v>
      </c>
      <c r="L16">
        <v>5.6093991567542734</v>
      </c>
      <c r="M16">
        <v>4.8421449689878866</v>
      </c>
      <c r="N16">
        <v>2.1418518312260346</v>
      </c>
      <c r="O16">
        <v>1.5641420633675462</v>
      </c>
      <c r="P16">
        <v>1.7137031426938909</v>
      </c>
    </row>
    <row r="17" spans="1:16" x14ac:dyDescent="0.35">
      <c r="B17" t="s">
        <v>10</v>
      </c>
      <c r="C17">
        <v>2.6068755175078877</v>
      </c>
      <c r="D17">
        <v>2.9141177581675795</v>
      </c>
      <c r="E17">
        <v>3.4231825711613166</v>
      </c>
      <c r="F17">
        <v>3.3148230117028157</v>
      </c>
      <c r="G17">
        <v>4.8416331339895002</v>
      </c>
      <c r="H17">
        <v>5.9284442579610408</v>
      </c>
      <c r="I17">
        <v>3.9321356986255558</v>
      </c>
      <c r="J17">
        <v>5.4871116326409908</v>
      </c>
      <c r="K17">
        <v>6.3186370271554608</v>
      </c>
      <c r="L17">
        <v>1.8014205905968064</v>
      </c>
      <c r="M17">
        <v>1.9461197237489407</v>
      </c>
      <c r="N17">
        <v>2.5074979435242133</v>
      </c>
      <c r="O17">
        <v>6.195239297645541</v>
      </c>
      <c r="P17">
        <v>7.3533683518851864</v>
      </c>
    </row>
    <row r="19" spans="1:16" x14ac:dyDescent="0.35">
      <c r="A19" t="s">
        <v>11</v>
      </c>
      <c r="B19" t="s">
        <v>44</v>
      </c>
      <c r="C19">
        <v>6.8593704771956903</v>
      </c>
      <c r="D19">
        <v>7.9872495475541578</v>
      </c>
      <c r="E19">
        <v>7.5434449582300331</v>
      </c>
      <c r="F19">
        <v>6.898752584341147</v>
      </c>
      <c r="G19">
        <v>7.7657874576306689</v>
      </c>
      <c r="H19">
        <v>7.1541388738036202</v>
      </c>
      <c r="I19">
        <v>6.630141308245892</v>
      </c>
      <c r="J19">
        <v>7.5391220249354145</v>
      </c>
      <c r="K19">
        <v>7.144654097013631</v>
      </c>
      <c r="L19">
        <v>4.4815252933390735</v>
      </c>
      <c r="M19">
        <v>4.3101652643147048</v>
      </c>
      <c r="N19">
        <v>3.1972138142302455</v>
      </c>
      <c r="O19">
        <v>2.7685906822025297</v>
      </c>
      <c r="P19">
        <v>2.7889391822424869</v>
      </c>
    </row>
    <row r="20" spans="1:16" x14ac:dyDescent="0.35">
      <c r="B20" t="s">
        <v>45</v>
      </c>
      <c r="C20">
        <v>3.531285746296565</v>
      </c>
      <c r="D20">
        <v>3.6824002215633409</v>
      </c>
      <c r="E20">
        <v>3.8502926702925184</v>
      </c>
      <c r="F20">
        <v>2.6338802641923951</v>
      </c>
      <c r="G20">
        <v>2.5739288040947614</v>
      </c>
      <c r="H20">
        <v>2.6388525906051177</v>
      </c>
      <c r="I20">
        <v>2.4136758967113354</v>
      </c>
      <c r="J20">
        <v>2.3477619456758156</v>
      </c>
      <c r="K20">
        <v>2.4888114293481074</v>
      </c>
      <c r="L20">
        <v>0.92907360021235019</v>
      </c>
      <c r="M20">
        <v>0.77211994086155689</v>
      </c>
      <c r="N20">
        <v>0.47060222695946019</v>
      </c>
      <c r="O20">
        <v>1.052632338232091</v>
      </c>
      <c r="P20">
        <v>1.4735605992865541</v>
      </c>
    </row>
    <row r="21" spans="1:16" x14ac:dyDescent="0.35">
      <c r="B21" t="s">
        <v>46</v>
      </c>
      <c r="C21">
        <v>1.6078530404755567</v>
      </c>
      <c r="D21">
        <v>1.5869113580824066</v>
      </c>
      <c r="E21">
        <v>0.65183384039787007</v>
      </c>
      <c r="F21">
        <v>1.6552932251832897</v>
      </c>
      <c r="G21">
        <v>1.4488045514246599</v>
      </c>
      <c r="H21">
        <v>0.52834596765872366</v>
      </c>
      <c r="I21">
        <v>1.6495690504643883</v>
      </c>
      <c r="J21">
        <v>1.3849217041120561</v>
      </c>
      <c r="K21">
        <v>0.5014616579325395</v>
      </c>
      <c r="L21">
        <v>1.6095342585742496</v>
      </c>
      <c r="M21">
        <v>1.3950562740838817</v>
      </c>
      <c r="N21">
        <v>0.55622826914145207</v>
      </c>
      <c r="O21">
        <v>0.46920705412524732</v>
      </c>
      <c r="P21">
        <v>0.8149151130342891</v>
      </c>
    </row>
    <row r="22" spans="1:16" x14ac:dyDescent="0.35">
      <c r="B22" t="s">
        <v>47</v>
      </c>
      <c r="C22">
        <v>0.61933148619222556</v>
      </c>
      <c r="D22">
        <v>1.4731670268267785</v>
      </c>
      <c r="E22">
        <v>2.0134731404939528</v>
      </c>
      <c r="F22">
        <v>0.75546002630761022</v>
      </c>
      <c r="G22">
        <v>1.8894703025614978</v>
      </c>
      <c r="H22">
        <v>2.6895499780306564</v>
      </c>
      <c r="I22">
        <v>0.92984806693832878</v>
      </c>
      <c r="J22">
        <v>2.2212505207225521</v>
      </c>
      <c r="K22">
        <v>3.0872083964198258</v>
      </c>
      <c r="L22">
        <v>0.7126949903183345</v>
      </c>
      <c r="M22">
        <v>1.0471151552597959</v>
      </c>
      <c r="N22">
        <v>1.640046004872229</v>
      </c>
      <c r="O22">
        <v>0.67008056068795863</v>
      </c>
      <c r="P22">
        <v>-0.16765700488980223</v>
      </c>
    </row>
    <row r="23" spans="1:16" x14ac:dyDescent="0.35">
      <c r="B23" t="s">
        <v>48</v>
      </c>
      <c r="C23">
        <v>0.73834464826034985</v>
      </c>
      <c r="D23">
        <v>0.90082515272953934</v>
      </c>
      <c r="E23">
        <v>0.83511982108671678</v>
      </c>
      <c r="F23">
        <v>0.80206917367081509</v>
      </c>
      <c r="G23">
        <v>0.84267984515448635</v>
      </c>
      <c r="H23">
        <v>0.49100904477393775</v>
      </c>
      <c r="I23">
        <v>0.81553509368928134</v>
      </c>
      <c r="J23">
        <v>0.82960521750951033</v>
      </c>
      <c r="K23">
        <v>0.47865372143897977</v>
      </c>
      <c r="L23">
        <v>0.68250097863945869</v>
      </c>
      <c r="M23">
        <v>0.64786138584253949</v>
      </c>
      <c r="N23">
        <v>0.27582651326000879</v>
      </c>
      <c r="O23">
        <v>0.94253592592245228</v>
      </c>
      <c r="P23">
        <v>0.88470103878176176</v>
      </c>
    </row>
    <row r="24" spans="1:16" x14ac:dyDescent="0.35">
      <c r="B24" t="s">
        <v>49</v>
      </c>
      <c r="C24">
        <v>0.25045350225418761</v>
      </c>
      <c r="D24">
        <v>0.19887205282776524</v>
      </c>
      <c r="E24">
        <v>7.4895053314911295E-2</v>
      </c>
      <c r="F24">
        <v>0.3502369740935472</v>
      </c>
      <c r="G24">
        <v>0.22270763016932174</v>
      </c>
      <c r="H24">
        <v>7.505797007005395E-2</v>
      </c>
      <c r="I24">
        <v>0.28210961904032095</v>
      </c>
      <c r="J24">
        <v>0.17208441992144324</v>
      </c>
      <c r="K24">
        <v>5.7692999904095196E-2</v>
      </c>
      <c r="L24">
        <v>0.24822245391926925</v>
      </c>
      <c r="M24">
        <v>0.20128367162318409</v>
      </c>
      <c r="N24">
        <v>8.368569532656428E-2</v>
      </c>
      <c r="O24">
        <v>-0.47165615150296686</v>
      </c>
      <c r="P24">
        <v>-0.41992457813509576</v>
      </c>
    </row>
    <row r="25" spans="1:16" x14ac:dyDescent="0.35">
      <c r="B25" t="s">
        <v>50</v>
      </c>
      <c r="C25">
        <v>0.11210205371680684</v>
      </c>
      <c r="D25">
        <v>0.14507373552432484</v>
      </c>
      <c r="E25">
        <v>0.11783043264406465</v>
      </c>
      <c r="F25">
        <v>0.70181292089348968</v>
      </c>
      <c r="G25">
        <v>0.7881963242259411</v>
      </c>
      <c r="H25">
        <v>0.73132332266513056</v>
      </c>
      <c r="I25">
        <v>0.53940358140223787</v>
      </c>
      <c r="J25">
        <v>0.58349821699403737</v>
      </c>
      <c r="K25">
        <v>0.53082589197008379</v>
      </c>
      <c r="L25">
        <v>0.29949901167541065</v>
      </c>
      <c r="M25">
        <v>0.24672883664374634</v>
      </c>
      <c r="N25">
        <v>0.170825104670531</v>
      </c>
      <c r="O25">
        <v>0.10579095473774709</v>
      </c>
      <c r="P25">
        <v>0.20334401416478007</v>
      </c>
    </row>
    <row r="26" spans="1:16" x14ac:dyDescent="0.35">
      <c r="B26" t="s">
        <v>51</v>
      </c>
      <c r="C26">
        <v>3.2892140275509378</v>
      </c>
      <c r="D26">
        <v>5.1148188736565858</v>
      </c>
      <c r="E26">
        <v>5.961537870116711</v>
      </c>
      <c r="F26">
        <v>2.1689437194548336</v>
      </c>
      <c r="G26">
        <v>3.2689473676979621</v>
      </c>
      <c r="H26">
        <v>4.1788426831200614</v>
      </c>
      <c r="I26">
        <v>2.0113301771221495</v>
      </c>
      <c r="J26">
        <v>3.1275732885540135</v>
      </c>
      <c r="K26">
        <v>4.1509928865564341</v>
      </c>
      <c r="L26">
        <v>2.5558329524828607</v>
      </c>
      <c r="M26">
        <v>4.0075721537240065</v>
      </c>
      <c r="N26">
        <v>6.5004062870035462</v>
      </c>
      <c r="O26">
        <v>1.0219698173993284</v>
      </c>
      <c r="P26">
        <v>0.93296165865142877</v>
      </c>
    </row>
    <row r="27" spans="1:16" x14ac:dyDescent="0.35">
      <c r="B27" t="s">
        <v>12</v>
      </c>
      <c r="C27">
        <v>1.573946030790575</v>
      </c>
      <c r="D27">
        <v>1.5248854980483675</v>
      </c>
      <c r="E27">
        <v>0.90442378158470704</v>
      </c>
      <c r="F27">
        <v>0.35681135720040796</v>
      </c>
      <c r="G27">
        <v>0.48418979311439186</v>
      </c>
      <c r="H27">
        <v>0.43838132273768182</v>
      </c>
      <c r="I27">
        <v>0.30387505338283027</v>
      </c>
      <c r="J27">
        <v>0.39979312712108095</v>
      </c>
      <c r="K27">
        <v>0.35499175389327287</v>
      </c>
      <c r="L27">
        <v>0.10870491935499561</v>
      </c>
      <c r="M27">
        <v>0.16573228281158978</v>
      </c>
      <c r="N27">
        <v>0.25705705171257975</v>
      </c>
      <c r="O27">
        <v>0.34676951962017744</v>
      </c>
      <c r="P27">
        <v>0.35889989548245577</v>
      </c>
    </row>
    <row r="29" spans="1:16" x14ac:dyDescent="0.35">
      <c r="A29" t="s">
        <v>52</v>
      </c>
      <c r="B29" t="s">
        <v>53</v>
      </c>
      <c r="C29" t="s">
        <v>54</v>
      </c>
      <c r="D29" t="s">
        <v>54</v>
      </c>
      <c r="E29" t="s">
        <v>54</v>
      </c>
      <c r="F29" t="s">
        <v>55</v>
      </c>
      <c r="G29" t="s">
        <v>56</v>
      </c>
      <c r="H29" t="s">
        <v>55</v>
      </c>
      <c r="I29" t="s">
        <v>55</v>
      </c>
      <c r="J29" t="s">
        <v>55</v>
      </c>
      <c r="K29" t="s">
        <v>55</v>
      </c>
      <c r="L29" t="s">
        <v>57</v>
      </c>
      <c r="M29" t="s">
        <v>57</v>
      </c>
      <c r="N29" t="s">
        <v>57</v>
      </c>
      <c r="O29" t="s">
        <v>58</v>
      </c>
      <c r="P29" t="s">
        <v>58</v>
      </c>
    </row>
    <row r="30" spans="1:16" x14ac:dyDescent="0.35">
      <c r="B30" t="s">
        <v>59</v>
      </c>
      <c r="C30" t="s">
        <v>60</v>
      </c>
      <c r="D30" t="s">
        <v>60</v>
      </c>
      <c r="E30" t="s">
        <v>60</v>
      </c>
      <c r="F30" t="s">
        <v>61</v>
      </c>
      <c r="G30" t="s">
        <v>61</v>
      </c>
      <c r="H30" t="s">
        <v>61</v>
      </c>
      <c r="I30" t="s">
        <v>61</v>
      </c>
      <c r="J30" t="s">
        <v>61</v>
      </c>
      <c r="K30" t="s">
        <v>61</v>
      </c>
      <c r="L30" t="s">
        <v>62</v>
      </c>
      <c r="M30" t="s">
        <v>62</v>
      </c>
      <c r="N30" t="s">
        <v>62</v>
      </c>
      <c r="O30" t="s">
        <v>63</v>
      </c>
      <c r="P30" t="s">
        <v>63</v>
      </c>
    </row>
    <row r="31" spans="1:16" x14ac:dyDescent="0.35">
      <c r="B31" t="s">
        <v>64</v>
      </c>
      <c r="C31" t="s">
        <v>65</v>
      </c>
      <c r="D31" t="s">
        <v>66</v>
      </c>
      <c r="E31" t="s">
        <v>67</v>
      </c>
      <c r="F31" t="s">
        <v>68</v>
      </c>
      <c r="G31" t="s">
        <v>69</v>
      </c>
      <c r="H31" t="s">
        <v>70</v>
      </c>
      <c r="I31" t="s">
        <v>65</v>
      </c>
      <c r="J31" t="s">
        <v>66</v>
      </c>
      <c r="K31" t="s">
        <v>67</v>
      </c>
      <c r="L31" t="s">
        <v>71</v>
      </c>
      <c r="M31" t="s">
        <v>72</v>
      </c>
      <c r="N31" t="s">
        <v>73</v>
      </c>
      <c r="O31" t="s">
        <v>67</v>
      </c>
      <c r="P3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Top6_Rank_SSA</vt:lpstr>
      <vt:lpstr>Rank_SSA</vt:lpstr>
      <vt:lpstr>Data_SSA</vt:lpstr>
      <vt:lpstr>Top6_Rank_SouthAsia</vt:lpstr>
      <vt:lpstr>Rank_SouthAsia</vt:lpstr>
      <vt:lpstr>Data_SouthAsia</vt:lpstr>
      <vt:lpstr>Top6_Rank_106_countries</vt:lpstr>
      <vt:lpstr>Rank_106_countries</vt:lpstr>
      <vt:lpstr>Data_106_countries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Sulser, Timothy (IFPRI)</cp:lastModifiedBy>
  <dcterms:created xsi:type="dcterms:W3CDTF">2020-05-21T20:04:12Z</dcterms:created>
  <dcterms:modified xsi:type="dcterms:W3CDTF">2020-12-29T17:04:47Z</dcterms:modified>
</cp:coreProperties>
</file>