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PTD\package_sources\reportIMPACT\extdata\"/>
    </mc:Choice>
  </mc:AlternateContent>
  <xr:revisionPtr revIDLastSave="0" documentId="13_ncr:1_{BCC94D9B-6A3D-45C1-8743-B5E875B403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definedNames>
    <definedName name="basin">[1]RegionalSets!$J$5:$K$165</definedName>
    <definedName name="country">[1]RegionalSets!$C$5:$D$163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9" i="1" l="1"/>
  <c r="L518" i="1"/>
  <c r="K463" i="1"/>
  <c r="J463" i="1"/>
  <c r="H463" i="1"/>
  <c r="K462" i="1"/>
  <c r="J462" i="1"/>
  <c r="H462" i="1"/>
  <c r="K358" i="1"/>
  <c r="J358" i="1"/>
  <c r="H358" i="1"/>
  <c r="K357" i="1"/>
  <c r="J357" i="1"/>
  <c r="H357" i="1"/>
  <c r="K355" i="1"/>
  <c r="J355" i="1"/>
  <c r="H355" i="1"/>
  <c r="K354" i="1"/>
  <c r="J354" i="1"/>
  <c r="H354" i="1"/>
  <c r="K353" i="1"/>
  <c r="J353" i="1"/>
  <c r="H353" i="1"/>
  <c r="K352" i="1"/>
  <c r="J352" i="1"/>
  <c r="H352" i="1"/>
  <c r="K351" i="1"/>
  <c r="J351" i="1"/>
  <c r="H351" i="1"/>
  <c r="K350" i="1"/>
  <c r="J350" i="1"/>
  <c r="H350" i="1"/>
  <c r="F199" i="1"/>
  <c r="F198" i="1"/>
  <c r="R82" i="1"/>
  <c r="R81" i="1"/>
</calcChain>
</file>

<file path=xl/sharedStrings.xml><?xml version="1.0" encoding="utf-8"?>
<sst xmlns="http://schemas.openxmlformats.org/spreadsheetml/2006/main" count="3248" uniqueCount="1429">
  <si>
    <t>HOME</t>
  </si>
  <si>
    <t>Classifications</t>
  </si>
  <si>
    <t>This sheet contains classifications for different items (countries, FPUs and crops). In general these tables don't need to be changed or edited.</t>
  </si>
  <si>
    <t>The JCROPS table is for data validation</t>
  </si>
  <si>
    <t>in Excel.</t>
  </si>
  <si>
    <t>Country selection</t>
  </si>
  <si>
    <t>FPU Selection</t>
  </si>
  <si>
    <t>Crops</t>
  </si>
  <si>
    <t>JCROPS</t>
  </si>
  <si>
    <t>Animals</t>
  </si>
  <si>
    <t>LivSys</t>
  </si>
  <si>
    <t>All Crops</t>
  </si>
  <si>
    <t>parentkey</t>
  </si>
  <si>
    <t>childkey</t>
  </si>
  <si>
    <t>Column1</t>
  </si>
  <si>
    <t>name</t>
  </si>
  <si>
    <t>group</t>
  </si>
  <si>
    <t>description</t>
  </si>
  <si>
    <t>jjj</t>
  </si>
  <si>
    <t>jcrop</t>
  </si>
  <si>
    <t>Cereals</t>
  </si>
  <si>
    <t>Group</t>
  </si>
  <si>
    <t>World</t>
  </si>
  <si>
    <t>Root and Tubers</t>
  </si>
  <si>
    <t>All</t>
  </si>
  <si>
    <t>All Animal Products</t>
  </si>
  <si>
    <t>All Livestock Systems</t>
  </si>
  <si>
    <t>Africa</t>
  </si>
  <si>
    <t>Fruits and Vegetables</t>
  </si>
  <si>
    <t>Meats</t>
  </si>
  <si>
    <t>All Meats</t>
  </si>
  <si>
    <t>LGA</t>
  </si>
  <si>
    <t>Asia</t>
  </si>
  <si>
    <t>Pulses</t>
  </si>
  <si>
    <t>Other</t>
  </si>
  <si>
    <t>Other Animal Products</t>
  </si>
  <si>
    <t>LGH</t>
  </si>
  <si>
    <t>Americas</t>
  </si>
  <si>
    <t>Sugar Crops</t>
  </si>
  <si>
    <t>Beef</t>
  </si>
  <si>
    <t>jbeef</t>
  </si>
  <si>
    <t>LGT</t>
  </si>
  <si>
    <t>Europe</t>
  </si>
  <si>
    <t>Traded Oilseeds</t>
  </si>
  <si>
    <t>Pork</t>
  </si>
  <si>
    <t>jpork</t>
  </si>
  <si>
    <t>Mixed_arid</t>
  </si>
  <si>
    <t>Oceania</t>
  </si>
  <si>
    <t>Non-traded Oilseed</t>
  </si>
  <si>
    <t>Lamb</t>
  </si>
  <si>
    <t>jlamb</t>
  </si>
  <si>
    <t>Mixed_humid</t>
  </si>
  <si>
    <t>Eastern Africa</t>
  </si>
  <si>
    <t>Other Crops</t>
  </si>
  <si>
    <t>Poultry</t>
  </si>
  <si>
    <t>jpoul</t>
  </si>
  <si>
    <t>Mixed_temperate</t>
  </si>
  <si>
    <t>Middle Africa</t>
  </si>
  <si>
    <t>barl</t>
  </si>
  <si>
    <t>Eggs</t>
  </si>
  <si>
    <t>jeggs</t>
  </si>
  <si>
    <t>Northern Africa</t>
  </si>
  <si>
    <t>Processed Oils</t>
  </si>
  <si>
    <t>maiz</t>
  </si>
  <si>
    <t>Milk</t>
  </si>
  <si>
    <t>jmilk</t>
  </si>
  <si>
    <t>Urban</t>
  </si>
  <si>
    <t>Southern Africa</t>
  </si>
  <si>
    <t>Oilmeals</t>
  </si>
  <si>
    <t>mill</t>
  </si>
  <si>
    <t>Western Africa</t>
  </si>
  <si>
    <t>ocer</t>
  </si>
  <si>
    <t>Northern America</t>
  </si>
  <si>
    <t>barl -- Barley</t>
  </si>
  <si>
    <t>Barley</t>
  </si>
  <si>
    <t>jbarl</t>
  </si>
  <si>
    <t>rice</t>
  </si>
  <si>
    <t>Central America</t>
  </si>
  <si>
    <t>maiz -- Maize</t>
  </si>
  <si>
    <t>Maize</t>
  </si>
  <si>
    <t>jmaiz</t>
  </si>
  <si>
    <t>sorg</t>
  </si>
  <si>
    <t>Caribbean</t>
  </si>
  <si>
    <t>mill -- Millet</t>
  </si>
  <si>
    <t>Millet</t>
  </si>
  <si>
    <t>jmill</t>
  </si>
  <si>
    <t>whea</t>
  </si>
  <si>
    <t>South America</t>
  </si>
  <si>
    <t>ocer -- Other Cereals</t>
  </si>
  <si>
    <t>Other Cereals</t>
  </si>
  <si>
    <t>jocer</t>
  </si>
  <si>
    <t>pota</t>
  </si>
  <si>
    <t>Central Asia</t>
  </si>
  <si>
    <t>rice -- Rice</t>
  </si>
  <si>
    <t>Rice</t>
  </si>
  <si>
    <t>jrice</t>
  </si>
  <si>
    <t>cass</t>
  </si>
  <si>
    <t>Eastern Asia</t>
  </si>
  <si>
    <t>sorg -- Sorghum</t>
  </si>
  <si>
    <t>Sorghum</t>
  </si>
  <si>
    <t>jsorg</t>
  </si>
  <si>
    <t>orat</t>
  </si>
  <si>
    <t>Southern Asia</t>
  </si>
  <si>
    <t>whea -- Wheat</t>
  </si>
  <si>
    <t>Wheat</t>
  </si>
  <si>
    <t>jwhea</t>
  </si>
  <si>
    <t>swpt</t>
  </si>
  <si>
    <t>South-Eastern Asia</t>
  </si>
  <si>
    <t>pota -- Potato</t>
  </si>
  <si>
    <t>Potato</t>
  </si>
  <si>
    <t>jpota</t>
  </si>
  <si>
    <t>yams</t>
  </si>
  <si>
    <t>Western Asia</t>
  </si>
  <si>
    <t>cass -- Cassava</t>
  </si>
  <si>
    <t>Cassava</t>
  </si>
  <si>
    <t>jcass</t>
  </si>
  <si>
    <t>plnt</t>
  </si>
  <si>
    <t>Eastern Europe</t>
  </si>
  <si>
    <t>orat -- Other Roots &amp; Tubers</t>
  </si>
  <si>
    <t>Other Roots &amp; Tubers</t>
  </si>
  <si>
    <t>jorat</t>
  </si>
  <si>
    <t>bana</t>
  </si>
  <si>
    <t>Northern Europe</t>
  </si>
  <si>
    <t>swpt -- Sweet Potatoes</t>
  </si>
  <si>
    <t>Sweet Potatoes</t>
  </si>
  <si>
    <t>jswpt</t>
  </si>
  <si>
    <t>subf</t>
  </si>
  <si>
    <t>Southern Europe</t>
  </si>
  <si>
    <t>yams -- Yams</t>
  </si>
  <si>
    <t>Yams</t>
  </si>
  <si>
    <t>jyams</t>
  </si>
  <si>
    <t>temf</t>
  </si>
  <si>
    <t>Western Europe</t>
  </si>
  <si>
    <t>plnt -- Plantains</t>
  </si>
  <si>
    <t>Plantains</t>
  </si>
  <si>
    <t>jplnt</t>
  </si>
  <si>
    <t>vege</t>
  </si>
  <si>
    <t>Australia and New Zealand</t>
  </si>
  <si>
    <t>bana -- Bananas</t>
  </si>
  <si>
    <t>Bananas</t>
  </si>
  <si>
    <t>jbana</t>
  </si>
  <si>
    <t>pigp</t>
  </si>
  <si>
    <t>Melanesia</t>
  </si>
  <si>
    <t>subf -- (Sub)-Tropical Fruits</t>
  </si>
  <si>
    <t>(Sub)-Tropical Fruits</t>
  </si>
  <si>
    <t>jsubf</t>
  </si>
  <si>
    <t>chkp</t>
  </si>
  <si>
    <t>Micronesia</t>
  </si>
  <si>
    <t>temf -- Temperate Fruits</t>
  </si>
  <si>
    <t>Temperate Fruits</t>
  </si>
  <si>
    <t>jtemf</t>
  </si>
  <si>
    <t>lent</t>
  </si>
  <si>
    <t>Polynesia</t>
  </si>
  <si>
    <t>vege -- Vegetables</t>
  </si>
  <si>
    <t>Vegetables</t>
  </si>
  <si>
    <t>jvege</t>
  </si>
  <si>
    <t>cowp</t>
  </si>
  <si>
    <t>ALB</t>
  </si>
  <si>
    <t>ALB -- Albania</t>
  </si>
  <si>
    <t>Albania</t>
  </si>
  <si>
    <t>pigp -- Pigeonpeas</t>
  </si>
  <si>
    <t>Pigeonpeas</t>
  </si>
  <si>
    <t>jpigp</t>
  </si>
  <si>
    <t>bean</t>
  </si>
  <si>
    <t>ARM</t>
  </si>
  <si>
    <t>ARM -- Armenia</t>
  </si>
  <si>
    <t>Armenia</t>
  </si>
  <si>
    <t>chkp -- Chickpeas</t>
  </si>
  <si>
    <t>Chickpeas</t>
  </si>
  <si>
    <t>jchkp</t>
  </si>
  <si>
    <t>opul</t>
  </si>
  <si>
    <t>AUT</t>
  </si>
  <si>
    <t>AUT -- Austria</t>
  </si>
  <si>
    <t>Austria</t>
  </si>
  <si>
    <t>lent -- Lentils</t>
  </si>
  <si>
    <t>Lentils</t>
  </si>
  <si>
    <t>jlent</t>
  </si>
  <si>
    <t>sugb</t>
  </si>
  <si>
    <t>AZE</t>
  </si>
  <si>
    <t>AZE -- Azerbaijan</t>
  </si>
  <si>
    <t>Azerbaijan</t>
  </si>
  <si>
    <t>cowp -- Cowpeas</t>
  </si>
  <si>
    <t>Cowpeas</t>
  </si>
  <si>
    <t>jcowp</t>
  </si>
  <si>
    <t>sugc</t>
  </si>
  <si>
    <t>BGR</t>
  </si>
  <si>
    <t>BGR -- Bulgaria</t>
  </si>
  <si>
    <t>Bulgaria</t>
  </si>
  <si>
    <t>bean -- Beans</t>
  </si>
  <si>
    <t>Beans</t>
  </si>
  <si>
    <t>jbean</t>
  </si>
  <si>
    <t>soyb</t>
  </si>
  <si>
    <t>BLR</t>
  </si>
  <si>
    <t>BLR -- Belarus</t>
  </si>
  <si>
    <t>Belarus</t>
  </si>
  <si>
    <t>opul -- Other Pulses</t>
  </si>
  <si>
    <t>Other Pulses</t>
  </si>
  <si>
    <t>jopul</t>
  </si>
  <si>
    <t>grnd</t>
  </si>
  <si>
    <t>CYP</t>
  </si>
  <si>
    <t>CYP --- Cyprus</t>
  </si>
  <si>
    <t>Cyprus</t>
  </si>
  <si>
    <t>sugb -- Sugarbeet</t>
  </si>
  <si>
    <t>Sugarbeet</t>
  </si>
  <si>
    <t>jsugb</t>
  </si>
  <si>
    <t>snfl</t>
  </si>
  <si>
    <t>CZE</t>
  </si>
  <si>
    <t>CZE -- Czech Republic</t>
  </si>
  <si>
    <t>Czech Republic</t>
  </si>
  <si>
    <t>sugc -- Sugarcane</t>
  </si>
  <si>
    <t>Sugarcane</t>
  </si>
  <si>
    <t>jsugc</t>
  </si>
  <si>
    <t>tols</t>
  </si>
  <si>
    <t>DEU</t>
  </si>
  <si>
    <t>DEU -- Germany</t>
  </si>
  <si>
    <t>Germany</t>
  </si>
  <si>
    <t>sugr</t>
  </si>
  <si>
    <t>sugr -- Refined Sugar</t>
  </si>
  <si>
    <t>Refined Sugar</t>
  </si>
  <si>
    <t>jsugr</t>
  </si>
  <si>
    <t>rpsd</t>
  </si>
  <si>
    <t>DNK</t>
  </si>
  <si>
    <t>DNK -- Denmark</t>
  </si>
  <si>
    <t>Denmark</t>
  </si>
  <si>
    <t>soyb -- Soybeans</t>
  </si>
  <si>
    <t>Soybeans</t>
  </si>
  <si>
    <t>jsoyb</t>
  </si>
  <si>
    <t>palm</t>
  </si>
  <si>
    <t>GEO</t>
  </si>
  <si>
    <t>GEO -- Georgia</t>
  </si>
  <si>
    <t>Georgia</t>
  </si>
  <si>
    <t>grnd -- Groundnuts</t>
  </si>
  <si>
    <t>Groundnuts</t>
  </si>
  <si>
    <t>jgrnd</t>
  </si>
  <si>
    <t>sbnt</t>
  </si>
  <si>
    <t>GRC</t>
  </si>
  <si>
    <t>GRC -- Greece</t>
  </si>
  <si>
    <t>Greece</t>
  </si>
  <si>
    <t>snfl -- Sunflower Seeds</t>
  </si>
  <si>
    <t>Sunflower Seeds</t>
  </si>
  <si>
    <t>jsnfl</t>
  </si>
  <si>
    <t>gdnt</t>
  </si>
  <si>
    <t>GRL</t>
  </si>
  <si>
    <t>GRL -- Greenland</t>
  </si>
  <si>
    <t>Greenland</t>
  </si>
  <si>
    <t>tols -- Total Other Oilseeds</t>
  </si>
  <si>
    <t>Total Other Oilseeds</t>
  </si>
  <si>
    <t>jtols</t>
  </si>
  <si>
    <t>sfnt</t>
  </si>
  <si>
    <t>HRV</t>
  </si>
  <si>
    <t>HRV -- Croatia</t>
  </si>
  <si>
    <t>Croatia</t>
  </si>
  <si>
    <t>rpsd -- Rapeseed</t>
  </si>
  <si>
    <t>Rapeseed</t>
  </si>
  <si>
    <t>jrpsd</t>
  </si>
  <si>
    <t>rpnt</t>
  </si>
  <si>
    <t>HUN</t>
  </si>
  <si>
    <t>HUN -- Hungary</t>
  </si>
  <si>
    <t>Hungary</t>
  </si>
  <si>
    <t>palm -- Oil Palm Fruit</t>
  </si>
  <si>
    <t>Oil Palm Fruit</t>
  </si>
  <si>
    <t>jpalm</t>
  </si>
  <si>
    <t>tont</t>
  </si>
  <si>
    <t>IRL</t>
  </si>
  <si>
    <t>IRL -- Ireland</t>
  </si>
  <si>
    <t>Ireland</t>
  </si>
  <si>
    <t>pkrl</t>
  </si>
  <si>
    <t>pkrl -- Palm Kernal</t>
  </si>
  <si>
    <t>Palm Kernal</t>
  </si>
  <si>
    <t>jpkrl</t>
  </si>
  <si>
    <t>cafe</t>
  </si>
  <si>
    <t>ISL</t>
  </si>
  <si>
    <t>ISL -- Iceland</t>
  </si>
  <si>
    <t>Iceland</t>
  </si>
  <si>
    <t>sbnt -- Soybeans for Oil</t>
  </si>
  <si>
    <t>Soybeans for Oil</t>
  </si>
  <si>
    <t>jsbnt</t>
  </si>
  <si>
    <t>coco</t>
  </si>
  <si>
    <t>KAZ</t>
  </si>
  <si>
    <t>KAZ -- Kazakhstan</t>
  </si>
  <si>
    <t>Kazakhstan</t>
  </si>
  <si>
    <t>gdnt -- Groundnuts for Oil</t>
  </si>
  <si>
    <t>Groundnuts for Oil</t>
  </si>
  <si>
    <t>jgdnt</t>
  </si>
  <si>
    <t>teas</t>
  </si>
  <si>
    <t>KGZ</t>
  </si>
  <si>
    <t>KGZ -- Kyrgyzstan</t>
  </si>
  <si>
    <t>Kyrgyzstan</t>
  </si>
  <si>
    <t>sfnt -- Sunflower Seeds for Oil</t>
  </si>
  <si>
    <t>Sunflower Seeds for Oil</t>
  </si>
  <si>
    <t>jsfnt</t>
  </si>
  <si>
    <t>cott</t>
  </si>
  <si>
    <t>MDA</t>
  </si>
  <si>
    <t>MDA -- Republic of Moldova</t>
  </si>
  <si>
    <t>Moldova</t>
  </si>
  <si>
    <t>rpnt -- Rapeseed for Oil</t>
  </si>
  <si>
    <t>Rapeseed for Oil</t>
  </si>
  <si>
    <t>jrpnt</t>
  </si>
  <si>
    <t>othr</t>
  </si>
  <si>
    <t>NLD</t>
  </si>
  <si>
    <t>NLD -- Netherlands</t>
  </si>
  <si>
    <t>Netherlands</t>
  </si>
  <si>
    <t>tont -- Total Other Oilseeds for Oil</t>
  </si>
  <si>
    <t>Total Other Oilseeds for Oil</t>
  </si>
  <si>
    <t>jtont</t>
  </si>
  <si>
    <t>fodr</t>
  </si>
  <si>
    <t>NOR</t>
  </si>
  <si>
    <t>NOR -- Norway</t>
  </si>
  <si>
    <t>Norway</t>
  </si>
  <si>
    <t>plol</t>
  </si>
  <si>
    <t>plol -- Palm Oil</t>
  </si>
  <si>
    <t>Palm Oil</t>
  </si>
  <si>
    <t>jplol</t>
  </si>
  <si>
    <t>pstr</t>
  </si>
  <si>
    <t>POL</t>
  </si>
  <si>
    <t>POL -- Poland</t>
  </si>
  <si>
    <t>Poland</t>
  </si>
  <si>
    <t>pkol</t>
  </si>
  <si>
    <t>pkol -- Palm Kernal Oil</t>
  </si>
  <si>
    <t>Palm Kernal Oil</t>
  </si>
  <si>
    <t>jpkol</t>
  </si>
  <si>
    <t>PRT</t>
  </si>
  <si>
    <t>PRT -- Portugal</t>
  </si>
  <si>
    <t>Portugal</t>
  </si>
  <si>
    <t>gdol</t>
  </si>
  <si>
    <t>gdol -- Groundnut Oil</t>
  </si>
  <si>
    <t>Groundnut Oil</t>
  </si>
  <si>
    <t>jgdol</t>
  </si>
  <si>
    <t>RUS</t>
  </si>
  <si>
    <t>RUS -- Russian Federation</t>
  </si>
  <si>
    <t>Russian Federation</t>
  </si>
  <si>
    <t>sfol</t>
  </si>
  <si>
    <t>sfol -- Sunflower Oil</t>
  </si>
  <si>
    <t>Sunflower Oil</t>
  </si>
  <si>
    <t>jsfol</t>
  </si>
  <si>
    <t>SVK</t>
  </si>
  <si>
    <t>SVK -- Slovakia</t>
  </si>
  <si>
    <t>Slovakia</t>
  </si>
  <si>
    <t>sbol</t>
  </si>
  <si>
    <t>sbol -- Soybean Oil</t>
  </si>
  <si>
    <t>Soybean Oil</t>
  </si>
  <si>
    <t>jsbol</t>
  </si>
  <si>
    <t>SVN</t>
  </si>
  <si>
    <t>SVN -- Slovenia</t>
  </si>
  <si>
    <t>Slovenia</t>
  </si>
  <si>
    <t>tool</t>
  </si>
  <si>
    <t>tool -- Total Other Oils</t>
  </si>
  <si>
    <t>Total Other Oils</t>
  </si>
  <si>
    <t>jtool</t>
  </si>
  <si>
    <t>SWE</t>
  </si>
  <si>
    <t>SWE -- Sweden</t>
  </si>
  <si>
    <t>Sweden</t>
  </si>
  <si>
    <t>rpol</t>
  </si>
  <si>
    <t>rpol -- Rapeseed Oil</t>
  </si>
  <si>
    <t>Rapeseed Oil</t>
  </si>
  <si>
    <t>jrpol</t>
  </si>
  <si>
    <t>TJK</t>
  </si>
  <si>
    <t>TJK -- Tajikistan</t>
  </si>
  <si>
    <t>Tajikistan</t>
  </si>
  <si>
    <t>pkml</t>
  </si>
  <si>
    <t>pkml -- Palm Kernal Meal</t>
  </si>
  <si>
    <t>Palm Kernal Meal</t>
  </si>
  <si>
    <t>jpkml</t>
  </si>
  <si>
    <t>TKM</t>
  </si>
  <si>
    <t>TKM -- Turkmenistan</t>
  </si>
  <si>
    <t>Turkmenistan</t>
  </si>
  <si>
    <t>gdml</t>
  </si>
  <si>
    <t>gdml -- Groundnut Meal</t>
  </si>
  <si>
    <t>Groundnut Meal</t>
  </si>
  <si>
    <t>jgdml</t>
  </si>
  <si>
    <t>TUR</t>
  </si>
  <si>
    <t>TUR -- Turkey</t>
  </si>
  <si>
    <t>Turkey</t>
  </si>
  <si>
    <t>sbml</t>
  </si>
  <si>
    <t>sbml -- Soybean Meal</t>
  </si>
  <si>
    <t>Soybean Meal</t>
  </si>
  <si>
    <t>jsbml</t>
  </si>
  <si>
    <t>UKR</t>
  </si>
  <si>
    <t>UKR -- Ukraine</t>
  </si>
  <si>
    <t>Ukraine</t>
  </si>
  <si>
    <t>sfml</t>
  </si>
  <si>
    <t>sfml -- Sunflower Meal</t>
  </si>
  <si>
    <t>Sunflower Meal</t>
  </si>
  <si>
    <t>jsfml</t>
  </si>
  <si>
    <t>UZB</t>
  </si>
  <si>
    <t>UZB -- Uzbekistan</t>
  </si>
  <si>
    <t>Uzbekistan</t>
  </si>
  <si>
    <t>rpml</t>
  </si>
  <si>
    <t>rpml -- Rapeseed Meal</t>
  </si>
  <si>
    <t>Rapeseed Meal</t>
  </si>
  <si>
    <t>jrpml</t>
  </si>
  <si>
    <t>AFG</t>
  </si>
  <si>
    <t>AFG -- Afghanistan</t>
  </si>
  <si>
    <t>Afghanistan</t>
  </si>
  <si>
    <t>toml</t>
  </si>
  <si>
    <t>toml -- Total Other Oilseed Meal</t>
  </si>
  <si>
    <t>Total Other Oilseed Meal</t>
  </si>
  <si>
    <t>jtoml</t>
  </si>
  <si>
    <t>AGO</t>
  </si>
  <si>
    <t>AGO -- Angola</t>
  </si>
  <si>
    <t>Angola</t>
  </si>
  <si>
    <t>cafe -- Coffee</t>
  </si>
  <si>
    <t>Coffee</t>
  </si>
  <si>
    <t>jcafe</t>
  </si>
  <si>
    <t>ARG</t>
  </si>
  <si>
    <t>ARG -- Argentina</t>
  </si>
  <si>
    <t>Argentina</t>
  </si>
  <si>
    <t>coco -- Cocoa</t>
  </si>
  <si>
    <t>Cocoa</t>
  </si>
  <si>
    <t>jcoco</t>
  </si>
  <si>
    <t>AUS</t>
  </si>
  <si>
    <t>AUS -- Australia</t>
  </si>
  <si>
    <t>Australia</t>
  </si>
  <si>
    <t>teas -- Tea</t>
  </si>
  <si>
    <t>Tea</t>
  </si>
  <si>
    <t>jteas</t>
  </si>
  <si>
    <t>BDI</t>
  </si>
  <si>
    <t>BDI -- Burundi</t>
  </si>
  <si>
    <t>Burundi</t>
  </si>
  <si>
    <t>cott -- Cotton</t>
  </si>
  <si>
    <t>Cotton</t>
  </si>
  <si>
    <t>jcott</t>
  </si>
  <si>
    <t>BEN</t>
  </si>
  <si>
    <t>BEN -- Benin</t>
  </si>
  <si>
    <t>Benin</t>
  </si>
  <si>
    <t>othr -- Other Crops</t>
  </si>
  <si>
    <t>jothr</t>
  </si>
  <si>
    <t>BFA</t>
  </si>
  <si>
    <t>BFA -- Burkina Faso</t>
  </si>
  <si>
    <t>Burkina Faso</t>
  </si>
  <si>
    <t>Fodder</t>
  </si>
  <si>
    <t>Fodder Crops</t>
  </si>
  <si>
    <t>jfodr</t>
  </si>
  <si>
    <t>BGD</t>
  </si>
  <si>
    <t>BGD -- Bangladesh</t>
  </si>
  <si>
    <t>Bangladesh</t>
  </si>
  <si>
    <t>Pasture</t>
  </si>
  <si>
    <t>Pasture Crops</t>
  </si>
  <si>
    <t>jpstr</t>
  </si>
  <si>
    <t>BLT</t>
  </si>
  <si>
    <t>BLT -- Baltic States</t>
  </si>
  <si>
    <t>Baltic States</t>
  </si>
  <si>
    <t>BLX</t>
  </si>
  <si>
    <t>BLX -- Belgium and Luxembourg</t>
  </si>
  <si>
    <t>Belgium and Luxembourg</t>
  </si>
  <si>
    <t>BLZ</t>
  </si>
  <si>
    <t>BLZ -- Belize</t>
  </si>
  <si>
    <t>Belize</t>
  </si>
  <si>
    <t>counts</t>
  </si>
  <si>
    <t>BOL</t>
  </si>
  <si>
    <t>BOL -- Bolivia</t>
  </si>
  <si>
    <t>Bolivia</t>
  </si>
  <si>
    <t>groups</t>
  </si>
  <si>
    <t>BRA</t>
  </si>
  <si>
    <t>BRA -- Brazil</t>
  </si>
  <si>
    <t>Brazil</t>
  </si>
  <si>
    <t>crops</t>
  </si>
  <si>
    <t>BTN</t>
  </si>
  <si>
    <t>BTN -- Bhutan</t>
  </si>
  <si>
    <t>Bhutan</t>
  </si>
  <si>
    <t>BWA</t>
  </si>
  <si>
    <t>BWA -- Botswana</t>
  </si>
  <si>
    <t>Botswana</t>
  </si>
  <si>
    <t>CAF</t>
  </si>
  <si>
    <t>CAF -- Central African Republic</t>
  </si>
  <si>
    <t>Central African Republic</t>
  </si>
  <si>
    <t>CAN</t>
  </si>
  <si>
    <t>CAN -- Canada</t>
  </si>
  <si>
    <t>Canada</t>
  </si>
  <si>
    <t>CHL</t>
  </si>
  <si>
    <t>CHL -- Chile</t>
  </si>
  <si>
    <t>Chile</t>
  </si>
  <si>
    <t>CHM</t>
  </si>
  <si>
    <t>CHM -- China</t>
  </si>
  <si>
    <t>China</t>
  </si>
  <si>
    <t>CHP</t>
  </si>
  <si>
    <t>CHP -- Switzerland</t>
  </si>
  <si>
    <t>Switzerland</t>
  </si>
  <si>
    <t>CIV</t>
  </si>
  <si>
    <t>CIV -- Côte d'Ivoire</t>
  </si>
  <si>
    <t>Côte d'Ivoire</t>
  </si>
  <si>
    <t>CMR</t>
  </si>
  <si>
    <t>CMR -- Cameroon</t>
  </si>
  <si>
    <t>Cameroon</t>
  </si>
  <si>
    <t>COD</t>
  </si>
  <si>
    <t>COD -- Democratic Republic of the Congo</t>
  </si>
  <si>
    <t>Democratic Republic of the Congo</t>
  </si>
  <si>
    <t>COG</t>
  </si>
  <si>
    <t>COG -- Congo</t>
  </si>
  <si>
    <t>Congo</t>
  </si>
  <si>
    <t>COL</t>
  </si>
  <si>
    <t>COL -- Colombia</t>
  </si>
  <si>
    <t>Colombia</t>
  </si>
  <si>
    <t>CRB</t>
  </si>
  <si>
    <t>CRB --- Other Caribbean</t>
  </si>
  <si>
    <t>Other Caribbean</t>
  </si>
  <si>
    <t>CRI</t>
  </si>
  <si>
    <t>CRI -- Costa Rica</t>
  </si>
  <si>
    <t>Costa Rica</t>
  </si>
  <si>
    <t>CUB</t>
  </si>
  <si>
    <t>CUB -- Cuba</t>
  </si>
  <si>
    <t>Cuba</t>
  </si>
  <si>
    <t>DJI</t>
  </si>
  <si>
    <t>DJI -- Djibouti</t>
  </si>
  <si>
    <t>Djibouti</t>
  </si>
  <si>
    <t>DOM</t>
  </si>
  <si>
    <t>DOM -- Dominican Republic</t>
  </si>
  <si>
    <t>Dominican Republic</t>
  </si>
  <si>
    <t>DZA</t>
  </si>
  <si>
    <t>DZA -- Algeria</t>
  </si>
  <si>
    <t>Algeria</t>
  </si>
  <si>
    <t>ECU</t>
  </si>
  <si>
    <t>ECU -- Ecuador</t>
  </si>
  <si>
    <t>Ecuador</t>
  </si>
  <si>
    <t>EGY</t>
  </si>
  <si>
    <t>EGY -- Egypt</t>
  </si>
  <si>
    <t>Egypt</t>
  </si>
  <si>
    <t>ERI</t>
  </si>
  <si>
    <t>ERI -- Eritrea</t>
  </si>
  <si>
    <t>Eritrea</t>
  </si>
  <si>
    <t>ETH</t>
  </si>
  <si>
    <t>ETH -- Ethiopia</t>
  </si>
  <si>
    <t>Ethiopia</t>
  </si>
  <si>
    <t>FJI</t>
  </si>
  <si>
    <t>FJI -- Fiji</t>
  </si>
  <si>
    <t>Fiji</t>
  </si>
  <si>
    <t>FNP</t>
  </si>
  <si>
    <t>FNP -- Finland</t>
  </si>
  <si>
    <t>Finland</t>
  </si>
  <si>
    <t>FRP</t>
  </si>
  <si>
    <t>FRP -- France</t>
  </si>
  <si>
    <t>France</t>
  </si>
  <si>
    <t>GAB</t>
  </si>
  <si>
    <t>GAB -- Gabon</t>
  </si>
  <si>
    <t>Gabon</t>
  </si>
  <si>
    <t>GHA</t>
  </si>
  <si>
    <t>GHA -- Ghana</t>
  </si>
  <si>
    <t>Ghana</t>
  </si>
  <si>
    <t>GIN</t>
  </si>
  <si>
    <t>GIN -- Guinea</t>
  </si>
  <si>
    <t>Guinea</t>
  </si>
  <si>
    <t>GMB</t>
  </si>
  <si>
    <t>GMB -- Gambia</t>
  </si>
  <si>
    <t>Gambia</t>
  </si>
  <si>
    <t>GNB</t>
  </si>
  <si>
    <t>GNB -- Guinea-Bissau</t>
  </si>
  <si>
    <t>Guinea-Bissau</t>
  </si>
  <si>
    <t>GNQ</t>
  </si>
  <si>
    <t>GNQ -- Equatorial Guinea</t>
  </si>
  <si>
    <t>Equatorial Guinea</t>
  </si>
  <si>
    <t>GSA</t>
  </si>
  <si>
    <t>GSA -- Guyanas South America</t>
  </si>
  <si>
    <t>Guyanas South America</t>
  </si>
  <si>
    <t>GTM</t>
  </si>
  <si>
    <t>GTM -- Guatemala</t>
  </si>
  <si>
    <t>Guatemala</t>
  </si>
  <si>
    <t>HND</t>
  </si>
  <si>
    <t>HND -- Honduras</t>
  </si>
  <si>
    <t>Honduras</t>
  </si>
  <si>
    <t>HTI</t>
  </si>
  <si>
    <t>HTI -- Haiti</t>
  </si>
  <si>
    <t>Haiti</t>
  </si>
  <si>
    <t>IDN</t>
  </si>
  <si>
    <t>IDN -- Indonesia</t>
  </si>
  <si>
    <t>Indonesia</t>
  </si>
  <si>
    <t>IND</t>
  </si>
  <si>
    <t>IND -- India</t>
  </si>
  <si>
    <t>India</t>
  </si>
  <si>
    <t>IRN</t>
  </si>
  <si>
    <t>IRN -- Iran</t>
  </si>
  <si>
    <t>Iran</t>
  </si>
  <si>
    <t>IRQ</t>
  </si>
  <si>
    <t>IRQ -- Iraq</t>
  </si>
  <si>
    <t>Iraq</t>
  </si>
  <si>
    <t>ISR</t>
  </si>
  <si>
    <t>ISR -- Israel</t>
  </si>
  <si>
    <t>Israel</t>
  </si>
  <si>
    <t>ITP</t>
  </si>
  <si>
    <t>ITP -- Italy</t>
  </si>
  <si>
    <t>Italy</t>
  </si>
  <si>
    <t>JAM</t>
  </si>
  <si>
    <t>JAM -- Jamaica</t>
  </si>
  <si>
    <t>Jamaica</t>
  </si>
  <si>
    <t>JOR</t>
  </si>
  <si>
    <t>JOR -- Jordan</t>
  </si>
  <si>
    <t>Jordan</t>
  </si>
  <si>
    <t>JPN</t>
  </si>
  <si>
    <t>JPN -- Japan</t>
  </si>
  <si>
    <t>Japan</t>
  </si>
  <si>
    <t>KEN</t>
  </si>
  <si>
    <t>KEN -- Kenya</t>
  </si>
  <si>
    <t>Kenya</t>
  </si>
  <si>
    <t>KHM</t>
  </si>
  <si>
    <t>KHM -- Cambodia</t>
  </si>
  <si>
    <t>Cambodia</t>
  </si>
  <si>
    <t>KOR</t>
  </si>
  <si>
    <t>KOR -- Republic of Korea</t>
  </si>
  <si>
    <t>Republic of Korea</t>
  </si>
  <si>
    <t>LAO</t>
  </si>
  <si>
    <t>LAO -- Lao People's Democratic Republic</t>
  </si>
  <si>
    <t>Lao People's Democratic Republic</t>
  </si>
  <si>
    <t>LBN</t>
  </si>
  <si>
    <t>LBN -- Lebanon</t>
  </si>
  <si>
    <t>Lebanon</t>
  </si>
  <si>
    <t>LBR</t>
  </si>
  <si>
    <t>LBR -- Liberia</t>
  </si>
  <si>
    <t>Liberia</t>
  </si>
  <si>
    <t>LBY</t>
  </si>
  <si>
    <t>LBY -- Libya</t>
  </si>
  <si>
    <t>Libya</t>
  </si>
  <si>
    <t>LKA</t>
  </si>
  <si>
    <t>LKA -- Sri Lanka</t>
  </si>
  <si>
    <t>Sri Lanka</t>
  </si>
  <si>
    <t>LSO</t>
  </si>
  <si>
    <t>LSO -- Lesotho</t>
  </si>
  <si>
    <t>Lesotho</t>
  </si>
  <si>
    <t>MDG</t>
  </si>
  <si>
    <t>MDG -- Madagascar</t>
  </si>
  <si>
    <t>Madagascar</t>
  </si>
  <si>
    <t>MEX</t>
  </si>
  <si>
    <t>MEX -- Mexico</t>
  </si>
  <si>
    <t>Mexico</t>
  </si>
  <si>
    <t>MLI</t>
  </si>
  <si>
    <t>MLI -- Mali</t>
  </si>
  <si>
    <t>Mali</t>
  </si>
  <si>
    <t>MMR</t>
  </si>
  <si>
    <t>MMR -- Myanmar</t>
  </si>
  <si>
    <t>Myanmar</t>
  </si>
  <si>
    <t>MNG</t>
  </si>
  <si>
    <t>MNG -- Mongolia</t>
  </si>
  <si>
    <t>Mongolia</t>
  </si>
  <si>
    <t>MOR</t>
  </si>
  <si>
    <t>MOR -- Morocco</t>
  </si>
  <si>
    <t>Morocco</t>
  </si>
  <si>
    <t>MOZ</t>
  </si>
  <si>
    <t>MOZ -- Mozambique</t>
  </si>
  <si>
    <t>Mozambique</t>
  </si>
  <si>
    <t>MRT</t>
  </si>
  <si>
    <t>MRT -- Mauritania</t>
  </si>
  <si>
    <t>Mauritania</t>
  </si>
  <si>
    <t>MWI</t>
  </si>
  <si>
    <t>MWI -- Malawi</t>
  </si>
  <si>
    <t>Malawi</t>
  </si>
  <si>
    <t>MYS</t>
  </si>
  <si>
    <t>MYS -- Malaysia</t>
  </si>
  <si>
    <t>Malaysia</t>
  </si>
  <si>
    <t>NAM</t>
  </si>
  <si>
    <t>NAM -- Namibia</t>
  </si>
  <si>
    <t>Namibia</t>
  </si>
  <si>
    <t>NER</t>
  </si>
  <si>
    <t>NER -- Niger</t>
  </si>
  <si>
    <t>Niger</t>
  </si>
  <si>
    <t>NGA</t>
  </si>
  <si>
    <t>NGA -- Nigeria</t>
  </si>
  <si>
    <t>Nigeria</t>
  </si>
  <si>
    <t>NIC</t>
  </si>
  <si>
    <t>NIC -- Nicaragua</t>
  </si>
  <si>
    <t>Nicaragua</t>
  </si>
  <si>
    <t>NPL</t>
  </si>
  <si>
    <t>NPL -- Nepal</t>
  </si>
  <si>
    <t>Nepal</t>
  </si>
  <si>
    <t>NZL</t>
  </si>
  <si>
    <t>NZL -- New Zealand</t>
  </si>
  <si>
    <t>New Zealand</t>
  </si>
  <si>
    <t>OAO</t>
  </si>
  <si>
    <t>OAO -- Other Atlantic Ocean</t>
  </si>
  <si>
    <t>Other Atlantic Ocean</t>
  </si>
  <si>
    <t>OBN</t>
  </si>
  <si>
    <t>OBN -- Other Balkans</t>
  </si>
  <si>
    <t>Other Balkans</t>
  </si>
  <si>
    <t>OIO</t>
  </si>
  <si>
    <t>OIO -- Other Indian Ocean</t>
  </si>
  <si>
    <t>Other Indian Ocean</t>
  </si>
  <si>
    <t>OPO</t>
  </si>
  <si>
    <t>OPO -- Other Pacific Ocean</t>
  </si>
  <si>
    <t>Other Pacific Ocean</t>
  </si>
  <si>
    <t>OSA</t>
  </si>
  <si>
    <t>OSA -- Other Southeast Asia</t>
  </si>
  <si>
    <t>Other Southeast Asia</t>
  </si>
  <si>
    <t>PAK</t>
  </si>
  <si>
    <t>PAK -- Pakistan</t>
  </si>
  <si>
    <t>Pakistan</t>
  </si>
  <si>
    <t>PAN</t>
  </si>
  <si>
    <t>PAN -- Panama</t>
  </si>
  <si>
    <t>Panama</t>
  </si>
  <si>
    <t>PER</t>
  </si>
  <si>
    <t>PER -- Peru</t>
  </si>
  <si>
    <t>Peru</t>
  </si>
  <si>
    <t>PHL</t>
  </si>
  <si>
    <t>PHL -- Philippines</t>
  </si>
  <si>
    <t>Philippines</t>
  </si>
  <si>
    <t>PNG</t>
  </si>
  <si>
    <t>PNG -- Papua New Guinea</t>
  </si>
  <si>
    <t>Papua New Guinea</t>
  </si>
  <si>
    <t>PRK</t>
  </si>
  <si>
    <t>PRK -- Democratic People's Republic of Korea</t>
  </si>
  <si>
    <t>Democratic People's Republic of Korea</t>
  </si>
  <si>
    <t>PRY</t>
  </si>
  <si>
    <t>PRY -- Paraguay</t>
  </si>
  <si>
    <t>Paraguay</t>
  </si>
  <si>
    <t>PSE</t>
  </si>
  <si>
    <t>PSE -- State of Palestine</t>
  </si>
  <si>
    <t>State of Palestine</t>
  </si>
  <si>
    <t>RAP</t>
  </si>
  <si>
    <t>RAP -- Rest of Arab Peninsula</t>
  </si>
  <si>
    <t>Rest of Arab Peninsula</t>
  </si>
  <si>
    <t>ROU</t>
  </si>
  <si>
    <t>ROU -- Romania</t>
  </si>
  <si>
    <t>Romania</t>
  </si>
  <si>
    <t>RWA</t>
  </si>
  <si>
    <t>RWA -- Rwanda</t>
  </si>
  <si>
    <t>Rwanda</t>
  </si>
  <si>
    <t>SAU</t>
  </si>
  <si>
    <t>SAU -- Saudi Arabia</t>
  </si>
  <si>
    <t>Saudi Arabia</t>
  </si>
  <si>
    <t>SDN</t>
  </si>
  <si>
    <t>SDN -- Sudan</t>
  </si>
  <si>
    <t>Sudan</t>
  </si>
  <si>
    <t>SEN</t>
  </si>
  <si>
    <t>SEN -- Senegal</t>
  </si>
  <si>
    <t>Senegal</t>
  </si>
  <si>
    <t>SLB</t>
  </si>
  <si>
    <t>SLB -- Solomon Islands</t>
  </si>
  <si>
    <t>Solomon Islands</t>
  </si>
  <si>
    <t>SLE</t>
  </si>
  <si>
    <t>SLE -- Sierra Leone</t>
  </si>
  <si>
    <t>Sierra Leone</t>
  </si>
  <si>
    <t>SLV</t>
  </si>
  <si>
    <t>SLV -- El Salvador</t>
  </si>
  <si>
    <t>El Salvador</t>
  </si>
  <si>
    <t>SOM</t>
  </si>
  <si>
    <t>SOM -- Somalia</t>
  </si>
  <si>
    <t>Somalia</t>
  </si>
  <si>
    <t>SPP</t>
  </si>
  <si>
    <t>SPP -- Spain</t>
  </si>
  <si>
    <t>Spain</t>
  </si>
  <si>
    <t>SWZ</t>
  </si>
  <si>
    <t>SWZ -- Swaziland</t>
  </si>
  <si>
    <t>Swaziland</t>
  </si>
  <si>
    <t>SYR</t>
  </si>
  <si>
    <t>SYR -- Syrian Arab Republic</t>
  </si>
  <si>
    <t>Syrian Arab Republic</t>
  </si>
  <si>
    <t>TCD</t>
  </si>
  <si>
    <t>TCD -- Chad</t>
  </si>
  <si>
    <t>Chad</t>
  </si>
  <si>
    <t>TGO</t>
  </si>
  <si>
    <t>TGO -- Togo</t>
  </si>
  <si>
    <t>Togo</t>
  </si>
  <si>
    <t>THA</t>
  </si>
  <si>
    <t>THA -- Thailand</t>
  </si>
  <si>
    <t>Thailand</t>
  </si>
  <si>
    <t>TLS</t>
  </si>
  <si>
    <t>TLS -- Timor-Leste</t>
  </si>
  <si>
    <t>Timor-Leste</t>
  </si>
  <si>
    <t>TUN</t>
  </si>
  <si>
    <t>TUN -- Tunisia</t>
  </si>
  <si>
    <t>Tunisia</t>
  </si>
  <si>
    <t>TZA</t>
  </si>
  <si>
    <t>TZA -- United Republic of Tanzania</t>
  </si>
  <si>
    <t>United Republic of Tanzania</t>
  </si>
  <si>
    <t>UGA</t>
  </si>
  <si>
    <t>UGA -- Uganda</t>
  </si>
  <si>
    <t>Uganda</t>
  </si>
  <si>
    <t>UKP</t>
  </si>
  <si>
    <t>UKP -- United Kingdom</t>
  </si>
  <si>
    <t>United Kingdom</t>
  </si>
  <si>
    <t>URY</t>
  </si>
  <si>
    <t>URY -- Uruguay</t>
  </si>
  <si>
    <t>Uruguay</t>
  </si>
  <si>
    <t>USA</t>
  </si>
  <si>
    <t>USA -- United States of America</t>
  </si>
  <si>
    <t>United States of America</t>
  </si>
  <si>
    <t>VEN</t>
  </si>
  <si>
    <t>VEN -- Venezuela</t>
  </si>
  <si>
    <t>Venezuela (Bolivarian Republic of)</t>
  </si>
  <si>
    <t>VNM</t>
  </si>
  <si>
    <t>VNM -- Viet Nam</t>
  </si>
  <si>
    <t>Viet Nam</t>
  </si>
  <si>
    <t>VUT</t>
  </si>
  <si>
    <t>VUT -- Vanuatu</t>
  </si>
  <si>
    <t>Vanuatu</t>
  </si>
  <si>
    <t>YEM</t>
  </si>
  <si>
    <t>YEM -- Yemen</t>
  </si>
  <si>
    <t>Yemen</t>
  </si>
  <si>
    <t>ZAF</t>
  </si>
  <si>
    <t>ZAF -- South Africa</t>
  </si>
  <si>
    <t>South Africa</t>
  </si>
  <si>
    <t>ZMB</t>
  </si>
  <si>
    <t>ZMB -- Zambia</t>
  </si>
  <si>
    <t>Zambia</t>
  </si>
  <si>
    <t>ZWE</t>
  </si>
  <si>
    <t>ZWE -- Zimbabwe</t>
  </si>
  <si>
    <t>Zimbabwe</t>
  </si>
  <si>
    <t>AMD_AFG</t>
  </si>
  <si>
    <t>Amudarja Basin - Afghanistan</t>
  </si>
  <si>
    <t>WAI_AFG</t>
  </si>
  <si>
    <t>Western Asia Iran Basin - Afghanistan</t>
  </si>
  <si>
    <t>CAF_AGO</t>
  </si>
  <si>
    <t>Central African Basin - Angola</t>
  </si>
  <si>
    <t>regions</t>
  </si>
  <si>
    <t>CON_AGO</t>
  </si>
  <si>
    <t>Congo Basin - Angola</t>
  </si>
  <si>
    <t>countries</t>
  </si>
  <si>
    <t>ZAM_AGO</t>
  </si>
  <si>
    <t>Zambezi Basin - Angola</t>
  </si>
  <si>
    <t>ALB_ALB</t>
  </si>
  <si>
    <t>Albania Basin - Albania</t>
  </si>
  <si>
    <t>PAR_ARG</t>
  </si>
  <si>
    <t>Parana Basin - Argentina</t>
  </si>
  <si>
    <t>RIC_ARG</t>
  </si>
  <si>
    <t>Rio Colorado Basin - Argentina</t>
  </si>
  <si>
    <t>SAL_ARG</t>
  </si>
  <si>
    <t>Salada Tierra Basin - Argentina</t>
  </si>
  <si>
    <t>TIE_ARG</t>
  </si>
  <si>
    <t>Tierra Basin - Argentina</t>
  </si>
  <si>
    <t>ARM_ARM</t>
  </si>
  <si>
    <t>Armenia Basin - Armenia</t>
  </si>
  <si>
    <t>Notes:</t>
  </si>
  <si>
    <t>CAU_AUS</t>
  </si>
  <si>
    <t>Central Australia Basin - Australia</t>
  </si>
  <si>
    <t>Dropped SSD</t>
  </si>
  <si>
    <t>EAU_AUS</t>
  </si>
  <si>
    <t>Eastern Australia Basin - Australia</t>
  </si>
  <si>
    <t>Mapped NIG_SSD to SDN</t>
  </si>
  <si>
    <t>MAU_AUS</t>
  </si>
  <si>
    <t>Murray Australia Basin - Australia</t>
  </si>
  <si>
    <t>WAU_AUS</t>
  </si>
  <si>
    <t>Western Australia Basin - Australia</t>
  </si>
  <si>
    <t>DAN_AUT</t>
  </si>
  <si>
    <t>Danube Basin - Austria</t>
  </si>
  <si>
    <t>AZE_AZE</t>
  </si>
  <si>
    <t>Azerbiajan Basin - Azerbaijan</t>
  </si>
  <si>
    <t>EAC_BDI</t>
  </si>
  <si>
    <t>East African Coast Basin - Burundi</t>
  </si>
  <si>
    <t>NIG_BEN</t>
  </si>
  <si>
    <t>Niger Basin - Benin</t>
  </si>
  <si>
    <t>VOT_BEN</t>
  </si>
  <si>
    <t>Volta Basin - Benin</t>
  </si>
  <si>
    <t>NIG_BFA</t>
  </si>
  <si>
    <t>Niger Basin - Burkina Faso</t>
  </si>
  <si>
    <t>VOT_BFA</t>
  </si>
  <si>
    <t>Volta Basin - Burkina Faso</t>
  </si>
  <si>
    <t>BRT_BGD</t>
  </si>
  <si>
    <t>Brahmaputra Basin - Bangladesh</t>
  </si>
  <si>
    <t>GAN_BGD</t>
  </si>
  <si>
    <t>Ganges Basin - Bangladesh</t>
  </si>
  <si>
    <t>TMM_BGD</t>
  </si>
  <si>
    <t>Thai Myan Malay Basin - Bangladesh</t>
  </si>
  <si>
    <t>DAN_BGR</t>
  </si>
  <si>
    <t>Danube Basin - Bulgaria</t>
  </si>
  <si>
    <t>DNI_BLR</t>
  </si>
  <si>
    <t>Dnieper Basin - Belarus</t>
  </si>
  <si>
    <t>BAL_BLT</t>
  </si>
  <si>
    <t>Baltic Basin - Baltic States</t>
  </si>
  <si>
    <t>RHI_BLX</t>
  </si>
  <si>
    <t>Rhine Basin - Belgium-Luxembourg</t>
  </si>
  <si>
    <t>BLZ_BLZ</t>
  </si>
  <si>
    <t>Belize Basin - Belize</t>
  </si>
  <si>
    <t>AMA_BOL</t>
  </si>
  <si>
    <t>Amazon Basin - Bolivia</t>
  </si>
  <si>
    <t>PAR_BOL</t>
  </si>
  <si>
    <t>Parana Basin - Bolivia</t>
  </si>
  <si>
    <t>AMA_BRA</t>
  </si>
  <si>
    <t>Amazon Basin - Brazil</t>
  </si>
  <si>
    <t>NEB_BRA</t>
  </si>
  <si>
    <t>Northeast Brazil Basin - Brazil</t>
  </si>
  <si>
    <t>PAR_BRA</t>
  </si>
  <si>
    <t>Parana Basin - Brazil</t>
  </si>
  <si>
    <t>SAN_BRA</t>
  </si>
  <si>
    <t>San Francisco Basin - Brazil</t>
  </si>
  <si>
    <t>TOC_BRA</t>
  </si>
  <si>
    <t>Toc Basin - Brazil</t>
  </si>
  <si>
    <t>URU_BRA</t>
  </si>
  <si>
    <t>Uruguay Basin - Brazil</t>
  </si>
  <si>
    <t>BRT_BTN</t>
  </si>
  <si>
    <t>Brahmaputra Basin - Bhutan</t>
  </si>
  <si>
    <t>KAL_BWA</t>
  </si>
  <si>
    <t>Kalahari Basin - Botswana</t>
  </si>
  <si>
    <t>LIM_BWA</t>
  </si>
  <si>
    <t>Limpopo Basin - Botswana</t>
  </si>
  <si>
    <t>ZAM_BWA</t>
  </si>
  <si>
    <t>Zambezi Basin - Botswana</t>
  </si>
  <si>
    <t>CAF_CAF</t>
  </si>
  <si>
    <t>Central African Basin - Central African Republic</t>
  </si>
  <si>
    <t>CON_CAF</t>
  </si>
  <si>
    <t>Congo Basin - Central African Republic</t>
  </si>
  <si>
    <t>LCB_CAF</t>
  </si>
  <si>
    <t>Lake Chad Basin - Central African Republic</t>
  </si>
  <si>
    <t>CAN_CAN</t>
  </si>
  <si>
    <t>Canadian Arctic Basin - Canada</t>
  </si>
  <si>
    <t>COB_CAN</t>
  </si>
  <si>
    <t>Columbia Basin - Canada</t>
  </si>
  <si>
    <t>GLA_CAN</t>
  </si>
  <si>
    <t>Great Lakes Basin - Canada</t>
  </si>
  <si>
    <t>MCK_CAN</t>
  </si>
  <si>
    <t>Mackenzie Basin - Canada</t>
  </si>
  <si>
    <t>RWI_CAN</t>
  </si>
  <si>
    <t>Red Winnipeg Basin - Canada</t>
  </si>
  <si>
    <t>CHC_CHL</t>
  </si>
  <si>
    <t>Chilean Coast Basin - Chile</t>
  </si>
  <si>
    <t>AMR_CHM</t>
  </si>
  <si>
    <t>Amur Basin - China Plus</t>
  </si>
  <si>
    <t>BRT_CHM</t>
  </si>
  <si>
    <t>Brahmaputra Basin - China Plus</t>
  </si>
  <si>
    <t>CHJ_CHM</t>
  </si>
  <si>
    <t>Chang Jiang Basin - China Plus</t>
  </si>
  <si>
    <t>GAN_CHM</t>
  </si>
  <si>
    <t>Ganges Basin - China Plus</t>
  </si>
  <si>
    <t>HAI_CHM</t>
  </si>
  <si>
    <t>Hail He Basin - China Plus</t>
  </si>
  <si>
    <t>HUA_CHM</t>
  </si>
  <si>
    <t>Hual He Basin - China Plus</t>
  </si>
  <si>
    <t>HUN_CHM</t>
  </si>
  <si>
    <t>Huang He Basin - China Plus</t>
  </si>
  <si>
    <t>IND_CHM</t>
  </si>
  <si>
    <t>Indus Basin - China Plus</t>
  </si>
  <si>
    <t>LAJ_CHM</t>
  </si>
  <si>
    <t>Langcang Jiang Basin - China Plus</t>
  </si>
  <si>
    <t>LMO_CHM</t>
  </si>
  <si>
    <t>Lower Mongolia Basin - China Plus</t>
  </si>
  <si>
    <t>OBB_CHM</t>
  </si>
  <si>
    <t>Ob Basin - China Plus</t>
  </si>
  <si>
    <t>SON_CHM</t>
  </si>
  <si>
    <t>Songhua Basin - China Plus</t>
  </si>
  <si>
    <t>TWN_CHM</t>
  </si>
  <si>
    <t>Taiwain Basin - China Plus</t>
  </si>
  <si>
    <t>YHE_CHM</t>
  </si>
  <si>
    <t>Yili He Basin - China Plus</t>
  </si>
  <si>
    <t>YRD_CHM</t>
  </si>
  <si>
    <t>Yuan Red River Basin - China</t>
  </si>
  <si>
    <t>ZHJ_CHM</t>
  </si>
  <si>
    <t>Zhu Jiang Basin - China Plus</t>
  </si>
  <si>
    <t>RHI_CHP</t>
  </si>
  <si>
    <t>Rhine Basin - Switzerland plus</t>
  </si>
  <si>
    <t>NIG_CIV</t>
  </si>
  <si>
    <t>Niger Basin - Ivory Coast</t>
  </si>
  <si>
    <t>VOT_CIV</t>
  </si>
  <si>
    <t>Volta Basin - Ivory Coast</t>
  </si>
  <si>
    <t>WAC_CIV</t>
  </si>
  <si>
    <t>West African Coast Basin - Ivory Coast</t>
  </si>
  <si>
    <t>CAF_CMR</t>
  </si>
  <si>
    <t>Central African Basin - Cameroon</t>
  </si>
  <si>
    <t>LCB_CMR</t>
  </si>
  <si>
    <t>Lake Chad Basin - Cameroon</t>
  </si>
  <si>
    <t>NIG_CMR</t>
  </si>
  <si>
    <t>Niger Basin - Cameroon</t>
  </si>
  <si>
    <t>CON_COD</t>
  </si>
  <si>
    <t>Congo Basin - Democratic Republic of Congo</t>
  </si>
  <si>
    <t>EAC_COD</t>
  </si>
  <si>
    <t>East African Coast Basin - Democratic Republic of Congo</t>
  </si>
  <si>
    <t>ZAM_COD</t>
  </si>
  <si>
    <t>Zambezi Basin - Democratic Republic of Congo</t>
  </si>
  <si>
    <t>CAF_COG</t>
  </si>
  <si>
    <t>Central African Basin - Congo</t>
  </si>
  <si>
    <t>CON_COG</t>
  </si>
  <si>
    <t>Congo Basin - Congo</t>
  </si>
  <si>
    <t>AMA_COL</t>
  </si>
  <si>
    <t>Amazon Basin - Colombia</t>
  </si>
  <si>
    <t>NWS_COL</t>
  </si>
  <si>
    <t>Northwest South America Basin - Colombia</t>
  </si>
  <si>
    <t>ORI_COL</t>
  </si>
  <si>
    <t>Orinoco Basin - Colombia</t>
  </si>
  <si>
    <t>CRB_CRB</t>
  </si>
  <si>
    <t>Other Caribbean Basin - Other Caribbean</t>
  </si>
  <si>
    <t>CRI_CRI</t>
  </si>
  <si>
    <t>Costa Rica Basin - Costa Rica</t>
  </si>
  <si>
    <t>CUB_CUB</t>
  </si>
  <si>
    <t>Cuba Basin - Cuba</t>
  </si>
  <si>
    <t>EME_CYP</t>
  </si>
  <si>
    <t>Eastern Mediterranean Basin - Cyprus</t>
  </si>
  <si>
    <t>DAN_CZE</t>
  </si>
  <si>
    <t>Danube Basin - Czech Republic</t>
  </si>
  <si>
    <t>DAN_DEU</t>
  </si>
  <si>
    <t>Danube Basin - Germany</t>
  </si>
  <si>
    <t>ELB_DEU</t>
  </si>
  <si>
    <t>Elbe Basin - Germany</t>
  </si>
  <si>
    <t>ODE_DEU</t>
  </si>
  <si>
    <t>Oder Basin - Germany</t>
  </si>
  <si>
    <t>RHI_DEU</t>
  </si>
  <si>
    <t>Rhine Basin - Germany</t>
  </si>
  <si>
    <t>NLL_DJI</t>
  </si>
  <si>
    <t>Nile Basin - Djibouti</t>
  </si>
  <si>
    <t>ELB_DNK</t>
  </si>
  <si>
    <t>Elbe Basin - Denmark</t>
  </si>
  <si>
    <t>DOM_DOM</t>
  </si>
  <si>
    <t>Dominican Republic Basin - Dominican Republic</t>
  </si>
  <si>
    <t>NAC_DZA</t>
  </si>
  <si>
    <t>North African Coast Basin - Algeria</t>
  </si>
  <si>
    <t>SAH_DZA</t>
  </si>
  <si>
    <t>Sahara Basin - Algeria</t>
  </si>
  <si>
    <t>AMA_ECU</t>
  </si>
  <si>
    <t>Amazon Basin - Ecuador</t>
  </si>
  <si>
    <t>NWS_ECU</t>
  </si>
  <si>
    <t>Northwest South America Basin - Ecuador</t>
  </si>
  <si>
    <t>EME_EGY</t>
  </si>
  <si>
    <t>Eastern Mediterranean Basin - Egypt</t>
  </si>
  <si>
    <t>NAC_EGY</t>
  </si>
  <si>
    <t>North African Coast Basin - Egypt</t>
  </si>
  <si>
    <t>NLL_EGY</t>
  </si>
  <si>
    <t>Nile Basin - Egypt</t>
  </si>
  <si>
    <t>SAH_EGY</t>
  </si>
  <si>
    <t>Sahara Basin - Egypt</t>
  </si>
  <si>
    <t>NLL_ERI</t>
  </si>
  <si>
    <t>Nile Basin - Eritrea</t>
  </si>
  <si>
    <t>HOA_ETH</t>
  </si>
  <si>
    <t>Horn of Africa Basin - Ethiopia</t>
  </si>
  <si>
    <t>NLL_ETH</t>
  </si>
  <si>
    <t>Nile Basin - Ethiopia</t>
  </si>
  <si>
    <t>FJI_FJI</t>
  </si>
  <si>
    <t>Fiji Basin - Fiji</t>
  </si>
  <si>
    <t>FNP_FNP</t>
  </si>
  <si>
    <t>Finland plus Basin - Finland Plus</t>
  </si>
  <si>
    <t>LBO_FRP</t>
  </si>
  <si>
    <t>Loire Bordeaux Basin - France plus</t>
  </si>
  <si>
    <t>RHI_FRP</t>
  </si>
  <si>
    <t>Rhine Basin - France plus</t>
  </si>
  <si>
    <t>RHO_FRP</t>
  </si>
  <si>
    <t>Rhone Basin - France plus</t>
  </si>
  <si>
    <t>SEI_FRP</t>
  </si>
  <si>
    <t>Seine Basin - France plus</t>
  </si>
  <si>
    <t>CAF_GAB</t>
  </si>
  <si>
    <t>Central African Basin - Gabon</t>
  </si>
  <si>
    <t>GEO_GEO</t>
  </si>
  <si>
    <t>Georgia  Basin - Georgia</t>
  </si>
  <si>
    <t>VOT_GHA</t>
  </si>
  <si>
    <t>Volta Basin - Ghana</t>
  </si>
  <si>
    <t>NIG_GIN</t>
  </si>
  <si>
    <t>Niger Basin - Guinea</t>
  </si>
  <si>
    <t>SEN_GIN</t>
  </si>
  <si>
    <t>Senegal Basin - Guinea</t>
  </si>
  <si>
    <t>WAC_GIN</t>
  </si>
  <si>
    <t>West African Coast Basin - Guinea</t>
  </si>
  <si>
    <t>WAC_GMB</t>
  </si>
  <si>
    <t>West African Coast Basin - Gambia</t>
  </si>
  <si>
    <t>WAC_GNB</t>
  </si>
  <si>
    <t>West African Coast Basin - Guinea-Bissau</t>
  </si>
  <si>
    <t>CAF_GNQ</t>
  </si>
  <si>
    <t>Central African Basin - Equatorial Guinea</t>
  </si>
  <si>
    <t>GRC_GRC</t>
  </si>
  <si>
    <t>Greece Basin - Greece</t>
  </si>
  <si>
    <t>GRL_GRL</t>
  </si>
  <si>
    <t>Greenland Basin - Greenland</t>
  </si>
  <si>
    <t>GSA_GSA</t>
  </si>
  <si>
    <t>Guyanas South America Basin - Guyanas South America</t>
  </si>
  <si>
    <t>GTM_GTM</t>
  </si>
  <si>
    <t>Guatemala Basin - Guatemala</t>
  </si>
  <si>
    <t>HND_HND</t>
  </si>
  <si>
    <t>Honduras Basin - Honduras</t>
  </si>
  <si>
    <t>DAN_HRV</t>
  </si>
  <si>
    <t>Danube Basin - Croatia</t>
  </si>
  <si>
    <t>HTI_HTI</t>
  </si>
  <si>
    <t>Haiti Basin - Haiti</t>
  </si>
  <si>
    <t>DAN_HUN</t>
  </si>
  <si>
    <t>Danube Basin - Hungary</t>
  </si>
  <si>
    <t>BOR_IDN</t>
  </si>
  <si>
    <t>Borneo Basin - Indonesia</t>
  </si>
  <si>
    <t>INE_IDN</t>
  </si>
  <si>
    <t>Indonesia East Basin - Indonesia</t>
  </si>
  <si>
    <t>INW_IDN</t>
  </si>
  <si>
    <t>Indonesia West Basin - Indonesia</t>
  </si>
  <si>
    <t>BRT_IND</t>
  </si>
  <si>
    <t>Brahmaputra Basin - India</t>
  </si>
  <si>
    <t>CAV_IND</t>
  </si>
  <si>
    <t>Cauvery Basin - India</t>
  </si>
  <si>
    <t>CHO_IND</t>
  </si>
  <si>
    <t>Chota-Nagpui Basin - India</t>
  </si>
  <si>
    <t>EGH_IND</t>
  </si>
  <si>
    <t>Easten Ghats Basin - India</t>
  </si>
  <si>
    <t>GAN_IND</t>
  </si>
  <si>
    <t>Ganges Basin - India</t>
  </si>
  <si>
    <t>GOD_IND</t>
  </si>
  <si>
    <t>Godavari Basin - India</t>
  </si>
  <si>
    <t>IEC_IND</t>
  </si>
  <si>
    <t>India East Coast Basin - India</t>
  </si>
  <si>
    <t>IND_IND</t>
  </si>
  <si>
    <t>Indus Basin - India</t>
  </si>
  <si>
    <t>KRI_IND</t>
  </si>
  <si>
    <t>Krishna Basin - India</t>
  </si>
  <si>
    <t>LUN_IND</t>
  </si>
  <si>
    <t>Luni Basin - India</t>
  </si>
  <si>
    <t>MAT_IND</t>
  </si>
  <si>
    <t>Mahi Tapti Basin - India</t>
  </si>
  <si>
    <t>MHN_IND</t>
  </si>
  <si>
    <t>Mahanadi Basin - India</t>
  </si>
  <si>
    <t>SAY_IND</t>
  </si>
  <si>
    <t>Sahyada Basin - India</t>
  </si>
  <si>
    <t>IRL_IRL</t>
  </si>
  <si>
    <t>Ireland Basin - Ireland</t>
  </si>
  <si>
    <t>TIG_IRN</t>
  </si>
  <si>
    <t>Tigris Euphrates Basin - Iran</t>
  </si>
  <si>
    <t>WAI_IRN</t>
  </si>
  <si>
    <t>Western Asia Iran Basin - Iran</t>
  </si>
  <si>
    <t>ARA_IRQ</t>
  </si>
  <si>
    <t>Arabian Peninsula Basin - Iraq</t>
  </si>
  <si>
    <t>TIG_IRQ</t>
  </si>
  <si>
    <t>Tigris Euphrates Basin - Iraq</t>
  </si>
  <si>
    <t>ISL_ISL</t>
  </si>
  <si>
    <t>Iceland Basin - Iceland</t>
  </si>
  <si>
    <t>EME_ISR</t>
  </si>
  <si>
    <t>Eastern Mediterranean Basin - Israel</t>
  </si>
  <si>
    <t>ITA_ITP</t>
  </si>
  <si>
    <t>Italy Basin - Italy plus</t>
  </si>
  <si>
    <t>JAM_JAM</t>
  </si>
  <si>
    <t>Jamaica Basin - Jamaica</t>
  </si>
  <si>
    <t>EME_JOR</t>
  </si>
  <si>
    <t>Eastern Mediterranean Basin - Jordan</t>
  </si>
  <si>
    <t>JAP_JPN</t>
  </si>
  <si>
    <t>Japan Basin - Japan</t>
  </si>
  <si>
    <t>CHU_KAZ</t>
  </si>
  <si>
    <t>LBA_KAZ</t>
  </si>
  <si>
    <t>LTZ_KAZ</t>
  </si>
  <si>
    <t>OBB_KAZ</t>
  </si>
  <si>
    <t>SYD_KAZ</t>
  </si>
  <si>
    <t>URA_KAZ</t>
  </si>
  <si>
    <t>HOA_KEN</t>
  </si>
  <si>
    <t>Horn of Africa Basin - Kenya</t>
  </si>
  <si>
    <t>CHU_KGZ</t>
  </si>
  <si>
    <t>SYD_KGZ</t>
  </si>
  <si>
    <t>MEK_KHM</t>
  </si>
  <si>
    <t>Mekong Basin - Cambodia</t>
  </si>
  <si>
    <t>SKP_KOR</t>
  </si>
  <si>
    <t>South Korean Penisula Basin - South Korea</t>
  </si>
  <si>
    <t>MEK_LAO</t>
  </si>
  <si>
    <t>Mekong Basin - Laos</t>
  </si>
  <si>
    <t>EME_LBN</t>
  </si>
  <si>
    <t>Eastern Mediterranean Basin - Lebanon</t>
  </si>
  <si>
    <t>WAC_LBR</t>
  </si>
  <si>
    <t>West African Coast Basin - Liberia</t>
  </si>
  <si>
    <t>NAC_LBY</t>
  </si>
  <si>
    <t>North African Coast Basin - Libya</t>
  </si>
  <si>
    <t>SAH_LBY</t>
  </si>
  <si>
    <t>Sahara Basin - Libya</t>
  </si>
  <si>
    <t>SRL_LKA</t>
  </si>
  <si>
    <t>Sri Lanka Basin - Sri Lanka</t>
  </si>
  <si>
    <t>ORA_LSO</t>
  </si>
  <si>
    <t>Orange Basin - Lesotho</t>
  </si>
  <si>
    <t>DAN_MDA</t>
  </si>
  <si>
    <t>Danube Basin - Moldova</t>
  </si>
  <si>
    <t>MAD_MDG</t>
  </si>
  <si>
    <t>Madagascar Basin - Madagascar</t>
  </si>
  <si>
    <t>MIM_MEX</t>
  </si>
  <si>
    <t>Middle Mexico Basin - Mexico</t>
  </si>
  <si>
    <t>RIG_MEX</t>
  </si>
  <si>
    <t>Rio Grande Basin - Mexico</t>
  </si>
  <si>
    <t>UME_MEX</t>
  </si>
  <si>
    <t>Upper Mexico Basin - Mexico</t>
  </si>
  <si>
    <t>YUC_MEX</t>
  </si>
  <si>
    <t>Yucatan Basin - Mexico</t>
  </si>
  <si>
    <t>NIG_MLI</t>
  </si>
  <si>
    <t>Niger Basin - Mali</t>
  </si>
  <si>
    <t>SAH_MLI</t>
  </si>
  <si>
    <t>Sahara Basin - Mali</t>
  </si>
  <si>
    <t>SEN_MLI</t>
  </si>
  <si>
    <t>Senegal Basin - Mali</t>
  </si>
  <si>
    <t>VOT_MLI</t>
  </si>
  <si>
    <t>Volta Basin - Mali</t>
  </si>
  <si>
    <t>MEK_MMR</t>
  </si>
  <si>
    <t>Mekong Basin - Myanmar</t>
  </si>
  <si>
    <t>TMM_MMR</t>
  </si>
  <si>
    <t>Thai Myan Malay Basin - Myanmar</t>
  </si>
  <si>
    <t>LMO_MNG</t>
  </si>
  <si>
    <t>Lower Mongolia Basin - Mongolia</t>
  </si>
  <si>
    <t>UMO_MNG</t>
  </si>
  <si>
    <t>Upper Mongolia Basin - Mongolia</t>
  </si>
  <si>
    <t>NWA_MOR</t>
  </si>
  <si>
    <t>Northwest Africa Basin - Morocco</t>
  </si>
  <si>
    <t>SAH_MOR</t>
  </si>
  <si>
    <t>Sahara Basin - Morocco</t>
  </si>
  <si>
    <t>LIM_MOZ</t>
  </si>
  <si>
    <t>Limpopo Basin - Mozambique</t>
  </si>
  <si>
    <t>SAF_MOZ</t>
  </si>
  <si>
    <t>Southeast Africa Basin - Mozambique</t>
  </si>
  <si>
    <t>ZAM_MOZ</t>
  </si>
  <si>
    <t>Zambezi Basin - Mozambique</t>
  </si>
  <si>
    <t>NWA_MRT</t>
  </si>
  <si>
    <t>Northwest Africa Basin - Mauritania</t>
  </si>
  <si>
    <t>SAH_MRT</t>
  </si>
  <si>
    <t>Sahara Basin - Mauritania</t>
  </si>
  <si>
    <t>SEN_MRT</t>
  </si>
  <si>
    <t>Senegal Basin - Mauritania</t>
  </si>
  <si>
    <t>ZAM_MWI</t>
  </si>
  <si>
    <t>Zambezi Basin - Malawi</t>
  </si>
  <si>
    <t>BOR_MYS</t>
  </si>
  <si>
    <t>Borneo Basin - Malaysia</t>
  </si>
  <si>
    <t>TMM_MYS</t>
  </si>
  <si>
    <t>Thai Myan Malay Basin - Malaysia</t>
  </si>
  <si>
    <t>CAF_NAM</t>
  </si>
  <si>
    <t>Central African Basin - Namibia</t>
  </si>
  <si>
    <t>KAL_NAM</t>
  </si>
  <si>
    <t>Kalahari Basin - Namibia</t>
  </si>
  <si>
    <t>ORA_NAM</t>
  </si>
  <si>
    <t>Orange Basin - Namibia</t>
  </si>
  <si>
    <t>ZAM_NAM</t>
  </si>
  <si>
    <t>Zambezi Basin - Namibia</t>
  </si>
  <si>
    <t>LCB_NER</t>
  </si>
  <si>
    <t>Lake Chad Basin - Niger</t>
  </si>
  <si>
    <t>NIG_NER</t>
  </si>
  <si>
    <t>Niger Basin - Niger</t>
  </si>
  <si>
    <t>SAH_NER</t>
  </si>
  <si>
    <t>Sahara Basin - Niger</t>
  </si>
  <si>
    <t>LCB_NGA</t>
  </si>
  <si>
    <t>Lake Chad Basin - Nigeria</t>
  </si>
  <si>
    <t>NIG_NGA</t>
  </si>
  <si>
    <t>Niger Basin - Nigeria</t>
  </si>
  <si>
    <t>NIC_NIC</t>
  </si>
  <si>
    <t>Nicaruagua Basin - Nicaragua</t>
  </si>
  <si>
    <t>RHI_NLD</t>
  </si>
  <si>
    <t>Rhine Basin - Netherlands</t>
  </si>
  <si>
    <t>NOR_NOR</t>
  </si>
  <si>
    <t>Norway Basin - Norway</t>
  </si>
  <si>
    <t>GAN_NPL</t>
  </si>
  <si>
    <t>Ganges Basin - Nepal</t>
  </si>
  <si>
    <t>NZE_NZL</t>
  </si>
  <si>
    <t>New Zealand Basin - New Zealand</t>
  </si>
  <si>
    <t>OAO_OAO</t>
  </si>
  <si>
    <t>Other Atlantic Ocean Basin - Other Atlantic Ocean</t>
  </si>
  <si>
    <t>DAN_OBN</t>
  </si>
  <si>
    <t>Danube Basin - Other Balkans</t>
  </si>
  <si>
    <t>OIO_OIO</t>
  </si>
  <si>
    <t>Other Indian Ocean Basin - Other Indian Ocean</t>
  </si>
  <si>
    <t>OPO_OPO</t>
  </si>
  <si>
    <t>Other Pacific Ocean Basin - Other Pacific Ocean</t>
  </si>
  <si>
    <t>TMM_OSA</t>
  </si>
  <si>
    <t>Thai Myan Malay Basin - Other Southeast Asia</t>
  </si>
  <si>
    <t>IND_PAK</t>
  </si>
  <si>
    <t>Indus Basin - Pakistan</t>
  </si>
  <si>
    <t>WAI_PAK</t>
  </si>
  <si>
    <t>Western Asia Iran Basin - Pakistan</t>
  </si>
  <si>
    <t>PAN_PAN</t>
  </si>
  <si>
    <t>Panama Basin - Panama</t>
  </si>
  <si>
    <t>AMA_PER</t>
  </si>
  <si>
    <t>Amazon Basin - Peru</t>
  </si>
  <si>
    <t>PEC_PER</t>
  </si>
  <si>
    <t>Peru Coastal Basin - Peru</t>
  </si>
  <si>
    <t>PHI_PHL</t>
  </si>
  <si>
    <t>Philippines Basin - Philippines</t>
  </si>
  <si>
    <t>PAO_PNG</t>
  </si>
  <si>
    <t>Papau Oceania Basin - Papua New Guinea</t>
  </si>
  <si>
    <t>ODE_POL</t>
  </si>
  <si>
    <t>Oder Basin - Poland</t>
  </si>
  <si>
    <t>NKP_PRK</t>
  </si>
  <si>
    <t>North Korean Penisula Basin - North Korea</t>
  </si>
  <si>
    <t>PRT_PRT</t>
  </si>
  <si>
    <t>Portugal Basin - Portugal</t>
  </si>
  <si>
    <t>PAR_PRY</t>
  </si>
  <si>
    <t>Parana Basin - Paraguay</t>
  </si>
  <si>
    <t>EME_PSE</t>
  </si>
  <si>
    <t>Eastern Mediterranean Basin - Palestine</t>
  </si>
  <si>
    <t>RAP_RAP</t>
  </si>
  <si>
    <t>Rest of Arab Peninsula Basin - Rest of Arab Peninsula</t>
  </si>
  <si>
    <t>DAN_ROU</t>
  </si>
  <si>
    <t>Danube Basin - Romania</t>
  </si>
  <si>
    <t>AMR_RUS</t>
  </si>
  <si>
    <t>Amur Basin - Russia</t>
  </si>
  <si>
    <t>BAL_RUS</t>
  </si>
  <si>
    <t>Baltic Basin - Russia</t>
  </si>
  <si>
    <t>BLA_RUS</t>
  </si>
  <si>
    <t>Black Sea Basin - Russia</t>
  </si>
  <si>
    <t>DNI_RUS</t>
  </si>
  <si>
    <t>Dnieper Basin - Russia</t>
  </si>
  <si>
    <t>NER_RUS</t>
  </si>
  <si>
    <t>North Europe-Russia Basin - Russia</t>
  </si>
  <si>
    <t>OBB_RUS</t>
  </si>
  <si>
    <t>Ob Basin - Russia</t>
  </si>
  <si>
    <t>ODE_RUS</t>
  </si>
  <si>
    <t>Oder Basin - Russia</t>
  </si>
  <si>
    <t>RRS_RUS</t>
  </si>
  <si>
    <t>Rest of Russia Basin - Russia</t>
  </si>
  <si>
    <t>UMO_RUS</t>
  </si>
  <si>
    <t>Upper Mongolia Basin - Russia</t>
  </si>
  <si>
    <t>URA_RUS</t>
  </si>
  <si>
    <t>Ural Basin - Russia</t>
  </si>
  <si>
    <t>VOG_RUS</t>
  </si>
  <si>
    <t>Volga Basin - Russia</t>
  </si>
  <si>
    <t>YEN_RUS</t>
  </si>
  <si>
    <t>Yenisey Basin - Russia</t>
  </si>
  <si>
    <t>EAC_RWA</t>
  </si>
  <si>
    <t>East African Coast Basin - Rwanda</t>
  </si>
  <si>
    <t>SAU_SAU</t>
  </si>
  <si>
    <t>Saudi Arabia Basin - Saudi Arabia</t>
  </si>
  <si>
    <t>NLL_SDN</t>
  </si>
  <si>
    <t>Nile Basin - Sudan</t>
  </si>
  <si>
    <t>SAH_SDN</t>
  </si>
  <si>
    <t>Sahara Basin - Sudan</t>
  </si>
  <si>
    <t>SEN_SEN</t>
  </si>
  <si>
    <t>Senegal Basin - Senegal</t>
  </si>
  <si>
    <t>WAC_SEN</t>
  </si>
  <si>
    <t>West African Coast Basin - Senegal</t>
  </si>
  <si>
    <t>SLB_SLB</t>
  </si>
  <si>
    <t>Solomon Islands Basin - Solomon Islands</t>
  </si>
  <si>
    <t>WAC_SLE</t>
  </si>
  <si>
    <t>West African Coast Basin - Sierra Leone</t>
  </si>
  <si>
    <t>SLV_SLV</t>
  </si>
  <si>
    <t>El Salvador Basin - El Salvador</t>
  </si>
  <si>
    <t>HOA_SOM</t>
  </si>
  <si>
    <t>Horn of Africa Basin - Somalia</t>
  </si>
  <si>
    <t>SPP_SPP</t>
  </si>
  <si>
    <t>Spain plus Basin - Spain plus</t>
  </si>
  <si>
    <t>NLL_SSD</t>
  </si>
  <si>
    <t>Nile Basin - South Sudan</t>
  </si>
  <si>
    <t>DAN_SVK</t>
  </si>
  <si>
    <t>Danube Basin - Slovakia</t>
  </si>
  <si>
    <t>DAN_SVN</t>
  </si>
  <si>
    <t>Danube Basin - Slovenia</t>
  </si>
  <si>
    <t>SWE_SWE</t>
  </si>
  <si>
    <t>Sweden Basin - Sweden</t>
  </si>
  <si>
    <t>SAC_SWZ</t>
  </si>
  <si>
    <t>South African Coast Basin - Swaziland</t>
  </si>
  <si>
    <t>EME_SYR</t>
  </si>
  <si>
    <t>Eastern Mediterranean Basin - Syria</t>
  </si>
  <si>
    <t>TIG_SYR</t>
  </si>
  <si>
    <t>Tigris Euphrates Basin - Syria</t>
  </si>
  <si>
    <t>LCB_TCD</t>
  </si>
  <si>
    <t>Lake Chad Basin - Chad</t>
  </si>
  <si>
    <t>NIG_TCD</t>
  </si>
  <si>
    <t>Niger Basin - Chad</t>
  </si>
  <si>
    <t>SAH_TCD</t>
  </si>
  <si>
    <t>Sahara Basin - Chad</t>
  </si>
  <si>
    <t>VOT_TGO</t>
  </si>
  <si>
    <t>Volta Basin - Togo</t>
  </si>
  <si>
    <t>MEK_THA</t>
  </si>
  <si>
    <t>Mekong Basin - Thailand</t>
  </si>
  <si>
    <t>TMM_THA</t>
  </si>
  <si>
    <t>Thai Myan Malay Basin - Thailand</t>
  </si>
  <si>
    <t>AMD_TJK</t>
  </si>
  <si>
    <t>SYD_TJK</t>
  </si>
  <si>
    <t>AMD_TKM</t>
  </si>
  <si>
    <t>Amudarja Basin - Turkmenistan</t>
  </si>
  <si>
    <t>URA_TKM</t>
  </si>
  <si>
    <t>Ural Basin - Turkmenistan</t>
  </si>
  <si>
    <t>WAI_TKM</t>
  </si>
  <si>
    <t>Western Asia Iran Basin - Turkmenistan</t>
  </si>
  <si>
    <t>TLS_TLS</t>
  </si>
  <si>
    <t>Timor-L'este Basin - Timor-L'este</t>
  </si>
  <si>
    <t>NAC_TUN</t>
  </si>
  <si>
    <t>North African Coast Basin - Tunisia</t>
  </si>
  <si>
    <t>BLA_TUR</t>
  </si>
  <si>
    <t>Black Sea Basin - Turkey</t>
  </si>
  <si>
    <t>DAN_TUR</t>
  </si>
  <si>
    <t>Danube Basin - Turkey</t>
  </si>
  <si>
    <t>EME_TUR</t>
  </si>
  <si>
    <t>Eastern Mediterranean Basin - Turkey</t>
  </si>
  <si>
    <t>TIG_TUR</t>
  </si>
  <si>
    <t>Tigris Euphrates Basin - Turkey</t>
  </si>
  <si>
    <t>EAC_TZA</t>
  </si>
  <si>
    <t>East African Coast Basin - Tanzania</t>
  </si>
  <si>
    <t>SAF_TZA</t>
  </si>
  <si>
    <t>Southeast Africa Basin - Tanzania</t>
  </si>
  <si>
    <t>ZAM_TZA</t>
  </si>
  <si>
    <t>Zambezi Basin - Tanzania</t>
  </si>
  <si>
    <t>NLL_UGA</t>
  </si>
  <si>
    <t>Nile Basin - Uganda</t>
  </si>
  <si>
    <t>UKP_UKP</t>
  </si>
  <si>
    <t>Great Britain plus Basin - Great Britain plus</t>
  </si>
  <si>
    <t>BLA_UKR</t>
  </si>
  <si>
    <t>Black Sea Basin - Ukraine</t>
  </si>
  <si>
    <t>DAN_UKR</t>
  </si>
  <si>
    <t>Danube Basin - Ukraine</t>
  </si>
  <si>
    <t>DNI_UKR</t>
  </si>
  <si>
    <t>Dnieper Basin - Ukraine</t>
  </si>
  <si>
    <t>URU_URY</t>
  </si>
  <si>
    <t>Uruguay Basin - Uruguay</t>
  </si>
  <si>
    <t>ALK_USA</t>
  </si>
  <si>
    <t>Alaska Basin - USA</t>
  </si>
  <si>
    <t>ARK_USA</t>
  </si>
  <si>
    <t>Arkansas Basin - United States</t>
  </si>
  <si>
    <t>CAL_USA</t>
  </si>
  <si>
    <t>California Basin - United States</t>
  </si>
  <si>
    <t>COB_USA</t>
  </si>
  <si>
    <t>Columbia Basin - United States</t>
  </si>
  <si>
    <t>COL_USA</t>
  </si>
  <si>
    <t>Colorado Basin - United States</t>
  </si>
  <si>
    <t>GBA_USA</t>
  </si>
  <si>
    <t>Great Basin - United States</t>
  </si>
  <si>
    <t>GLA_USA</t>
  </si>
  <si>
    <t>Great Lakes Basin - United States</t>
  </si>
  <si>
    <t>HWI_USA</t>
  </si>
  <si>
    <t>Hawaii Basin - USA</t>
  </si>
  <si>
    <t>MIS_USA</t>
  </si>
  <si>
    <t>Mississippi Basin - United States</t>
  </si>
  <si>
    <t>MOU_USA</t>
  </si>
  <si>
    <t>Missouri Basin - United States</t>
  </si>
  <si>
    <t>OHI_USA</t>
  </si>
  <si>
    <t>Ohio Basin - United States</t>
  </si>
  <si>
    <t>RIG_USA</t>
  </si>
  <si>
    <t>Rio Grande Basin - United States</t>
  </si>
  <si>
    <t>RWI_USA</t>
  </si>
  <si>
    <t>Red Winnipeg Basin - United States</t>
  </si>
  <si>
    <t>SEU_USA</t>
  </si>
  <si>
    <t>Southeast US Basin - United States</t>
  </si>
  <si>
    <t>USN_USA</t>
  </si>
  <si>
    <t>US Northeast Basin - United States</t>
  </si>
  <si>
    <t>WGM_USA</t>
  </si>
  <si>
    <t>Western Gulf of Mexico Basin - United States</t>
  </si>
  <si>
    <t>AMD_UZB</t>
  </si>
  <si>
    <t>Amudarja Basin - Uzbekistan</t>
  </si>
  <si>
    <t>SYD_UZB</t>
  </si>
  <si>
    <t>Syrdarja Basin - Uzbekistan</t>
  </si>
  <si>
    <t>ORI_VEN</t>
  </si>
  <si>
    <t>Orinoco Basin - Venezuela</t>
  </si>
  <si>
    <t>RVE_VEN</t>
  </si>
  <si>
    <t>Rest of Venezuela Basin - Venezuela</t>
  </si>
  <si>
    <t>MEK_VNM</t>
  </si>
  <si>
    <t>Mekong Basin - Vietnam</t>
  </si>
  <si>
    <t>RVN_VNM</t>
  </si>
  <si>
    <t>Rest of Vietnam Basin - Vietnam</t>
  </si>
  <si>
    <t>YRD_VNM</t>
  </si>
  <si>
    <t>Yuan Red River Basin - Vietnam</t>
  </si>
  <si>
    <t>VUT_VUT</t>
  </si>
  <si>
    <t>Vanuatu Basin - Vanuatu</t>
  </si>
  <si>
    <t>YEM_YEM</t>
  </si>
  <si>
    <t>Yemen Basin - Yemen</t>
  </si>
  <si>
    <t>KAL_ZAF</t>
  </si>
  <si>
    <t>Kalahari Basin - South Africa</t>
  </si>
  <si>
    <t>LIM_ZAF</t>
  </si>
  <si>
    <t>Limpopo Basin - South Africa</t>
  </si>
  <si>
    <t>ORA_ZAF</t>
  </si>
  <si>
    <t>Orange Basin - South Africa</t>
  </si>
  <si>
    <t>SAC_ZAF</t>
  </si>
  <si>
    <t>South African Coast Basin - South Africa</t>
  </si>
  <si>
    <t>ZAM_ZMB</t>
  </si>
  <si>
    <t>Zambezi Basin - Zambia</t>
  </si>
  <si>
    <t>LIM_ZWE</t>
  </si>
  <si>
    <t>Limpopo Basin - Zimbabwe</t>
  </si>
  <si>
    <t>SAF_ZWE</t>
  </si>
  <si>
    <t>Southeast Africa Basin - Zimbabwe</t>
  </si>
  <si>
    <t>ZAM_ZWE</t>
  </si>
  <si>
    <t>Zambezi Basin - Zimbabwe</t>
  </si>
  <si>
    <t>fpus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</si>
</sst>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4" tint="0.499984740745262"/>
      </bottom>
      <diagonal/>
    </border>
    <border>
      <left style="thin">
        <color theme="0"/>
      </left>
      <right style="thin">
        <color theme="0"/>
      </right>
      <top/>
      <bottom style="thick">
        <color theme="4" tint="0.499984740745262"/>
      </bottom>
      <diagonal/>
    </border>
    <border>
      <left style="thin">
        <color theme="0"/>
      </left>
      <right/>
      <top/>
      <bottom style="thick">
        <color theme="4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7" fillId="3" borderId="3" xfId="6" applyBorder="1"/>
    <xf numFmtId="0" fontId="2" fillId="0" borderId="1" xfId="1"/>
    <xf numFmtId="0" fontId="6" fillId="0" borderId="0" xfId="5"/>
    <xf numFmtId="0" fontId="3" fillId="0" borderId="2" xfId="2"/>
    <xf numFmtId="0" fontId="0" fillId="5" borderId="4" xfId="0" applyFill="1" applyBorder="1"/>
    <xf numFmtId="0" fontId="3" fillId="0" borderId="2" xfId="2" applyFill="1"/>
    <xf numFmtId="0" fontId="3" fillId="6" borderId="5" xfId="2" applyFill="1" applyBorder="1"/>
    <xf numFmtId="0" fontId="3" fillId="6" borderId="6" xfId="2" applyFill="1" applyBorder="1"/>
    <xf numFmtId="0" fontId="3" fillId="6" borderId="7" xfId="2" applyFill="1" applyBorder="1"/>
    <xf numFmtId="0" fontId="0" fillId="7" borderId="4" xfId="0" applyFill="1" applyBorder="1"/>
    <xf numFmtId="0" fontId="0" fillId="5" borderId="8" xfId="0" applyFill="1" applyBorder="1"/>
    <xf numFmtId="0" fontId="0" fillId="5" borderId="9" xfId="0" applyFill="1" applyBorder="1"/>
    <xf numFmtId="0" fontId="0" fillId="7" borderId="9" xfId="0" applyFill="1" applyBorder="1"/>
    <xf numFmtId="0" fontId="0" fillId="5" borderId="10" xfId="0" applyFill="1" applyBorder="1"/>
    <xf numFmtId="0" fontId="0" fillId="0" borderId="0" xfId="0" applyAlignment="1">
      <alignment vertical="center"/>
    </xf>
    <xf numFmtId="0" fontId="4" fillId="0" borderId="0" xfId="3"/>
    <xf numFmtId="0" fontId="0" fillId="4" borderId="0" xfId="7" applyFont="1"/>
    <xf numFmtId="0" fontId="1" fillId="4" borderId="0" xfId="7"/>
    <xf numFmtId="0" fontId="0" fillId="0" borderId="0" xfId="0" quotePrefix="1"/>
    <xf numFmtId="0" fontId="5" fillId="2" borderId="0" xfId="4"/>
  </cellXfs>
  <cellStyles count="8">
    <cellStyle name="40% - Accent6" xfId="7" builtinId="51"/>
    <cellStyle name="Accent1" xfId="6" builtinId="29"/>
    <cellStyle name="Bad" xfId="4" builtinId="27"/>
    <cellStyle name="Explanatory Text" xfId="5" builtinId="53"/>
    <cellStyle name="Heading 1" xfId="1" builtinId="16"/>
    <cellStyle name="Heading 2" xfId="2" builtinId="17"/>
    <cellStyle name="Heading 4" xfId="3" builtinId="19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4" tint="0.499984740745262"/>
        </bottom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mason-dcroz\Desktop\USAID_CRP_Assess\InputFiles\Sets-2005-IMPAC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ActComSets"/>
      <sheetName val="RegionalSets"/>
      <sheetName val="ActComSpecSets"/>
      <sheetName val="FactrLandHldSets"/>
      <sheetName val="PeriodSets"/>
    </sheetNames>
    <sheetDataSet>
      <sheetData sheetId="0" refreshError="1"/>
      <sheetData sheetId="1" refreshError="1"/>
      <sheetData sheetId="2" refreshError="1">
        <row r="5">
          <cell r="C5" t="str">
            <v>AFG</v>
          </cell>
          <cell r="D5" t="str">
            <v>Afghanistan</v>
          </cell>
          <cell r="J5" t="str">
            <v>ALB</v>
          </cell>
          <cell r="K5" t="str">
            <v>Albania</v>
          </cell>
        </row>
        <row r="6">
          <cell r="C6" t="str">
            <v>AGO</v>
          </cell>
          <cell r="D6" t="str">
            <v>Angola</v>
          </cell>
          <cell r="J6" t="str">
            <v>ALK</v>
          </cell>
          <cell r="K6" t="str">
            <v>Alaska</v>
          </cell>
        </row>
        <row r="7">
          <cell r="C7" t="str">
            <v>ALB</v>
          </cell>
          <cell r="D7" t="str">
            <v>Albania</v>
          </cell>
          <cell r="J7" t="str">
            <v>AMA</v>
          </cell>
          <cell r="K7" t="str">
            <v>Amazon</v>
          </cell>
        </row>
        <row r="8">
          <cell r="C8" t="str">
            <v>ARG</v>
          </cell>
          <cell r="D8" t="str">
            <v>Argentina</v>
          </cell>
          <cell r="J8" t="str">
            <v>AMD</v>
          </cell>
          <cell r="K8" t="str">
            <v>Amu darya</v>
          </cell>
        </row>
        <row r="9">
          <cell r="C9" t="str">
            <v>ARM</v>
          </cell>
          <cell r="D9" t="str">
            <v>Armenia</v>
          </cell>
          <cell r="J9" t="str">
            <v>AMR</v>
          </cell>
          <cell r="K9" t="str">
            <v>Amur</v>
          </cell>
        </row>
        <row r="10">
          <cell r="C10" t="str">
            <v>AUS</v>
          </cell>
          <cell r="D10" t="str">
            <v>Australia</v>
          </cell>
          <cell r="J10" t="str">
            <v>ARA</v>
          </cell>
          <cell r="K10" t="str">
            <v>Arabian Peninsula</v>
          </cell>
        </row>
        <row r="11">
          <cell r="C11" t="str">
            <v>AUT</v>
          </cell>
          <cell r="D11" t="str">
            <v>Austria</v>
          </cell>
          <cell r="J11" t="str">
            <v>ARK</v>
          </cell>
          <cell r="K11" t="str">
            <v>Arkansas</v>
          </cell>
        </row>
        <row r="12">
          <cell r="C12" t="str">
            <v>AZE</v>
          </cell>
          <cell r="D12" t="str">
            <v>Azerbaijan</v>
          </cell>
          <cell r="J12" t="str">
            <v>ARM</v>
          </cell>
          <cell r="K12" t="str">
            <v>Armenia</v>
          </cell>
        </row>
        <row r="13">
          <cell r="C13" t="str">
            <v>BDI</v>
          </cell>
          <cell r="D13" t="str">
            <v>Burundi</v>
          </cell>
          <cell r="J13" t="str">
            <v>AZE</v>
          </cell>
          <cell r="K13" t="str">
            <v>Azerbiajan</v>
          </cell>
        </row>
        <row r="14">
          <cell r="C14" t="str">
            <v>BEN</v>
          </cell>
          <cell r="D14" t="str">
            <v>Benin</v>
          </cell>
          <cell r="J14" t="str">
            <v>BAL</v>
          </cell>
          <cell r="K14" t="str">
            <v>Baltic</v>
          </cell>
        </row>
        <row r="15">
          <cell r="C15" t="str">
            <v>BFA</v>
          </cell>
          <cell r="D15" t="str">
            <v>Burkina Faso</v>
          </cell>
          <cell r="J15" t="str">
            <v>BLA</v>
          </cell>
          <cell r="K15" t="str">
            <v>Black Sea</v>
          </cell>
        </row>
        <row r="16">
          <cell r="C16" t="str">
            <v>BGD</v>
          </cell>
          <cell r="D16" t="str">
            <v>Bangladesh</v>
          </cell>
          <cell r="J16" t="str">
            <v>BLZ</v>
          </cell>
          <cell r="K16" t="str">
            <v>Belize</v>
          </cell>
        </row>
        <row r="17">
          <cell r="C17" t="str">
            <v>BGR</v>
          </cell>
          <cell r="D17" t="str">
            <v>Bulgaria</v>
          </cell>
          <cell r="J17" t="str">
            <v>BOR</v>
          </cell>
          <cell r="K17" t="str">
            <v>Borneo</v>
          </cell>
        </row>
        <row r="18">
          <cell r="C18" t="str">
            <v>BLR</v>
          </cell>
          <cell r="D18" t="str">
            <v>Belarus</v>
          </cell>
          <cell r="J18" t="str">
            <v>BRT</v>
          </cell>
          <cell r="K18" t="str">
            <v>Brahmaputra</v>
          </cell>
        </row>
        <row r="19">
          <cell r="C19" t="str">
            <v>BLT</v>
          </cell>
          <cell r="D19" t="str">
            <v>Baltic States</v>
          </cell>
          <cell r="J19" t="str">
            <v>CAF</v>
          </cell>
          <cell r="K19" t="str">
            <v>Central African</v>
          </cell>
        </row>
        <row r="20">
          <cell r="C20" t="str">
            <v>BLX</v>
          </cell>
          <cell r="D20" t="str">
            <v>Belgium-Luxembourg</v>
          </cell>
          <cell r="J20" t="str">
            <v>CAL</v>
          </cell>
          <cell r="K20" t="str">
            <v>California</v>
          </cell>
        </row>
        <row r="21">
          <cell r="C21" t="str">
            <v>BLZ</v>
          </cell>
          <cell r="D21" t="str">
            <v>Belize</v>
          </cell>
          <cell r="J21" t="str">
            <v>CAN</v>
          </cell>
          <cell r="K21" t="str">
            <v>Canadian Arctic</v>
          </cell>
        </row>
        <row r="22">
          <cell r="C22" t="str">
            <v>BOL</v>
          </cell>
          <cell r="D22" t="str">
            <v>Bolivia</v>
          </cell>
          <cell r="J22" t="str">
            <v>CAU</v>
          </cell>
          <cell r="K22" t="str">
            <v>Central Australia</v>
          </cell>
        </row>
        <row r="23">
          <cell r="C23" t="str">
            <v>BRA</v>
          </cell>
          <cell r="D23" t="str">
            <v>Brazil</v>
          </cell>
          <cell r="J23" t="str">
            <v>CAV</v>
          </cell>
          <cell r="K23" t="str">
            <v>Cauvery</v>
          </cell>
        </row>
        <row r="24">
          <cell r="C24" t="str">
            <v>BTN</v>
          </cell>
          <cell r="D24" t="str">
            <v>Bhutan</v>
          </cell>
          <cell r="J24" t="str">
            <v>CHC</v>
          </cell>
          <cell r="K24" t="str">
            <v>Chilean Coast</v>
          </cell>
        </row>
        <row r="25">
          <cell r="C25" t="str">
            <v>BWA</v>
          </cell>
          <cell r="D25" t="str">
            <v>Botswana</v>
          </cell>
          <cell r="J25" t="str">
            <v>CHJ</v>
          </cell>
          <cell r="K25" t="str">
            <v>Chang Jiang</v>
          </cell>
        </row>
        <row r="26">
          <cell r="C26" t="str">
            <v>CAF</v>
          </cell>
          <cell r="D26" t="str">
            <v>Central African Republic</v>
          </cell>
          <cell r="J26" t="str">
            <v>CHO</v>
          </cell>
          <cell r="K26" t="str">
            <v>Chota-Nagpui</v>
          </cell>
        </row>
        <row r="27">
          <cell r="C27" t="str">
            <v>CAN</v>
          </cell>
          <cell r="D27" t="str">
            <v>Canada</v>
          </cell>
          <cell r="J27" t="str">
            <v>CHU</v>
          </cell>
          <cell r="K27" t="str">
            <v>Chu and Talas</v>
          </cell>
        </row>
        <row r="28">
          <cell r="C28" t="str">
            <v>CHL</v>
          </cell>
          <cell r="D28" t="str">
            <v>Chile</v>
          </cell>
          <cell r="J28" t="str">
            <v>COB</v>
          </cell>
          <cell r="K28" t="str">
            <v>Columbia</v>
          </cell>
        </row>
        <row r="29">
          <cell r="C29" t="str">
            <v>CHM</v>
          </cell>
          <cell r="D29" t="str">
            <v>China Plus</v>
          </cell>
          <cell r="J29" t="str">
            <v>COL</v>
          </cell>
          <cell r="K29" t="str">
            <v>Colorado</v>
          </cell>
        </row>
        <row r="30">
          <cell r="C30" t="str">
            <v>CHP</v>
          </cell>
          <cell r="D30" t="str">
            <v>Switzerland plus</v>
          </cell>
          <cell r="J30" t="str">
            <v>CON</v>
          </cell>
          <cell r="K30" t="str">
            <v>Congo</v>
          </cell>
        </row>
        <row r="31">
          <cell r="C31" t="str">
            <v>CIV</v>
          </cell>
          <cell r="D31" t="str">
            <v>Ivory Coast</v>
          </cell>
          <cell r="J31" t="str">
            <v>CRB</v>
          </cell>
          <cell r="K31" t="str">
            <v>Other Caribbean</v>
          </cell>
        </row>
        <row r="32">
          <cell r="C32" t="str">
            <v>CMR</v>
          </cell>
          <cell r="D32" t="str">
            <v>Cameroon</v>
          </cell>
          <cell r="J32" t="str">
            <v>CRI</v>
          </cell>
          <cell r="K32" t="str">
            <v>Costa Rica</v>
          </cell>
        </row>
        <row r="33">
          <cell r="C33" t="str">
            <v>COD</v>
          </cell>
          <cell r="D33" t="str">
            <v>Democratic Republic of Congo</v>
          </cell>
          <cell r="J33" t="str">
            <v>CUB</v>
          </cell>
          <cell r="K33" t="str">
            <v>Cuba</v>
          </cell>
        </row>
        <row r="34">
          <cell r="C34" t="str">
            <v>COG</v>
          </cell>
          <cell r="D34" t="str">
            <v>Congo</v>
          </cell>
          <cell r="J34" t="str">
            <v>DAN</v>
          </cell>
          <cell r="K34" t="str">
            <v>Danube</v>
          </cell>
        </row>
        <row r="35">
          <cell r="C35" t="str">
            <v>COL</v>
          </cell>
          <cell r="D35" t="str">
            <v>Colombia</v>
          </cell>
          <cell r="J35" t="str">
            <v>DNI</v>
          </cell>
          <cell r="K35" t="str">
            <v>Dnieper</v>
          </cell>
        </row>
        <row r="36">
          <cell r="C36" t="str">
            <v>CRB</v>
          </cell>
          <cell r="D36" t="str">
            <v>Other Caribbean</v>
          </cell>
          <cell r="J36" t="str">
            <v>DOM</v>
          </cell>
          <cell r="K36" t="str">
            <v>Dominican Republic</v>
          </cell>
        </row>
        <row r="37">
          <cell r="C37" t="str">
            <v>CRI</v>
          </cell>
          <cell r="D37" t="str">
            <v>Costa Rica</v>
          </cell>
          <cell r="J37" t="str">
            <v>EAC</v>
          </cell>
          <cell r="K37" t="str">
            <v>East African Coast</v>
          </cell>
        </row>
        <row r="38">
          <cell r="C38" t="str">
            <v>CUB</v>
          </cell>
          <cell r="D38" t="str">
            <v>Cuba</v>
          </cell>
          <cell r="J38" t="str">
            <v>EAU</v>
          </cell>
          <cell r="K38" t="str">
            <v>Eastern Australia</v>
          </cell>
        </row>
        <row r="39">
          <cell r="C39" t="str">
            <v>CYP</v>
          </cell>
          <cell r="D39" t="str">
            <v>Cyprus</v>
          </cell>
          <cell r="J39" t="str">
            <v>EGH</v>
          </cell>
          <cell r="K39" t="str">
            <v>Easten Ghats</v>
          </cell>
        </row>
        <row r="40">
          <cell r="C40" t="str">
            <v>CZE</v>
          </cell>
          <cell r="D40" t="str">
            <v>Czech Republic</v>
          </cell>
          <cell r="J40" t="str">
            <v>ELB</v>
          </cell>
          <cell r="K40" t="str">
            <v>Elbe</v>
          </cell>
        </row>
        <row r="41">
          <cell r="C41" t="str">
            <v>DEU</v>
          </cell>
          <cell r="D41" t="str">
            <v>Germany</v>
          </cell>
          <cell r="J41" t="str">
            <v>EME</v>
          </cell>
          <cell r="K41" t="str">
            <v>Eastern Mediterranean</v>
          </cell>
        </row>
        <row r="42">
          <cell r="C42" t="str">
            <v>DJI</v>
          </cell>
          <cell r="D42" t="str">
            <v>Djibouti</v>
          </cell>
          <cell r="J42" t="str">
            <v>FJI</v>
          </cell>
          <cell r="K42" t="str">
            <v>Fiji</v>
          </cell>
        </row>
        <row r="43">
          <cell r="C43" t="str">
            <v>DNK</v>
          </cell>
          <cell r="D43" t="str">
            <v>Denmark</v>
          </cell>
          <cell r="J43" t="str">
            <v>FNP</v>
          </cell>
          <cell r="K43" t="str">
            <v>Finland plus</v>
          </cell>
        </row>
        <row r="44">
          <cell r="C44" t="str">
            <v>DOM</v>
          </cell>
          <cell r="D44" t="str">
            <v>Dominican Republic</v>
          </cell>
          <cell r="J44" t="str">
            <v>GAN</v>
          </cell>
          <cell r="K44" t="str">
            <v>Ganges</v>
          </cell>
        </row>
        <row r="45">
          <cell r="C45" t="str">
            <v>DZA</v>
          </cell>
          <cell r="D45" t="str">
            <v>Algeria</v>
          </cell>
          <cell r="J45" t="str">
            <v>GBA</v>
          </cell>
          <cell r="K45" t="str">
            <v>Great Basin</v>
          </cell>
        </row>
        <row r="46">
          <cell r="C46" t="str">
            <v>ECU</v>
          </cell>
          <cell r="D46" t="str">
            <v>Ecuador</v>
          </cell>
          <cell r="J46" t="str">
            <v>GEO</v>
          </cell>
          <cell r="K46" t="str">
            <v xml:space="preserve">Georgia </v>
          </cell>
        </row>
        <row r="47">
          <cell r="C47" t="str">
            <v>EGY</v>
          </cell>
          <cell r="D47" t="str">
            <v>Egypt</v>
          </cell>
          <cell r="J47" t="str">
            <v>GLA</v>
          </cell>
          <cell r="K47" t="str">
            <v>Great Lakes</v>
          </cell>
        </row>
        <row r="48">
          <cell r="C48" t="str">
            <v>ERI</v>
          </cell>
          <cell r="D48" t="str">
            <v>Eritrea</v>
          </cell>
          <cell r="J48" t="str">
            <v>GOD</v>
          </cell>
          <cell r="K48" t="str">
            <v>Godavari</v>
          </cell>
        </row>
        <row r="49">
          <cell r="C49" t="str">
            <v>ETH</v>
          </cell>
          <cell r="D49" t="str">
            <v>Ethiopia</v>
          </cell>
          <cell r="J49" t="str">
            <v>GRC</v>
          </cell>
          <cell r="K49" t="str">
            <v>Greece</v>
          </cell>
        </row>
        <row r="50">
          <cell r="C50" t="str">
            <v>FJI</v>
          </cell>
          <cell r="D50" t="str">
            <v>Fiji</v>
          </cell>
          <cell r="J50" t="str">
            <v>GRL</v>
          </cell>
          <cell r="K50" t="str">
            <v>Greenland</v>
          </cell>
        </row>
        <row r="51">
          <cell r="C51" t="str">
            <v>FNP</v>
          </cell>
          <cell r="D51" t="str">
            <v>Finland Plus</v>
          </cell>
          <cell r="J51" t="str">
            <v>GSA</v>
          </cell>
          <cell r="K51" t="str">
            <v>Guyanas South America</v>
          </cell>
        </row>
        <row r="52">
          <cell r="C52" t="str">
            <v>FRP</v>
          </cell>
          <cell r="D52" t="str">
            <v>France plus</v>
          </cell>
          <cell r="J52" t="str">
            <v>GTM</v>
          </cell>
          <cell r="K52" t="str">
            <v>Guatemala</v>
          </cell>
        </row>
        <row r="53">
          <cell r="C53" t="str">
            <v>GAB</v>
          </cell>
          <cell r="D53" t="str">
            <v>Gabon</v>
          </cell>
          <cell r="J53" t="str">
            <v>HAI</v>
          </cell>
          <cell r="K53" t="str">
            <v>Hail He</v>
          </cell>
        </row>
        <row r="54">
          <cell r="C54" t="str">
            <v>GEO</v>
          </cell>
          <cell r="D54" t="str">
            <v>Georgia</v>
          </cell>
          <cell r="J54" t="str">
            <v>HND</v>
          </cell>
          <cell r="K54" t="str">
            <v>Honduras</v>
          </cell>
        </row>
        <row r="55">
          <cell r="C55" t="str">
            <v>GHA</v>
          </cell>
          <cell r="D55" t="str">
            <v>Ghana</v>
          </cell>
          <cell r="J55" t="str">
            <v>HOA</v>
          </cell>
          <cell r="K55" t="str">
            <v>Horn of Africa</v>
          </cell>
        </row>
        <row r="56">
          <cell r="C56" t="str">
            <v>GIN</v>
          </cell>
          <cell r="D56" t="str">
            <v>Guinea</v>
          </cell>
          <cell r="J56" t="str">
            <v>HTI</v>
          </cell>
          <cell r="K56" t="str">
            <v>Haiti</v>
          </cell>
        </row>
        <row r="57">
          <cell r="C57" t="str">
            <v>GMB</v>
          </cell>
          <cell r="D57" t="str">
            <v>Gambia</v>
          </cell>
          <cell r="J57" t="str">
            <v>HUA</v>
          </cell>
          <cell r="K57" t="str">
            <v>Hual He</v>
          </cell>
        </row>
        <row r="58">
          <cell r="C58" t="str">
            <v>GNB</v>
          </cell>
          <cell r="D58" t="str">
            <v>Guinea-Bissau</v>
          </cell>
          <cell r="J58" t="str">
            <v>HUN</v>
          </cell>
          <cell r="K58" t="str">
            <v>Huang He</v>
          </cell>
        </row>
        <row r="59">
          <cell r="C59" t="str">
            <v>GNQ</v>
          </cell>
          <cell r="D59" t="str">
            <v>Equatorial Guinea</v>
          </cell>
          <cell r="J59" t="str">
            <v>HWI</v>
          </cell>
          <cell r="K59" t="str">
            <v>Hawaii</v>
          </cell>
        </row>
        <row r="60">
          <cell r="C60" t="str">
            <v>GRC</v>
          </cell>
          <cell r="D60" t="str">
            <v>Greece</v>
          </cell>
          <cell r="J60" t="str">
            <v>IEC</v>
          </cell>
          <cell r="K60" t="str">
            <v>India East Coast</v>
          </cell>
        </row>
        <row r="61">
          <cell r="C61" t="str">
            <v>GRL</v>
          </cell>
          <cell r="D61" t="str">
            <v>Greenland</v>
          </cell>
          <cell r="J61" t="str">
            <v>IND</v>
          </cell>
          <cell r="K61" t="str">
            <v>Indus</v>
          </cell>
        </row>
        <row r="62">
          <cell r="C62" t="str">
            <v>GSA</v>
          </cell>
          <cell r="D62" t="str">
            <v>Guyanas South America</v>
          </cell>
          <cell r="J62" t="str">
            <v>INE</v>
          </cell>
          <cell r="K62" t="str">
            <v>Indonesia East</v>
          </cell>
        </row>
        <row r="63">
          <cell r="C63" t="str">
            <v>GTM</v>
          </cell>
          <cell r="D63" t="str">
            <v>Guatemala</v>
          </cell>
          <cell r="J63" t="str">
            <v>INW</v>
          </cell>
          <cell r="K63" t="str">
            <v>Indonesia West</v>
          </cell>
        </row>
        <row r="64">
          <cell r="C64" t="str">
            <v>HND</v>
          </cell>
          <cell r="D64" t="str">
            <v>Honduras</v>
          </cell>
          <cell r="J64" t="str">
            <v>IRL</v>
          </cell>
          <cell r="K64" t="str">
            <v>Ireland</v>
          </cell>
        </row>
        <row r="65">
          <cell r="C65" t="str">
            <v>HRV</v>
          </cell>
          <cell r="D65" t="str">
            <v>Croatia</v>
          </cell>
          <cell r="J65" t="str">
            <v>ISL</v>
          </cell>
          <cell r="K65" t="str">
            <v>Israel</v>
          </cell>
        </row>
        <row r="66">
          <cell r="C66" t="str">
            <v>HTI</v>
          </cell>
          <cell r="D66" t="str">
            <v>Haiti</v>
          </cell>
          <cell r="J66" t="str">
            <v>ITA</v>
          </cell>
          <cell r="K66" t="str">
            <v>Italy</v>
          </cell>
        </row>
        <row r="67">
          <cell r="C67" t="str">
            <v>HUN</v>
          </cell>
          <cell r="D67" t="str">
            <v>Hungary</v>
          </cell>
          <cell r="J67" t="str">
            <v>JAM</v>
          </cell>
          <cell r="K67" t="str">
            <v>Jamaica</v>
          </cell>
        </row>
        <row r="68">
          <cell r="C68" t="str">
            <v>IDN</v>
          </cell>
          <cell r="D68" t="str">
            <v>Indonesia</v>
          </cell>
          <cell r="J68" t="str">
            <v>JAP</v>
          </cell>
          <cell r="K68" t="str">
            <v>Japan</v>
          </cell>
        </row>
        <row r="69">
          <cell r="C69" t="str">
            <v>IND</v>
          </cell>
          <cell r="D69" t="str">
            <v>India</v>
          </cell>
          <cell r="J69" t="str">
            <v>KAL</v>
          </cell>
          <cell r="K69" t="str">
            <v>Kalahari</v>
          </cell>
        </row>
        <row r="70">
          <cell r="C70" t="str">
            <v>IRL</v>
          </cell>
          <cell r="D70" t="str">
            <v>Ireland</v>
          </cell>
          <cell r="J70" t="str">
            <v>KRI</v>
          </cell>
          <cell r="K70" t="str">
            <v>Krishna</v>
          </cell>
        </row>
        <row r="71">
          <cell r="C71" t="str">
            <v>IRN</v>
          </cell>
          <cell r="D71" t="str">
            <v>Iran</v>
          </cell>
          <cell r="J71" t="str">
            <v>LAJ</v>
          </cell>
          <cell r="K71" t="str">
            <v>Langcang Jiang</v>
          </cell>
        </row>
        <row r="72">
          <cell r="C72" t="str">
            <v>IRQ</v>
          </cell>
          <cell r="D72" t="str">
            <v>Iraq</v>
          </cell>
          <cell r="J72" t="str">
            <v>LBA</v>
          </cell>
          <cell r="K72" t="str">
            <v>Lake Balkhash</v>
          </cell>
        </row>
        <row r="73">
          <cell r="C73" t="str">
            <v>ISL</v>
          </cell>
          <cell r="D73" t="str">
            <v>Iceland</v>
          </cell>
          <cell r="J73" t="str">
            <v>LBO</v>
          </cell>
          <cell r="K73" t="str">
            <v>Loire Bordeaux</v>
          </cell>
        </row>
        <row r="74">
          <cell r="C74" t="str">
            <v>ISR</v>
          </cell>
          <cell r="D74" t="str">
            <v>Israel</v>
          </cell>
          <cell r="J74" t="str">
            <v>LCB</v>
          </cell>
          <cell r="K74" t="str">
            <v>Lake Chad</v>
          </cell>
        </row>
        <row r="75">
          <cell r="C75" t="str">
            <v>ITP</v>
          </cell>
          <cell r="D75" t="str">
            <v>Italy plus</v>
          </cell>
          <cell r="J75" t="str">
            <v>LIM</v>
          </cell>
          <cell r="K75" t="str">
            <v>Limpopo</v>
          </cell>
        </row>
        <row r="76">
          <cell r="C76" t="str">
            <v>JAM</v>
          </cell>
          <cell r="D76" t="str">
            <v>Jamaica</v>
          </cell>
          <cell r="J76" t="str">
            <v>LMO</v>
          </cell>
          <cell r="K76" t="str">
            <v>Lower Mongolia</v>
          </cell>
        </row>
        <row r="77">
          <cell r="C77" t="str">
            <v>JOR</v>
          </cell>
          <cell r="D77" t="str">
            <v>Jordan</v>
          </cell>
          <cell r="J77" t="str">
            <v>LTZ</v>
          </cell>
          <cell r="K77" t="str">
            <v>Lake Tengiz</v>
          </cell>
        </row>
        <row r="78">
          <cell r="C78" t="str">
            <v>JPN</v>
          </cell>
          <cell r="D78" t="str">
            <v>Japan</v>
          </cell>
          <cell r="J78" t="str">
            <v>LUN</v>
          </cell>
          <cell r="K78" t="str">
            <v>Luni</v>
          </cell>
        </row>
        <row r="79">
          <cell r="C79" t="str">
            <v>KAZ</v>
          </cell>
          <cell r="D79" t="str">
            <v>Kazakhstan</v>
          </cell>
          <cell r="J79" t="str">
            <v>MAD</v>
          </cell>
          <cell r="K79" t="str">
            <v>Madagascar</v>
          </cell>
        </row>
        <row r="80">
          <cell r="C80" t="str">
            <v>KEN</v>
          </cell>
          <cell r="D80" t="str">
            <v>Kenya</v>
          </cell>
          <cell r="J80" t="str">
            <v>MAT</v>
          </cell>
          <cell r="K80" t="str">
            <v>Mahi Tapti</v>
          </cell>
        </row>
        <row r="81">
          <cell r="C81" t="str">
            <v>KGZ</v>
          </cell>
          <cell r="D81" t="str">
            <v>Kyrgyzstan</v>
          </cell>
          <cell r="J81" t="str">
            <v>MAU</v>
          </cell>
          <cell r="K81" t="str">
            <v>Murray Australia</v>
          </cell>
        </row>
        <row r="82">
          <cell r="C82" t="str">
            <v>KHM</v>
          </cell>
          <cell r="D82" t="str">
            <v>Cambodia</v>
          </cell>
          <cell r="J82" t="str">
            <v>MCK</v>
          </cell>
          <cell r="K82" t="str">
            <v>Mackenzie</v>
          </cell>
        </row>
        <row r="83">
          <cell r="C83" t="str">
            <v>KOR</v>
          </cell>
          <cell r="D83" t="str">
            <v>South Korea</v>
          </cell>
          <cell r="J83" t="str">
            <v>MEK</v>
          </cell>
          <cell r="K83" t="str">
            <v>Mekong</v>
          </cell>
        </row>
        <row r="84">
          <cell r="C84" t="str">
            <v>LAO</v>
          </cell>
          <cell r="D84" t="str">
            <v>Laos</v>
          </cell>
          <cell r="J84" t="str">
            <v>MHN</v>
          </cell>
          <cell r="K84" t="str">
            <v>Mahanadi</v>
          </cell>
        </row>
        <row r="85">
          <cell r="C85" t="str">
            <v>LBN</v>
          </cell>
          <cell r="D85" t="str">
            <v>Lebanon</v>
          </cell>
          <cell r="J85" t="str">
            <v>MIM</v>
          </cell>
          <cell r="K85" t="str">
            <v>Middle Mexico</v>
          </cell>
        </row>
        <row r="86">
          <cell r="C86" t="str">
            <v>LBR</v>
          </cell>
          <cell r="D86" t="str">
            <v>Liberia</v>
          </cell>
          <cell r="J86" t="str">
            <v>MIS</v>
          </cell>
          <cell r="K86" t="str">
            <v>Mississippi</v>
          </cell>
        </row>
        <row r="87">
          <cell r="C87" t="str">
            <v>LBY</v>
          </cell>
          <cell r="D87" t="str">
            <v>Libya</v>
          </cell>
          <cell r="J87" t="str">
            <v>MOU</v>
          </cell>
          <cell r="K87" t="str">
            <v>Missouri</v>
          </cell>
        </row>
        <row r="88">
          <cell r="C88" t="str">
            <v>LKA</v>
          </cell>
          <cell r="D88" t="str">
            <v>Sri Lanka</v>
          </cell>
          <cell r="J88" t="str">
            <v>NAC</v>
          </cell>
          <cell r="K88" t="str">
            <v>North African Coast</v>
          </cell>
        </row>
        <row r="89">
          <cell r="C89" t="str">
            <v>LSO</v>
          </cell>
          <cell r="D89" t="str">
            <v>Lesotho</v>
          </cell>
          <cell r="J89" t="str">
            <v>NEB</v>
          </cell>
          <cell r="K89" t="str">
            <v>Northeast Brazil</v>
          </cell>
        </row>
        <row r="90">
          <cell r="C90" t="str">
            <v>MDA</v>
          </cell>
          <cell r="D90" t="str">
            <v>Moldova</v>
          </cell>
          <cell r="J90" t="str">
            <v>NER</v>
          </cell>
          <cell r="K90" t="str">
            <v>North Europe-Russia</v>
          </cell>
        </row>
        <row r="91">
          <cell r="C91" t="str">
            <v>MDG</v>
          </cell>
          <cell r="D91" t="str">
            <v>Madagascar</v>
          </cell>
          <cell r="J91" t="str">
            <v>NIC</v>
          </cell>
          <cell r="K91" t="str">
            <v>Nicaruagua</v>
          </cell>
        </row>
        <row r="92">
          <cell r="C92" t="str">
            <v>MEX</v>
          </cell>
          <cell r="D92" t="str">
            <v>Mexico</v>
          </cell>
          <cell r="J92" t="str">
            <v>NIG</v>
          </cell>
          <cell r="K92" t="str">
            <v>Niger</v>
          </cell>
        </row>
        <row r="93">
          <cell r="C93" t="str">
            <v>MLI</v>
          </cell>
          <cell r="D93" t="str">
            <v>Mali</v>
          </cell>
          <cell r="J93" t="str">
            <v>NKP</v>
          </cell>
          <cell r="K93" t="str">
            <v>North Korean Penisula</v>
          </cell>
        </row>
        <row r="94">
          <cell r="C94" t="str">
            <v>MMR</v>
          </cell>
          <cell r="D94" t="str">
            <v>Myanmar</v>
          </cell>
          <cell r="J94" t="str">
            <v>NLL</v>
          </cell>
          <cell r="K94" t="str">
            <v>Nile</v>
          </cell>
        </row>
        <row r="95">
          <cell r="C95" t="str">
            <v>MNG</v>
          </cell>
          <cell r="D95" t="str">
            <v>Mongolia</v>
          </cell>
          <cell r="J95" t="str">
            <v>NOR</v>
          </cell>
          <cell r="K95" t="str">
            <v>Norway</v>
          </cell>
        </row>
        <row r="96">
          <cell r="C96" t="str">
            <v>MOR</v>
          </cell>
          <cell r="D96" t="str">
            <v>Morocco</v>
          </cell>
          <cell r="J96" t="str">
            <v>NWA</v>
          </cell>
          <cell r="K96" t="str">
            <v>Northwest Africa</v>
          </cell>
        </row>
        <row r="97">
          <cell r="C97" t="str">
            <v>MOZ</v>
          </cell>
          <cell r="D97" t="str">
            <v>Mozambique</v>
          </cell>
          <cell r="J97" t="str">
            <v>NWS</v>
          </cell>
          <cell r="K97" t="str">
            <v>Northwest South America</v>
          </cell>
        </row>
        <row r="98">
          <cell r="C98" t="str">
            <v>MRT</v>
          </cell>
          <cell r="D98" t="str">
            <v>Mauritania</v>
          </cell>
          <cell r="J98" t="str">
            <v>NZE</v>
          </cell>
          <cell r="K98" t="str">
            <v>New Zealand</v>
          </cell>
        </row>
        <row r="99">
          <cell r="C99" t="str">
            <v>MWI</v>
          </cell>
          <cell r="D99" t="str">
            <v>Malawi</v>
          </cell>
          <cell r="J99" t="str">
            <v>OAO</v>
          </cell>
          <cell r="K99" t="str">
            <v>Other Atlantic Ocean</v>
          </cell>
        </row>
        <row r="100">
          <cell r="C100" t="str">
            <v>MYS</v>
          </cell>
          <cell r="D100" t="str">
            <v>Malaysia</v>
          </cell>
          <cell r="J100" t="str">
            <v>OBB</v>
          </cell>
          <cell r="K100" t="str">
            <v>Ob</v>
          </cell>
        </row>
        <row r="101">
          <cell r="C101" t="str">
            <v>NAM</v>
          </cell>
          <cell r="D101" t="str">
            <v>Namibia</v>
          </cell>
          <cell r="J101" t="str">
            <v>ODE</v>
          </cell>
          <cell r="K101" t="str">
            <v>Oder</v>
          </cell>
        </row>
        <row r="102">
          <cell r="C102" t="str">
            <v>NER</v>
          </cell>
          <cell r="D102" t="str">
            <v>Niger</v>
          </cell>
          <cell r="J102" t="str">
            <v>OHI</v>
          </cell>
          <cell r="K102" t="str">
            <v>Ohio</v>
          </cell>
        </row>
        <row r="103">
          <cell r="C103" t="str">
            <v>NGA</v>
          </cell>
          <cell r="D103" t="str">
            <v>Nigeria</v>
          </cell>
          <cell r="J103" t="str">
            <v>OIO</v>
          </cell>
          <cell r="K103" t="str">
            <v>Other Indian Ocean</v>
          </cell>
        </row>
        <row r="104">
          <cell r="C104" t="str">
            <v>NIC</v>
          </cell>
          <cell r="D104" t="str">
            <v>Nicaragua</v>
          </cell>
          <cell r="J104" t="str">
            <v>OPO</v>
          </cell>
          <cell r="K104" t="str">
            <v>Other Pacific Ocean</v>
          </cell>
        </row>
        <row r="105">
          <cell r="C105" t="str">
            <v>NLD</v>
          </cell>
          <cell r="D105" t="str">
            <v>Netherlands</v>
          </cell>
          <cell r="J105" t="str">
            <v>ORA</v>
          </cell>
          <cell r="K105" t="str">
            <v>Orange</v>
          </cell>
        </row>
        <row r="106">
          <cell r="C106" t="str">
            <v>NOR</v>
          </cell>
          <cell r="D106" t="str">
            <v>Norway</v>
          </cell>
          <cell r="J106" t="str">
            <v>ORI</v>
          </cell>
          <cell r="K106" t="str">
            <v>Orinoco</v>
          </cell>
        </row>
        <row r="107">
          <cell r="C107" t="str">
            <v>NPL</v>
          </cell>
          <cell r="D107" t="str">
            <v>Nepal</v>
          </cell>
          <cell r="J107" t="str">
            <v>PAN</v>
          </cell>
          <cell r="K107" t="str">
            <v>Panama</v>
          </cell>
        </row>
        <row r="108">
          <cell r="C108" t="str">
            <v>NZL</v>
          </cell>
          <cell r="D108" t="str">
            <v>New Zealand</v>
          </cell>
          <cell r="J108" t="str">
            <v>PAO</v>
          </cell>
          <cell r="K108" t="str">
            <v>Papau Oceania</v>
          </cell>
        </row>
        <row r="109">
          <cell r="C109" t="str">
            <v>OAO</v>
          </cell>
          <cell r="D109" t="str">
            <v>Other Atlantic Ocean</v>
          </cell>
          <cell r="J109" t="str">
            <v>PAR</v>
          </cell>
          <cell r="K109" t="str">
            <v>Parana</v>
          </cell>
        </row>
        <row r="110">
          <cell r="C110" t="str">
            <v>OBN</v>
          </cell>
          <cell r="D110" t="str">
            <v>Other Balkans</v>
          </cell>
          <cell r="J110" t="str">
            <v>PEC</v>
          </cell>
          <cell r="K110" t="str">
            <v>Peru Coastal</v>
          </cell>
        </row>
        <row r="111">
          <cell r="C111" t="str">
            <v>OIO</v>
          </cell>
          <cell r="D111" t="str">
            <v>Other Indian Ocean</v>
          </cell>
          <cell r="J111" t="str">
            <v>PHI</v>
          </cell>
          <cell r="K111" t="str">
            <v>Philippines</v>
          </cell>
        </row>
        <row r="112">
          <cell r="C112" t="str">
            <v>OPO</v>
          </cell>
          <cell r="D112" t="str">
            <v>Other Pacific Ocean</v>
          </cell>
          <cell r="J112" t="str">
            <v>PRT</v>
          </cell>
          <cell r="K112" t="str">
            <v>Portugal</v>
          </cell>
        </row>
        <row r="113">
          <cell r="C113" t="str">
            <v>OSA</v>
          </cell>
          <cell r="D113" t="str">
            <v>Other Southeast Asia</v>
          </cell>
          <cell r="J113" t="str">
            <v>RAP</v>
          </cell>
          <cell r="K113" t="str">
            <v>Rest of Arab Peninsula</v>
          </cell>
        </row>
        <row r="114">
          <cell r="C114" t="str">
            <v>PAK</v>
          </cell>
          <cell r="D114" t="str">
            <v>Pakistan</v>
          </cell>
          <cell r="J114" t="str">
            <v>RHI</v>
          </cell>
          <cell r="K114" t="str">
            <v>Rhine</v>
          </cell>
        </row>
        <row r="115">
          <cell r="C115" t="str">
            <v>PAN</v>
          </cell>
          <cell r="D115" t="str">
            <v>Panama</v>
          </cell>
          <cell r="J115" t="str">
            <v>RHO</v>
          </cell>
          <cell r="K115" t="str">
            <v>Rhone</v>
          </cell>
        </row>
        <row r="116">
          <cell r="C116" t="str">
            <v>PER</v>
          </cell>
          <cell r="D116" t="str">
            <v>Peru</v>
          </cell>
          <cell r="J116" t="str">
            <v>RIC</v>
          </cell>
          <cell r="K116" t="str">
            <v>Rio Colorado</v>
          </cell>
        </row>
        <row r="117">
          <cell r="C117" t="str">
            <v>PHL</v>
          </cell>
          <cell r="D117" t="str">
            <v>Philippines</v>
          </cell>
          <cell r="J117" t="str">
            <v>RIG</v>
          </cell>
          <cell r="K117" t="str">
            <v>Rio Grande</v>
          </cell>
        </row>
        <row r="118">
          <cell r="C118" t="str">
            <v>PNG</v>
          </cell>
          <cell r="D118" t="str">
            <v>Papua New Guinea</v>
          </cell>
          <cell r="J118" t="str">
            <v>RRS</v>
          </cell>
          <cell r="K118" t="str">
            <v>Rest of Russia</v>
          </cell>
        </row>
        <row r="119">
          <cell r="C119" t="str">
            <v>POL</v>
          </cell>
          <cell r="D119" t="str">
            <v>Poland</v>
          </cell>
          <cell r="J119" t="str">
            <v>RVE</v>
          </cell>
          <cell r="K119" t="str">
            <v>Rest of Venezuela</v>
          </cell>
        </row>
        <row r="120">
          <cell r="C120" t="str">
            <v>PRK</v>
          </cell>
          <cell r="D120" t="str">
            <v>North Korea</v>
          </cell>
          <cell r="J120" t="str">
            <v>RVN</v>
          </cell>
          <cell r="K120" t="str">
            <v>Rest of Vietnam</v>
          </cell>
        </row>
        <row r="121">
          <cell r="C121" t="str">
            <v>PRT</v>
          </cell>
          <cell r="D121" t="str">
            <v>Portugal</v>
          </cell>
          <cell r="J121" t="str">
            <v>RWI</v>
          </cell>
          <cell r="K121" t="str">
            <v>Red Winnipeg</v>
          </cell>
        </row>
        <row r="122">
          <cell r="C122" t="str">
            <v>PRY</v>
          </cell>
          <cell r="D122" t="str">
            <v>Paraguay</v>
          </cell>
          <cell r="J122" t="str">
            <v>SAC</v>
          </cell>
          <cell r="K122" t="str">
            <v>South African Coast</v>
          </cell>
        </row>
        <row r="123">
          <cell r="C123" t="str">
            <v>PSE</v>
          </cell>
          <cell r="D123" t="str">
            <v>Occupied Palestinian Territory</v>
          </cell>
          <cell r="J123" t="str">
            <v>SAF</v>
          </cell>
          <cell r="K123" t="str">
            <v>Southeast Africa</v>
          </cell>
        </row>
        <row r="124">
          <cell r="C124" t="str">
            <v>RAP</v>
          </cell>
          <cell r="D124" t="str">
            <v>Rest of Arab Peninsula</v>
          </cell>
          <cell r="J124" t="str">
            <v>SAH</v>
          </cell>
          <cell r="K124" t="str">
            <v>Sahara</v>
          </cell>
        </row>
        <row r="125">
          <cell r="C125" t="str">
            <v>ROU</v>
          </cell>
          <cell r="D125" t="str">
            <v>Romania</v>
          </cell>
          <cell r="J125" t="str">
            <v>SAL</v>
          </cell>
          <cell r="K125" t="str">
            <v>Salada Tierra</v>
          </cell>
        </row>
        <row r="126">
          <cell r="C126" t="str">
            <v>RUS</v>
          </cell>
          <cell r="D126" t="str">
            <v>Russia</v>
          </cell>
          <cell r="J126" t="str">
            <v>SAN</v>
          </cell>
          <cell r="K126" t="str">
            <v>San Francisco</v>
          </cell>
        </row>
        <row r="127">
          <cell r="C127" t="str">
            <v>RWA</v>
          </cell>
          <cell r="D127" t="str">
            <v>Rwanda</v>
          </cell>
          <cell r="J127" t="str">
            <v>SAU</v>
          </cell>
          <cell r="K127" t="str">
            <v>Saudi Arabia</v>
          </cell>
        </row>
        <row r="128">
          <cell r="C128" t="str">
            <v>SAU</v>
          </cell>
          <cell r="D128" t="str">
            <v>Saudi Arabia</v>
          </cell>
          <cell r="J128" t="str">
            <v>SAY</v>
          </cell>
          <cell r="K128" t="str">
            <v>Sahyada</v>
          </cell>
        </row>
        <row r="129">
          <cell r="C129" t="str">
            <v>SDN</v>
          </cell>
          <cell r="D129" t="str">
            <v>Sudan</v>
          </cell>
          <cell r="J129" t="str">
            <v>SEI</v>
          </cell>
          <cell r="K129" t="str">
            <v>Seine</v>
          </cell>
        </row>
        <row r="130">
          <cell r="C130" t="str">
            <v>SEN</v>
          </cell>
          <cell r="D130" t="str">
            <v>Senegal</v>
          </cell>
          <cell r="J130" t="str">
            <v>SEN</v>
          </cell>
          <cell r="K130" t="str">
            <v>Senegal</v>
          </cell>
        </row>
        <row r="131">
          <cell r="C131" t="str">
            <v>SLB</v>
          </cell>
          <cell r="D131" t="str">
            <v>Solomon Islands</v>
          </cell>
          <cell r="J131" t="str">
            <v>SEU</v>
          </cell>
          <cell r="K131" t="str">
            <v>Southeast US</v>
          </cell>
        </row>
        <row r="132">
          <cell r="C132" t="str">
            <v>SLE</v>
          </cell>
          <cell r="D132" t="str">
            <v>Sierra Leone</v>
          </cell>
          <cell r="J132" t="str">
            <v>SKP</v>
          </cell>
          <cell r="K132" t="str">
            <v>South Korean Penisula</v>
          </cell>
        </row>
        <row r="133">
          <cell r="C133" t="str">
            <v>SLV</v>
          </cell>
          <cell r="D133" t="str">
            <v>El Salvador</v>
          </cell>
          <cell r="J133" t="str">
            <v>SLB</v>
          </cell>
          <cell r="K133" t="str">
            <v>Solomon Islands</v>
          </cell>
        </row>
        <row r="134">
          <cell r="C134" t="str">
            <v>SOM</v>
          </cell>
          <cell r="D134" t="str">
            <v>Somalia</v>
          </cell>
          <cell r="J134" t="str">
            <v>SLV</v>
          </cell>
          <cell r="K134" t="str">
            <v>El Salvador</v>
          </cell>
        </row>
        <row r="135">
          <cell r="C135" t="str">
            <v>SPP</v>
          </cell>
          <cell r="D135" t="str">
            <v>Spain plus</v>
          </cell>
          <cell r="J135" t="str">
            <v>SON</v>
          </cell>
          <cell r="K135" t="str">
            <v>Songhua</v>
          </cell>
        </row>
        <row r="136">
          <cell r="C136" t="str">
            <v>SSD</v>
          </cell>
          <cell r="D136" t="str">
            <v>South Sudan</v>
          </cell>
          <cell r="J136" t="str">
            <v>SPP</v>
          </cell>
          <cell r="K136" t="str">
            <v>Spain plus</v>
          </cell>
        </row>
        <row r="137">
          <cell r="C137" t="str">
            <v>SVK</v>
          </cell>
          <cell r="D137" t="str">
            <v>Slovakia</v>
          </cell>
          <cell r="J137" t="str">
            <v>SRL</v>
          </cell>
          <cell r="K137" t="str">
            <v>Sri Lanka</v>
          </cell>
        </row>
        <row r="138">
          <cell r="C138" t="str">
            <v>SVN</v>
          </cell>
          <cell r="D138" t="str">
            <v>Slovenia</v>
          </cell>
          <cell r="J138" t="str">
            <v>SWE</v>
          </cell>
          <cell r="K138" t="str">
            <v>Sweden</v>
          </cell>
        </row>
        <row r="139">
          <cell r="C139" t="str">
            <v>SWE</v>
          </cell>
          <cell r="D139" t="str">
            <v>Sweden</v>
          </cell>
          <cell r="J139" t="str">
            <v>SYD</v>
          </cell>
          <cell r="K139" t="str">
            <v>Syr darya</v>
          </cell>
        </row>
        <row r="140">
          <cell r="C140" t="str">
            <v>SWZ</v>
          </cell>
          <cell r="D140" t="str">
            <v>Swaziland</v>
          </cell>
          <cell r="J140" t="str">
            <v>TIE</v>
          </cell>
          <cell r="K140" t="str">
            <v>Tierra</v>
          </cell>
        </row>
        <row r="141">
          <cell r="C141" t="str">
            <v>SYR</v>
          </cell>
          <cell r="D141" t="str">
            <v>Syria</v>
          </cell>
          <cell r="J141" t="str">
            <v>TIG</v>
          </cell>
          <cell r="K141" t="str">
            <v>Tigris Euphrates</v>
          </cell>
        </row>
        <row r="142">
          <cell r="C142" t="str">
            <v>TCD</v>
          </cell>
          <cell r="D142" t="str">
            <v>Chad</v>
          </cell>
          <cell r="J142" t="str">
            <v>TLS</v>
          </cell>
          <cell r="K142" t="str">
            <v>Timor-L'este</v>
          </cell>
        </row>
        <row r="143">
          <cell r="C143" t="str">
            <v>TGO</v>
          </cell>
          <cell r="D143" t="str">
            <v>Togo</v>
          </cell>
          <cell r="J143" t="str">
            <v>TMM</v>
          </cell>
          <cell r="K143" t="str">
            <v>Thai Myan Malay</v>
          </cell>
        </row>
        <row r="144">
          <cell r="C144" t="str">
            <v>THA</v>
          </cell>
          <cell r="D144" t="str">
            <v>Thailand</v>
          </cell>
          <cell r="J144" t="str">
            <v>TOC</v>
          </cell>
          <cell r="K144" t="str">
            <v>Toc</v>
          </cell>
        </row>
        <row r="145">
          <cell r="C145" t="str">
            <v>TJK</v>
          </cell>
          <cell r="D145" t="str">
            <v>Tajikistan</v>
          </cell>
          <cell r="J145" t="str">
            <v>TWN</v>
          </cell>
          <cell r="K145" t="str">
            <v>Tawain</v>
          </cell>
        </row>
        <row r="146">
          <cell r="C146" t="str">
            <v>TKM</v>
          </cell>
          <cell r="D146" t="str">
            <v>Turkmenistan</v>
          </cell>
          <cell r="J146" t="str">
            <v>UKP</v>
          </cell>
          <cell r="K146" t="str">
            <v>Great Britain plus</v>
          </cell>
        </row>
        <row r="147">
          <cell r="C147" t="str">
            <v>TLS</v>
          </cell>
          <cell r="D147" t="str">
            <v>Timor-L'este</v>
          </cell>
          <cell r="J147" t="str">
            <v>UME</v>
          </cell>
          <cell r="K147" t="str">
            <v>Upper Mexico</v>
          </cell>
        </row>
        <row r="148">
          <cell r="C148" t="str">
            <v>TUN</v>
          </cell>
          <cell r="D148" t="str">
            <v>Tunisia</v>
          </cell>
          <cell r="J148" t="str">
            <v>UMO</v>
          </cell>
          <cell r="K148" t="str">
            <v>Upper Mongolia</v>
          </cell>
        </row>
        <row r="149">
          <cell r="C149" t="str">
            <v>TUR</v>
          </cell>
          <cell r="D149" t="str">
            <v>Turkey</v>
          </cell>
          <cell r="J149" t="str">
            <v>URA</v>
          </cell>
          <cell r="K149" t="str">
            <v>Ural</v>
          </cell>
        </row>
        <row r="150">
          <cell r="C150" t="str">
            <v>TZA</v>
          </cell>
          <cell r="D150" t="str">
            <v>Tanzania</v>
          </cell>
          <cell r="J150" t="str">
            <v>URU</v>
          </cell>
          <cell r="K150" t="str">
            <v>Uruguay</v>
          </cell>
        </row>
        <row r="151">
          <cell r="C151" t="str">
            <v>UGA</v>
          </cell>
          <cell r="D151" t="str">
            <v>Uganda</v>
          </cell>
          <cell r="J151" t="str">
            <v>USN</v>
          </cell>
          <cell r="K151" t="str">
            <v>US Northeast</v>
          </cell>
        </row>
        <row r="152">
          <cell r="C152" t="str">
            <v>UKP</v>
          </cell>
          <cell r="D152" t="str">
            <v>Great Britain plus</v>
          </cell>
          <cell r="J152" t="str">
            <v>VOG</v>
          </cell>
          <cell r="K152" t="str">
            <v>Volga</v>
          </cell>
        </row>
        <row r="153">
          <cell r="C153" t="str">
            <v>UKR</v>
          </cell>
          <cell r="D153" t="str">
            <v>Ukraine</v>
          </cell>
          <cell r="J153" t="str">
            <v>VOT</v>
          </cell>
          <cell r="K153" t="str">
            <v>Volta</v>
          </cell>
        </row>
        <row r="154">
          <cell r="C154" t="str">
            <v>URY</v>
          </cell>
          <cell r="D154" t="str">
            <v>Uruguay</v>
          </cell>
          <cell r="J154" t="str">
            <v>VUT</v>
          </cell>
          <cell r="K154" t="str">
            <v>Vanuatu</v>
          </cell>
        </row>
        <row r="155">
          <cell r="C155" t="str">
            <v>USA</v>
          </cell>
          <cell r="D155" t="str">
            <v>United States</v>
          </cell>
          <cell r="J155" t="str">
            <v>WAC</v>
          </cell>
          <cell r="K155" t="str">
            <v>West African Coast</v>
          </cell>
        </row>
        <row r="156">
          <cell r="C156" t="str">
            <v>UZB</v>
          </cell>
          <cell r="D156" t="str">
            <v>Uzbekistan</v>
          </cell>
          <cell r="J156" t="str">
            <v>WAI</v>
          </cell>
          <cell r="K156" t="str">
            <v>Western Asia Iran</v>
          </cell>
        </row>
        <row r="157">
          <cell r="C157" t="str">
            <v>VEN</v>
          </cell>
          <cell r="D157" t="str">
            <v>Venezuela</v>
          </cell>
          <cell r="J157" t="str">
            <v>WAU</v>
          </cell>
          <cell r="K157" t="str">
            <v>Western Australia</v>
          </cell>
        </row>
        <row r="158">
          <cell r="C158" t="str">
            <v>VNM</v>
          </cell>
          <cell r="D158" t="str">
            <v>Vietnam</v>
          </cell>
          <cell r="J158" t="str">
            <v>WGM</v>
          </cell>
          <cell r="K158" t="str">
            <v>Western Gulf of Mexico</v>
          </cell>
        </row>
        <row r="159">
          <cell r="C159" t="str">
            <v>VUT</v>
          </cell>
          <cell r="D159" t="str">
            <v>Vanuatu</v>
          </cell>
          <cell r="J159" t="str">
            <v>YEM</v>
          </cell>
          <cell r="K159" t="str">
            <v>Yemen</v>
          </cell>
        </row>
        <row r="160">
          <cell r="C160" t="str">
            <v>YEM</v>
          </cell>
          <cell r="D160" t="str">
            <v>Yemen</v>
          </cell>
          <cell r="J160" t="str">
            <v>YEN</v>
          </cell>
          <cell r="K160" t="str">
            <v>Yenisey</v>
          </cell>
        </row>
        <row r="161">
          <cell r="C161" t="str">
            <v>ZAF</v>
          </cell>
          <cell r="D161" t="str">
            <v>South Africa</v>
          </cell>
          <cell r="J161" t="str">
            <v>YHE</v>
          </cell>
          <cell r="K161" t="str">
            <v>Yili He</v>
          </cell>
        </row>
        <row r="162">
          <cell r="C162" t="str">
            <v>ZMB</v>
          </cell>
          <cell r="D162" t="str">
            <v>Zambia</v>
          </cell>
          <cell r="J162" t="str">
            <v>YRD</v>
          </cell>
          <cell r="K162" t="str">
            <v>Yuan Red River</v>
          </cell>
        </row>
        <row r="163">
          <cell r="C163" t="str">
            <v>ZWE</v>
          </cell>
          <cell r="D163" t="str">
            <v>Zimbabwe</v>
          </cell>
          <cell r="J163" t="str">
            <v>YUC</v>
          </cell>
          <cell r="K163" t="str">
            <v>Yucatan</v>
          </cell>
        </row>
        <row r="164">
          <cell r="J164" t="str">
            <v>ZAM</v>
          </cell>
          <cell r="K164" t="str">
            <v>Zambezi</v>
          </cell>
        </row>
        <row r="165">
          <cell r="J165" t="str">
            <v>ZHJ</v>
          </cell>
          <cell r="K165" t="str">
            <v>Zhu Jiang</v>
          </cell>
        </row>
      </sheetData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AE0C3-76D6-475F-910C-52CC19417544}" name="CountryTable" displayName="CountryTable" ref="B8:F194" totalsRowShown="0" headerRowBorderDxfId="22" headerRowCellStyle="Heading 2">
  <tableColumns count="5">
    <tableColumn id="1" xr3:uid="{B849155E-293A-4244-9306-360640D14D8A}" name="parentkey"/>
    <tableColumn id="2" xr3:uid="{465CC81A-36B2-4C4C-B6F2-C06367349680}" name="childkey"/>
    <tableColumn id="3" xr3:uid="{AA3BB648-D8E2-4708-9F9C-4B2742A7B265}" name="Column1"/>
    <tableColumn id="4" xr3:uid="{9F530E3E-C4F0-45DF-A34E-1437244C6486}" name="name"/>
    <tableColumn id="5" xr3:uid="{DED26F57-9142-40BA-BBC6-03007F09A54B}" name="grou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FD50C-22EF-4A34-96E7-C1068964B05A}" name="FPUTable" displayName="FPUTable" ref="H8:L514" totalsRowShown="0" headerRowBorderDxfId="21" headerRowCellStyle="Heading 2">
  <tableColumns count="5">
    <tableColumn id="1" xr3:uid="{8D9D3BC3-22C0-41E3-A981-3DC1CA573F10}" name="parentkey"/>
    <tableColumn id="2" xr3:uid="{9E4870EF-6F06-47C3-9B4D-84F835BE6B91}" name="childkey"/>
    <tableColumn id="3" xr3:uid="{3643AD85-6F28-4775-B2F3-764E208A392D}" name="description"/>
    <tableColumn id="4" xr3:uid="{843AFB6B-3754-4550-8217-4D71354217F9}" name="name"/>
    <tableColumn id="5" xr3:uid="{04CB4A9D-62E2-45A6-A30A-D5F5B346A97A}" name="grou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716BD-8AA2-4450-A5AA-88BE521AC3BE}" name="CropTable" displayName="CropTable" ref="N8:T77" totalsRowShown="0" headerRowDxfId="20" headerRowBorderDxfId="18" tableBorderDxfId="19" totalsRowBorderDxfId="17" headerRowCellStyle="Heading 2">
  <tableColumns count="7">
    <tableColumn id="1" xr3:uid="{76F570C4-5385-4BF9-8211-37307B1E4D0E}" name="parentkey" dataDxfId="16"/>
    <tableColumn id="2" xr3:uid="{AB4F3AE5-24CB-4B4C-B718-A303F649DD3E}" name="childkey"/>
    <tableColumn id="3" xr3:uid="{A02BBAA3-278E-477D-90CE-BCDF8C037D46}" name="description"/>
    <tableColumn id="4" xr3:uid="{1A1A9D41-D604-4671-99CA-4440BA82F370}" name="name"/>
    <tableColumn id="5" xr3:uid="{80601A99-8B17-4EE9-8B3F-E16CB15B5ECE}" name="group"/>
    <tableColumn id="6" xr3:uid="{9558C5B3-078C-4380-A27B-A5A99198B083}" name="jjj"/>
    <tableColumn id="7" xr3:uid="{61B941DD-17F5-4AF2-9FF5-C73E8D40AA27}" name="jcrop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DE0C17-928C-42AA-90BC-F1FDCBCF2643}" name="AnimalTable" displayName="AnimalTable" ref="X8:AC17" totalsRowShown="0" headerRowDxfId="15" dataDxfId="14" headerRowBorderDxfId="13" headerRowCellStyle="Heading 2">
  <tableColumns count="6">
    <tableColumn id="1" xr3:uid="{3FBD00A6-E9D7-45D5-86ED-2F9AF5FC535A}" name="parentkey" dataDxfId="12"/>
    <tableColumn id="2" xr3:uid="{E1DC02D7-BF44-4AB1-BE0F-23C0D8BE9ADE}" name="childkey" dataDxfId="11"/>
    <tableColumn id="3" xr3:uid="{06A04FED-946C-4A5E-8672-48E204B947C3}" name="description" dataDxfId="10"/>
    <tableColumn id="6" xr3:uid="{335FD102-8E0A-43BF-9901-92DADD4E0702}" name="name" dataDxfId="9"/>
    <tableColumn id="4" xr3:uid="{08900BE1-A759-4D3B-B961-613FBA0B9730}" name="Group" dataDxfId="8"/>
    <tableColumn id="5" xr3:uid="{E06F48A6-B816-482C-9674-0A82CFC9D665}" name="jjj" dataDxfId="7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692314-C206-4254-B055-8E0178C4CBEC}" name="LivSysTable" displayName="LivSysTable" ref="AE8:AI17" totalsRowShown="0" headerRowDxfId="6" headerRowBorderDxfId="5" headerRowCellStyle="Heading 2">
  <tableColumns count="5">
    <tableColumn id="1" xr3:uid="{09203513-84C0-40BF-AA1D-2DFD0D514A92}" name="parentkey" dataDxfId="4"/>
    <tableColumn id="2" xr3:uid="{0DB71718-0A56-4509-93E7-84EE4E169855}" name="childkey" dataDxfId="3"/>
    <tableColumn id="3" xr3:uid="{8A6AB1FB-E973-4DE3-9D92-9978051D9D6E}" name="description" dataDxfId="2"/>
    <tableColumn id="6" xr3:uid="{FD6F4152-5CB6-41BD-A4D7-2184987C6236}" name="name" dataDxfId="1"/>
    <tableColumn id="4" xr3:uid="{966F0569-FF8C-49BA-8B2B-2887639204AA}" name="Grou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9"/>
  <sheetViews>
    <sheetView tabSelected="1" workbookViewId="0">
      <selection sqref="A1:XFD1048576"/>
    </sheetView>
  </sheetViews>
  <sheetFormatPr defaultRowHeight="15" x14ac:dyDescent="0.25"/>
  <cols>
    <col min="1" max="1" width="6.42578125" bestFit="1" customWidth="1"/>
    <col min="2" max="3" width="25" bestFit="1" customWidth="1"/>
    <col min="4" max="4" width="50.28515625" customWidth="1"/>
    <col min="5" max="5" width="35.85546875" bestFit="1" customWidth="1"/>
    <col min="6" max="6" width="7.140625" bestFit="1" customWidth="1"/>
    <col min="8" max="9" width="25" bestFit="1" customWidth="1"/>
    <col min="10" max="10" width="41.7109375" bestFit="1" customWidth="1"/>
    <col min="11" max="11" width="51.140625" bestFit="1" customWidth="1"/>
    <col min="12" max="12" width="7.140625" bestFit="1" customWidth="1"/>
    <col min="14" max="15" width="20.42578125" bestFit="1" customWidth="1"/>
    <col min="16" max="16" width="31.85546875" bestFit="1" customWidth="1"/>
    <col min="17" max="17" width="25.7109375" bestFit="1" customWidth="1"/>
    <col min="18" max="18" width="7.140625" bestFit="1" customWidth="1"/>
    <col min="19" max="19" width="6.42578125" bestFit="1" customWidth="1"/>
    <col min="20" max="20" width="6.28515625" bestFit="1" customWidth="1"/>
    <col min="22" max="22" width="35.5703125" bestFit="1" customWidth="1"/>
    <col min="24" max="24" width="11.5703125" bestFit="1" customWidth="1"/>
    <col min="25" max="25" width="9.5703125" bestFit="1" customWidth="1"/>
    <col min="26" max="27" width="21.42578125" bestFit="1" customWidth="1"/>
    <col min="28" max="28" width="7.5703125" bestFit="1" customWidth="1"/>
    <col min="29" max="29" width="6" bestFit="1" customWidth="1"/>
    <col min="31" max="31" width="11.5703125" bestFit="1" customWidth="1"/>
    <col min="32" max="32" width="17.28515625" bestFit="1" customWidth="1"/>
    <col min="33" max="34" width="20" bestFit="1" customWidth="1"/>
    <col min="35" max="35" width="7.5703125" bestFit="1" customWidth="1"/>
  </cols>
  <sheetData>
    <row r="1" spans="1:35" x14ac:dyDescent="0.25">
      <c r="A1" s="1" t="s">
        <v>0</v>
      </c>
    </row>
    <row r="3" spans="1:35" ht="20.25" thickBot="1" x14ac:dyDescent="0.35">
      <c r="B3" s="2" t="s">
        <v>1</v>
      </c>
      <c r="D3" s="3" t="s">
        <v>2</v>
      </c>
      <c r="V3" t="s">
        <v>3</v>
      </c>
    </row>
    <row r="4" spans="1:35" ht="15.75" thickTop="1" x14ac:dyDescent="0.25">
      <c r="V4" t="s">
        <v>4</v>
      </c>
    </row>
    <row r="6" spans="1:35" ht="20.25" thickBot="1" x14ac:dyDescent="0.35">
      <c r="B6" s="2" t="s">
        <v>5</v>
      </c>
      <c r="C6" s="2"/>
      <c r="D6" s="2"/>
      <c r="H6" s="2" t="s">
        <v>6</v>
      </c>
      <c r="N6" s="4" t="s">
        <v>7</v>
      </c>
      <c r="O6" s="4"/>
      <c r="V6" s="4" t="s">
        <v>8</v>
      </c>
      <c r="X6" s="2" t="s">
        <v>9</v>
      </c>
      <c r="Y6" s="2"/>
      <c r="AE6" s="2" t="s">
        <v>10</v>
      </c>
      <c r="AF6" s="2"/>
    </row>
    <row r="7" spans="1:35" ht="15.75" thickTop="1" x14ac:dyDescent="0.25">
      <c r="V7" s="5" t="s">
        <v>11</v>
      </c>
    </row>
    <row r="8" spans="1:35" ht="18" thickBot="1" x14ac:dyDescent="0.35">
      <c r="B8" s="4" t="s">
        <v>12</v>
      </c>
      <c r="C8" s="4" t="s">
        <v>13</v>
      </c>
      <c r="D8" s="4" t="s">
        <v>14</v>
      </c>
      <c r="E8" s="6" t="s">
        <v>15</v>
      </c>
      <c r="F8" s="6" t="s">
        <v>16</v>
      </c>
      <c r="H8" s="4" t="s">
        <v>12</v>
      </c>
      <c r="I8" s="4" t="s">
        <v>13</v>
      </c>
      <c r="J8" s="4" t="s">
        <v>17</v>
      </c>
      <c r="K8" s="6" t="s">
        <v>15</v>
      </c>
      <c r="L8" s="6" t="s">
        <v>16</v>
      </c>
      <c r="N8" s="7" t="s">
        <v>12</v>
      </c>
      <c r="O8" s="8" t="s">
        <v>13</v>
      </c>
      <c r="P8" s="8" t="s">
        <v>17</v>
      </c>
      <c r="Q8" s="9" t="s">
        <v>15</v>
      </c>
      <c r="R8" s="8" t="s">
        <v>16</v>
      </c>
      <c r="S8" s="8" t="s">
        <v>18</v>
      </c>
      <c r="T8" s="8" t="s">
        <v>19</v>
      </c>
      <c r="V8" s="10" t="s">
        <v>20</v>
      </c>
      <c r="X8" s="7" t="s">
        <v>12</v>
      </c>
      <c r="Y8" s="8" t="s">
        <v>13</v>
      </c>
      <c r="Z8" s="8" t="s">
        <v>17</v>
      </c>
      <c r="AA8" s="9" t="s">
        <v>15</v>
      </c>
      <c r="AB8" s="8" t="s">
        <v>21</v>
      </c>
      <c r="AC8" s="8" t="s">
        <v>18</v>
      </c>
      <c r="AE8" s="7" t="s">
        <v>12</v>
      </c>
      <c r="AF8" s="7" t="s">
        <v>13</v>
      </c>
      <c r="AG8" s="7" t="s">
        <v>17</v>
      </c>
      <c r="AH8" s="7" t="s">
        <v>15</v>
      </c>
      <c r="AI8" s="7" t="s">
        <v>21</v>
      </c>
    </row>
    <row r="9" spans="1:35" ht="15.75" thickTop="1" x14ac:dyDescent="0.25">
      <c r="C9" t="s">
        <v>22</v>
      </c>
      <c r="D9" t="s">
        <v>22</v>
      </c>
      <c r="E9" t="s">
        <v>22</v>
      </c>
      <c r="F9">
        <v>1</v>
      </c>
      <c r="I9" t="s">
        <v>22</v>
      </c>
      <c r="J9" t="s">
        <v>22</v>
      </c>
      <c r="K9" t="s">
        <v>22</v>
      </c>
      <c r="L9">
        <v>1</v>
      </c>
      <c r="N9" s="11"/>
      <c r="O9" s="5" t="s">
        <v>11</v>
      </c>
      <c r="P9" s="5" t="s">
        <v>11</v>
      </c>
      <c r="Q9" s="5" t="s">
        <v>11</v>
      </c>
      <c r="R9">
        <v>1</v>
      </c>
      <c r="T9">
        <v>1</v>
      </c>
      <c r="V9" s="5" t="s">
        <v>23</v>
      </c>
      <c r="X9" s="11"/>
      <c r="Y9" s="5" t="s">
        <v>24</v>
      </c>
      <c r="Z9" s="5" t="s">
        <v>25</v>
      </c>
      <c r="AA9" s="5" t="s">
        <v>25</v>
      </c>
      <c r="AB9" s="5">
        <v>1</v>
      </c>
      <c r="AC9" s="5"/>
      <c r="AE9" s="11"/>
      <c r="AF9" s="5" t="s">
        <v>24</v>
      </c>
      <c r="AG9" s="5" t="s">
        <v>26</v>
      </c>
      <c r="AH9" s="5" t="s">
        <v>26</v>
      </c>
      <c r="AI9" s="5">
        <v>1</v>
      </c>
    </row>
    <row r="10" spans="1:35" x14ac:dyDescent="0.25">
      <c r="B10" t="s">
        <v>22</v>
      </c>
      <c r="C10" t="s">
        <v>27</v>
      </c>
      <c r="D10" t="s">
        <v>27</v>
      </c>
      <c r="E10" t="s">
        <v>27</v>
      </c>
      <c r="F10">
        <v>1</v>
      </c>
      <c r="H10" t="s">
        <v>22</v>
      </c>
      <c r="I10" t="s">
        <v>27</v>
      </c>
      <c r="J10" t="s">
        <v>27</v>
      </c>
      <c r="K10" t="s">
        <v>27</v>
      </c>
      <c r="L10">
        <v>1</v>
      </c>
      <c r="N10" s="12" t="s">
        <v>11</v>
      </c>
      <c r="O10" s="13" t="s">
        <v>20</v>
      </c>
      <c r="P10" s="13" t="s">
        <v>20</v>
      </c>
      <c r="Q10" s="13" t="s">
        <v>20</v>
      </c>
      <c r="R10">
        <v>1</v>
      </c>
      <c r="T10">
        <v>1</v>
      </c>
      <c r="V10" s="10" t="s">
        <v>28</v>
      </c>
      <c r="X10" s="11" t="s">
        <v>24</v>
      </c>
      <c r="Y10" s="13" t="s">
        <v>29</v>
      </c>
      <c r="Z10" s="13" t="s">
        <v>30</v>
      </c>
      <c r="AA10" s="13" t="s">
        <v>30</v>
      </c>
      <c r="AB10" s="13">
        <v>1</v>
      </c>
      <c r="AC10" s="13"/>
      <c r="AE10" s="11" t="s">
        <v>24</v>
      </c>
      <c r="AF10" s="13" t="s">
        <v>31</v>
      </c>
      <c r="AG10" s="13" t="s">
        <v>31</v>
      </c>
      <c r="AH10" s="13" t="s">
        <v>31</v>
      </c>
      <c r="AI10" s="13"/>
    </row>
    <row r="11" spans="1:35" x14ac:dyDescent="0.25">
      <c r="B11" t="s">
        <v>22</v>
      </c>
      <c r="C11" t="s">
        <v>32</v>
      </c>
      <c r="D11" t="s">
        <v>32</v>
      </c>
      <c r="E11" t="s">
        <v>32</v>
      </c>
      <c r="F11">
        <v>1</v>
      </c>
      <c r="H11" t="s">
        <v>22</v>
      </c>
      <c r="I11" t="s">
        <v>32</v>
      </c>
      <c r="J11" t="s">
        <v>32</v>
      </c>
      <c r="K11" t="s">
        <v>32</v>
      </c>
      <c r="L11">
        <v>1</v>
      </c>
      <c r="N11" s="14" t="s">
        <v>11</v>
      </c>
      <c r="O11" t="s">
        <v>23</v>
      </c>
      <c r="P11" t="s">
        <v>23</v>
      </c>
      <c r="Q11" t="s">
        <v>23</v>
      </c>
      <c r="R11">
        <v>1</v>
      </c>
      <c r="T11">
        <v>1</v>
      </c>
      <c r="V11" s="5" t="s">
        <v>33</v>
      </c>
      <c r="X11" s="11" t="s">
        <v>24</v>
      </c>
      <c r="Y11" s="5" t="s">
        <v>34</v>
      </c>
      <c r="Z11" s="5" t="s">
        <v>35</v>
      </c>
      <c r="AA11" s="5" t="s">
        <v>35</v>
      </c>
      <c r="AB11" s="5">
        <v>1</v>
      </c>
      <c r="AC11" s="5"/>
      <c r="AE11" s="11" t="s">
        <v>24</v>
      </c>
      <c r="AF11" s="5" t="s">
        <v>36</v>
      </c>
      <c r="AG11" s="5" t="s">
        <v>36</v>
      </c>
      <c r="AH11" s="5" t="s">
        <v>36</v>
      </c>
      <c r="AI11" s="5"/>
    </row>
    <row r="12" spans="1:35" x14ac:dyDescent="0.25">
      <c r="B12" t="s">
        <v>22</v>
      </c>
      <c r="C12" t="s">
        <v>37</v>
      </c>
      <c r="D12" t="s">
        <v>37</v>
      </c>
      <c r="E12" t="s">
        <v>37</v>
      </c>
      <c r="F12">
        <v>1</v>
      </c>
      <c r="H12" t="s">
        <v>22</v>
      </c>
      <c r="I12" t="s">
        <v>37</v>
      </c>
      <c r="J12" t="s">
        <v>37</v>
      </c>
      <c r="K12" t="s">
        <v>37</v>
      </c>
      <c r="L12">
        <v>1</v>
      </c>
      <c r="N12" s="14" t="s">
        <v>11</v>
      </c>
      <c r="O12" t="s">
        <v>28</v>
      </c>
      <c r="P12" t="s">
        <v>28</v>
      </c>
      <c r="Q12" t="s">
        <v>28</v>
      </c>
      <c r="R12">
        <v>1</v>
      </c>
      <c r="T12">
        <v>1</v>
      </c>
      <c r="V12" s="10" t="s">
        <v>38</v>
      </c>
      <c r="X12" s="11" t="s">
        <v>29</v>
      </c>
      <c r="Y12" s="13" t="s">
        <v>39</v>
      </c>
      <c r="Z12" s="13" t="s">
        <v>39</v>
      </c>
      <c r="AA12" s="13" t="s">
        <v>39</v>
      </c>
      <c r="AB12" s="13"/>
      <c r="AC12" s="13" t="s">
        <v>40</v>
      </c>
      <c r="AE12" s="11" t="s">
        <v>24</v>
      </c>
      <c r="AF12" s="13" t="s">
        <v>41</v>
      </c>
      <c r="AG12" s="13" t="s">
        <v>41</v>
      </c>
      <c r="AH12" s="13" t="s">
        <v>41</v>
      </c>
      <c r="AI12" s="13"/>
    </row>
    <row r="13" spans="1:35" x14ac:dyDescent="0.25">
      <c r="B13" t="s">
        <v>22</v>
      </c>
      <c r="C13" t="s">
        <v>42</v>
      </c>
      <c r="D13" t="s">
        <v>42</v>
      </c>
      <c r="E13" t="s">
        <v>42</v>
      </c>
      <c r="F13">
        <v>1</v>
      </c>
      <c r="H13" t="s">
        <v>22</v>
      </c>
      <c r="I13" t="s">
        <v>42</v>
      </c>
      <c r="J13" t="s">
        <v>42</v>
      </c>
      <c r="K13" t="s">
        <v>42</v>
      </c>
      <c r="L13">
        <v>1</v>
      </c>
      <c r="N13" s="14" t="s">
        <v>11</v>
      </c>
      <c r="O13" t="s">
        <v>33</v>
      </c>
      <c r="P13" t="s">
        <v>33</v>
      </c>
      <c r="Q13" t="s">
        <v>33</v>
      </c>
      <c r="R13">
        <v>1</v>
      </c>
      <c r="T13">
        <v>1</v>
      </c>
      <c r="V13" s="5" t="s">
        <v>43</v>
      </c>
      <c r="X13" s="11" t="s">
        <v>29</v>
      </c>
      <c r="Y13" s="5" t="s">
        <v>44</v>
      </c>
      <c r="Z13" s="5" t="s">
        <v>44</v>
      </c>
      <c r="AA13" s="5" t="s">
        <v>44</v>
      </c>
      <c r="AB13" s="5"/>
      <c r="AC13" s="5" t="s">
        <v>45</v>
      </c>
      <c r="AE13" s="11" t="s">
        <v>24</v>
      </c>
      <c r="AF13" s="5" t="s">
        <v>46</v>
      </c>
      <c r="AG13" s="5" t="s">
        <v>46</v>
      </c>
      <c r="AH13" s="5" t="s">
        <v>46</v>
      </c>
      <c r="AI13" s="5"/>
    </row>
    <row r="14" spans="1:35" x14ac:dyDescent="0.25">
      <c r="B14" t="s">
        <v>22</v>
      </c>
      <c r="C14" t="s">
        <v>47</v>
      </c>
      <c r="D14" t="s">
        <v>47</v>
      </c>
      <c r="E14" t="s">
        <v>47</v>
      </c>
      <c r="F14">
        <v>1</v>
      </c>
      <c r="H14" t="s">
        <v>22</v>
      </c>
      <c r="I14" t="s">
        <v>47</v>
      </c>
      <c r="J14" t="s">
        <v>47</v>
      </c>
      <c r="K14" t="s">
        <v>47</v>
      </c>
      <c r="L14">
        <v>1</v>
      </c>
      <c r="N14" s="14" t="s">
        <v>11</v>
      </c>
      <c r="O14" t="s">
        <v>38</v>
      </c>
      <c r="P14" t="s">
        <v>38</v>
      </c>
      <c r="Q14" t="s">
        <v>38</v>
      </c>
      <c r="R14">
        <v>1</v>
      </c>
      <c r="T14">
        <v>1</v>
      </c>
      <c r="V14" s="10" t="s">
        <v>48</v>
      </c>
      <c r="X14" s="11" t="s">
        <v>29</v>
      </c>
      <c r="Y14" s="13" t="s">
        <v>49</v>
      </c>
      <c r="Z14" s="13" t="s">
        <v>49</v>
      </c>
      <c r="AA14" s="13" t="s">
        <v>49</v>
      </c>
      <c r="AB14" s="13"/>
      <c r="AC14" s="13" t="s">
        <v>50</v>
      </c>
      <c r="AE14" s="11" t="s">
        <v>24</v>
      </c>
      <c r="AF14" s="13" t="s">
        <v>51</v>
      </c>
      <c r="AG14" s="13" t="s">
        <v>51</v>
      </c>
      <c r="AH14" s="13" t="s">
        <v>51</v>
      </c>
      <c r="AI14" s="13"/>
    </row>
    <row r="15" spans="1:35" x14ac:dyDescent="0.25">
      <c r="B15" t="s">
        <v>27</v>
      </c>
      <c r="C15" t="s">
        <v>52</v>
      </c>
      <c r="D15" t="s">
        <v>52</v>
      </c>
      <c r="E15" t="s">
        <v>52</v>
      </c>
      <c r="F15">
        <v>1</v>
      </c>
      <c r="H15" t="s">
        <v>27</v>
      </c>
      <c r="I15" t="s">
        <v>52</v>
      </c>
      <c r="J15" t="s">
        <v>52</v>
      </c>
      <c r="K15" t="s">
        <v>52</v>
      </c>
      <c r="L15">
        <v>1</v>
      </c>
      <c r="N15" s="14" t="s">
        <v>11</v>
      </c>
      <c r="O15" t="s">
        <v>43</v>
      </c>
      <c r="P15" t="s">
        <v>43</v>
      </c>
      <c r="Q15" t="s">
        <v>43</v>
      </c>
      <c r="R15">
        <v>1</v>
      </c>
      <c r="T15">
        <v>1</v>
      </c>
      <c r="V15" s="5" t="s">
        <v>53</v>
      </c>
      <c r="X15" s="11" t="s">
        <v>29</v>
      </c>
      <c r="Y15" s="5" t="s">
        <v>54</v>
      </c>
      <c r="Z15" s="5" t="s">
        <v>54</v>
      </c>
      <c r="AA15" s="5" t="s">
        <v>54</v>
      </c>
      <c r="AB15" s="5"/>
      <c r="AC15" s="5" t="s">
        <v>55</v>
      </c>
      <c r="AE15" s="11" t="s">
        <v>24</v>
      </c>
      <c r="AF15" s="5" t="s">
        <v>56</v>
      </c>
      <c r="AG15" s="5" t="s">
        <v>56</v>
      </c>
      <c r="AH15" s="5" t="s">
        <v>56</v>
      </c>
      <c r="AI15" s="5"/>
    </row>
    <row r="16" spans="1:35" x14ac:dyDescent="0.25">
      <c r="B16" t="s">
        <v>27</v>
      </c>
      <c r="C16" t="s">
        <v>57</v>
      </c>
      <c r="D16" t="s">
        <v>57</v>
      </c>
      <c r="E16" t="s">
        <v>57</v>
      </c>
      <c r="F16">
        <v>1</v>
      </c>
      <c r="H16" t="s">
        <v>27</v>
      </c>
      <c r="I16" t="s">
        <v>57</v>
      </c>
      <c r="J16" t="s">
        <v>57</v>
      </c>
      <c r="K16" t="s">
        <v>57</v>
      </c>
      <c r="L16">
        <v>1</v>
      </c>
      <c r="N16" s="14" t="s">
        <v>11</v>
      </c>
      <c r="O16" t="s">
        <v>48</v>
      </c>
      <c r="P16" t="s">
        <v>48</v>
      </c>
      <c r="Q16" t="s">
        <v>48</v>
      </c>
      <c r="R16">
        <v>1</v>
      </c>
      <c r="T16">
        <v>1</v>
      </c>
      <c r="V16" s="10" t="s">
        <v>58</v>
      </c>
      <c r="X16" s="11" t="s">
        <v>34</v>
      </c>
      <c r="Y16" s="13" t="s">
        <v>59</v>
      </c>
      <c r="Z16" s="13" t="s">
        <v>59</v>
      </c>
      <c r="AA16" s="13" t="s">
        <v>59</v>
      </c>
      <c r="AB16" s="13"/>
      <c r="AC16" s="13" t="s">
        <v>60</v>
      </c>
      <c r="AE16" s="11" t="s">
        <v>24</v>
      </c>
      <c r="AF16" s="13" t="s">
        <v>34</v>
      </c>
      <c r="AG16" s="13" t="s">
        <v>34</v>
      </c>
      <c r="AH16" s="13" t="s">
        <v>34</v>
      </c>
      <c r="AI16" s="13"/>
    </row>
    <row r="17" spans="2:35" x14ac:dyDescent="0.25">
      <c r="B17" t="s">
        <v>27</v>
      </c>
      <c r="C17" t="s">
        <v>61</v>
      </c>
      <c r="D17" t="s">
        <v>61</v>
      </c>
      <c r="E17" t="s">
        <v>61</v>
      </c>
      <c r="F17">
        <v>1</v>
      </c>
      <c r="H17" t="s">
        <v>27</v>
      </c>
      <c r="I17" t="s">
        <v>61</v>
      </c>
      <c r="J17" t="s">
        <v>61</v>
      </c>
      <c r="K17" t="s">
        <v>61</v>
      </c>
      <c r="L17">
        <v>1</v>
      </c>
      <c r="N17" s="14" t="s">
        <v>11</v>
      </c>
      <c r="O17" t="s">
        <v>62</v>
      </c>
      <c r="P17" t="s">
        <v>62</v>
      </c>
      <c r="Q17" t="s">
        <v>62</v>
      </c>
      <c r="R17">
        <v>1</v>
      </c>
      <c r="T17">
        <v>0</v>
      </c>
      <c r="V17" s="5" t="s">
        <v>63</v>
      </c>
      <c r="X17" s="11" t="s">
        <v>34</v>
      </c>
      <c r="Y17" s="5" t="s">
        <v>64</v>
      </c>
      <c r="Z17" s="5" t="s">
        <v>64</v>
      </c>
      <c r="AA17" s="5" t="s">
        <v>64</v>
      </c>
      <c r="AB17" s="5"/>
      <c r="AC17" s="5" t="s">
        <v>65</v>
      </c>
      <c r="AE17" s="11" t="s">
        <v>24</v>
      </c>
      <c r="AF17" s="5" t="s">
        <v>66</v>
      </c>
      <c r="AG17" s="5" t="s">
        <v>66</v>
      </c>
      <c r="AH17" s="5" t="s">
        <v>66</v>
      </c>
      <c r="AI17" s="5"/>
    </row>
    <row r="18" spans="2:35" x14ac:dyDescent="0.25">
      <c r="B18" t="s">
        <v>27</v>
      </c>
      <c r="C18" t="s">
        <v>67</v>
      </c>
      <c r="D18" t="s">
        <v>67</v>
      </c>
      <c r="E18" t="s">
        <v>67</v>
      </c>
      <c r="F18">
        <v>1</v>
      </c>
      <c r="H18" t="s">
        <v>27</v>
      </c>
      <c r="I18" t="s">
        <v>67</v>
      </c>
      <c r="J18" t="s">
        <v>67</v>
      </c>
      <c r="K18" t="s">
        <v>67</v>
      </c>
      <c r="L18">
        <v>1</v>
      </c>
      <c r="N18" s="14" t="s">
        <v>11</v>
      </c>
      <c r="O18" t="s">
        <v>68</v>
      </c>
      <c r="P18" t="s">
        <v>68</v>
      </c>
      <c r="Q18" t="s">
        <v>68</v>
      </c>
      <c r="R18">
        <v>1</v>
      </c>
      <c r="T18">
        <v>0</v>
      </c>
      <c r="V18" s="10" t="s">
        <v>69</v>
      </c>
    </row>
    <row r="19" spans="2:35" x14ac:dyDescent="0.25">
      <c r="B19" t="s">
        <v>27</v>
      </c>
      <c r="C19" t="s">
        <v>70</v>
      </c>
      <c r="D19" t="s">
        <v>70</v>
      </c>
      <c r="E19" t="s">
        <v>70</v>
      </c>
      <c r="F19">
        <v>1</v>
      </c>
      <c r="H19" t="s">
        <v>27</v>
      </c>
      <c r="I19" t="s">
        <v>70</v>
      </c>
      <c r="J19" t="s">
        <v>70</v>
      </c>
      <c r="K19" t="s">
        <v>70</v>
      </c>
      <c r="L19">
        <v>1</v>
      </c>
      <c r="N19" s="14" t="s">
        <v>11</v>
      </c>
      <c r="O19" t="s">
        <v>53</v>
      </c>
      <c r="P19" t="s">
        <v>53</v>
      </c>
      <c r="Q19" t="s">
        <v>53</v>
      </c>
      <c r="R19">
        <v>1</v>
      </c>
      <c r="T19">
        <v>1</v>
      </c>
      <c r="V19" s="5" t="s">
        <v>71</v>
      </c>
    </row>
    <row r="20" spans="2:35" x14ac:dyDescent="0.25">
      <c r="B20" t="s">
        <v>37</v>
      </c>
      <c r="C20" t="s">
        <v>72</v>
      </c>
      <c r="D20" t="s">
        <v>72</v>
      </c>
      <c r="E20" t="s">
        <v>72</v>
      </c>
      <c r="F20">
        <v>1</v>
      </c>
      <c r="H20" t="s">
        <v>37</v>
      </c>
      <c r="I20" t="s">
        <v>72</v>
      </c>
      <c r="J20" t="s">
        <v>72</v>
      </c>
      <c r="K20" t="s">
        <v>72</v>
      </c>
      <c r="L20">
        <v>1</v>
      </c>
      <c r="N20" s="14" t="s">
        <v>20</v>
      </c>
      <c r="O20" t="s">
        <v>58</v>
      </c>
      <c r="P20" t="s">
        <v>73</v>
      </c>
      <c r="Q20" t="s">
        <v>74</v>
      </c>
      <c r="R20">
        <v>0</v>
      </c>
      <c r="S20" t="s">
        <v>75</v>
      </c>
      <c r="T20">
        <v>1</v>
      </c>
      <c r="V20" s="10" t="s">
        <v>76</v>
      </c>
    </row>
    <row r="21" spans="2:35" x14ac:dyDescent="0.25">
      <c r="B21" t="s">
        <v>37</v>
      </c>
      <c r="C21" t="s">
        <v>77</v>
      </c>
      <c r="D21" t="s">
        <v>77</v>
      </c>
      <c r="E21" t="s">
        <v>77</v>
      </c>
      <c r="F21">
        <v>1</v>
      </c>
      <c r="H21" t="s">
        <v>37</v>
      </c>
      <c r="I21" t="s">
        <v>77</v>
      </c>
      <c r="J21" t="s">
        <v>77</v>
      </c>
      <c r="K21" t="s">
        <v>77</v>
      </c>
      <c r="L21">
        <v>1</v>
      </c>
      <c r="N21" s="14" t="s">
        <v>20</v>
      </c>
      <c r="O21" t="s">
        <v>63</v>
      </c>
      <c r="P21" t="s">
        <v>78</v>
      </c>
      <c r="Q21" t="s">
        <v>79</v>
      </c>
      <c r="R21">
        <v>0</v>
      </c>
      <c r="S21" t="s">
        <v>80</v>
      </c>
      <c r="T21">
        <v>1</v>
      </c>
      <c r="V21" s="5" t="s">
        <v>81</v>
      </c>
    </row>
    <row r="22" spans="2:35" x14ac:dyDescent="0.25">
      <c r="B22" t="s">
        <v>37</v>
      </c>
      <c r="C22" t="s">
        <v>82</v>
      </c>
      <c r="D22" t="s">
        <v>82</v>
      </c>
      <c r="E22" t="s">
        <v>82</v>
      </c>
      <c r="F22">
        <v>1</v>
      </c>
      <c r="H22" t="s">
        <v>37</v>
      </c>
      <c r="I22" t="s">
        <v>82</v>
      </c>
      <c r="J22" t="s">
        <v>82</v>
      </c>
      <c r="K22" t="s">
        <v>82</v>
      </c>
      <c r="L22">
        <v>1</v>
      </c>
      <c r="N22" s="14" t="s">
        <v>20</v>
      </c>
      <c r="O22" t="s">
        <v>69</v>
      </c>
      <c r="P22" t="s">
        <v>83</v>
      </c>
      <c r="Q22" t="s">
        <v>84</v>
      </c>
      <c r="R22">
        <v>0</v>
      </c>
      <c r="S22" t="s">
        <v>85</v>
      </c>
      <c r="T22">
        <v>1</v>
      </c>
      <c r="V22" s="10" t="s">
        <v>86</v>
      </c>
    </row>
    <row r="23" spans="2:35" x14ac:dyDescent="0.25">
      <c r="B23" t="s">
        <v>37</v>
      </c>
      <c r="C23" t="s">
        <v>87</v>
      </c>
      <c r="D23" t="s">
        <v>87</v>
      </c>
      <c r="E23" t="s">
        <v>87</v>
      </c>
      <c r="F23">
        <v>1</v>
      </c>
      <c r="H23" t="s">
        <v>37</v>
      </c>
      <c r="I23" t="s">
        <v>87</v>
      </c>
      <c r="J23" t="s">
        <v>87</v>
      </c>
      <c r="K23" t="s">
        <v>87</v>
      </c>
      <c r="L23">
        <v>1</v>
      </c>
      <c r="N23" s="14" t="s">
        <v>20</v>
      </c>
      <c r="O23" t="s">
        <v>71</v>
      </c>
      <c r="P23" t="s">
        <v>88</v>
      </c>
      <c r="Q23" t="s">
        <v>89</v>
      </c>
      <c r="R23">
        <v>0</v>
      </c>
      <c r="S23" t="s">
        <v>90</v>
      </c>
      <c r="T23">
        <v>1</v>
      </c>
      <c r="V23" s="5" t="s">
        <v>91</v>
      </c>
    </row>
    <row r="24" spans="2:35" x14ac:dyDescent="0.25">
      <c r="B24" t="s">
        <v>32</v>
      </c>
      <c r="C24" t="s">
        <v>92</v>
      </c>
      <c r="D24" t="s">
        <v>92</v>
      </c>
      <c r="E24" t="s">
        <v>92</v>
      </c>
      <c r="F24">
        <v>1</v>
      </c>
      <c r="H24" t="s">
        <v>32</v>
      </c>
      <c r="I24" t="s">
        <v>92</v>
      </c>
      <c r="J24" t="s">
        <v>92</v>
      </c>
      <c r="K24" t="s">
        <v>92</v>
      </c>
      <c r="L24">
        <v>1</v>
      </c>
      <c r="N24" s="14" t="s">
        <v>20</v>
      </c>
      <c r="O24" t="s">
        <v>76</v>
      </c>
      <c r="P24" t="s">
        <v>93</v>
      </c>
      <c r="Q24" t="s">
        <v>94</v>
      </c>
      <c r="R24">
        <v>0</v>
      </c>
      <c r="S24" t="s">
        <v>95</v>
      </c>
      <c r="T24">
        <v>1</v>
      </c>
      <c r="V24" s="10" t="s">
        <v>96</v>
      </c>
    </row>
    <row r="25" spans="2:35" x14ac:dyDescent="0.25">
      <c r="B25" t="s">
        <v>32</v>
      </c>
      <c r="C25" t="s">
        <v>97</v>
      </c>
      <c r="D25" t="s">
        <v>97</v>
      </c>
      <c r="E25" t="s">
        <v>97</v>
      </c>
      <c r="F25">
        <v>1</v>
      </c>
      <c r="H25" t="s">
        <v>32</v>
      </c>
      <c r="I25" t="s">
        <v>97</v>
      </c>
      <c r="J25" t="s">
        <v>97</v>
      </c>
      <c r="K25" t="s">
        <v>97</v>
      </c>
      <c r="L25">
        <v>1</v>
      </c>
      <c r="N25" s="14" t="s">
        <v>20</v>
      </c>
      <c r="O25" t="s">
        <v>81</v>
      </c>
      <c r="P25" t="s">
        <v>98</v>
      </c>
      <c r="Q25" t="s">
        <v>99</v>
      </c>
      <c r="R25">
        <v>0</v>
      </c>
      <c r="S25" t="s">
        <v>100</v>
      </c>
      <c r="T25">
        <v>1</v>
      </c>
      <c r="V25" s="5" t="s">
        <v>101</v>
      </c>
    </row>
    <row r="26" spans="2:35" x14ac:dyDescent="0.25">
      <c r="B26" t="s">
        <v>32</v>
      </c>
      <c r="C26" t="s">
        <v>102</v>
      </c>
      <c r="D26" t="s">
        <v>102</v>
      </c>
      <c r="E26" t="s">
        <v>102</v>
      </c>
      <c r="F26">
        <v>1</v>
      </c>
      <c r="H26" t="s">
        <v>32</v>
      </c>
      <c r="I26" t="s">
        <v>102</v>
      </c>
      <c r="J26" t="s">
        <v>102</v>
      </c>
      <c r="K26" t="s">
        <v>102</v>
      </c>
      <c r="L26">
        <v>1</v>
      </c>
      <c r="N26" s="14" t="s">
        <v>20</v>
      </c>
      <c r="O26" t="s">
        <v>86</v>
      </c>
      <c r="P26" t="s">
        <v>103</v>
      </c>
      <c r="Q26" t="s">
        <v>104</v>
      </c>
      <c r="R26">
        <v>0</v>
      </c>
      <c r="S26" t="s">
        <v>105</v>
      </c>
      <c r="T26">
        <v>1</v>
      </c>
      <c r="V26" s="10" t="s">
        <v>106</v>
      </c>
    </row>
    <row r="27" spans="2:35" x14ac:dyDescent="0.25">
      <c r="B27" t="s">
        <v>32</v>
      </c>
      <c r="C27" t="s">
        <v>107</v>
      </c>
      <c r="D27" t="s">
        <v>107</v>
      </c>
      <c r="E27" t="s">
        <v>107</v>
      </c>
      <c r="F27">
        <v>1</v>
      </c>
      <c r="H27" t="s">
        <v>32</v>
      </c>
      <c r="I27" t="s">
        <v>107</v>
      </c>
      <c r="J27" t="s">
        <v>107</v>
      </c>
      <c r="K27" t="s">
        <v>107</v>
      </c>
      <c r="L27">
        <v>1</v>
      </c>
      <c r="N27" s="14" t="s">
        <v>23</v>
      </c>
      <c r="O27" t="s">
        <v>91</v>
      </c>
      <c r="P27" t="s">
        <v>108</v>
      </c>
      <c r="Q27" t="s">
        <v>109</v>
      </c>
      <c r="R27">
        <v>0</v>
      </c>
      <c r="S27" t="s">
        <v>110</v>
      </c>
      <c r="T27">
        <v>1</v>
      </c>
      <c r="V27" s="5" t="s">
        <v>111</v>
      </c>
    </row>
    <row r="28" spans="2:35" x14ac:dyDescent="0.25">
      <c r="B28" t="s">
        <v>32</v>
      </c>
      <c r="C28" t="s">
        <v>112</v>
      </c>
      <c r="D28" t="s">
        <v>112</v>
      </c>
      <c r="E28" t="s">
        <v>112</v>
      </c>
      <c r="F28">
        <v>1</v>
      </c>
      <c r="H28" t="s">
        <v>32</v>
      </c>
      <c r="I28" t="s">
        <v>112</v>
      </c>
      <c r="J28" t="s">
        <v>112</v>
      </c>
      <c r="K28" t="s">
        <v>112</v>
      </c>
      <c r="L28">
        <v>1</v>
      </c>
      <c r="N28" s="14" t="s">
        <v>23</v>
      </c>
      <c r="O28" t="s">
        <v>96</v>
      </c>
      <c r="P28" t="s">
        <v>113</v>
      </c>
      <c r="Q28" t="s">
        <v>114</v>
      </c>
      <c r="R28">
        <v>0</v>
      </c>
      <c r="S28" t="s">
        <v>115</v>
      </c>
      <c r="T28">
        <v>1</v>
      </c>
      <c r="V28" s="10" t="s">
        <v>116</v>
      </c>
    </row>
    <row r="29" spans="2:35" x14ac:dyDescent="0.25">
      <c r="B29" t="s">
        <v>42</v>
      </c>
      <c r="C29" t="s">
        <v>117</v>
      </c>
      <c r="D29" t="s">
        <v>117</v>
      </c>
      <c r="E29" t="s">
        <v>117</v>
      </c>
      <c r="F29">
        <v>1</v>
      </c>
      <c r="H29" t="s">
        <v>42</v>
      </c>
      <c r="I29" t="s">
        <v>117</v>
      </c>
      <c r="J29" t="s">
        <v>117</v>
      </c>
      <c r="K29" t="s">
        <v>117</v>
      </c>
      <c r="L29">
        <v>1</v>
      </c>
      <c r="N29" s="14" t="s">
        <v>23</v>
      </c>
      <c r="O29" t="s">
        <v>101</v>
      </c>
      <c r="P29" t="s">
        <v>118</v>
      </c>
      <c r="Q29" t="s">
        <v>119</v>
      </c>
      <c r="R29">
        <v>0</v>
      </c>
      <c r="S29" t="s">
        <v>120</v>
      </c>
      <c r="T29">
        <v>1</v>
      </c>
      <c r="V29" s="5" t="s">
        <v>121</v>
      </c>
    </row>
    <row r="30" spans="2:35" x14ac:dyDescent="0.25">
      <c r="B30" t="s">
        <v>42</v>
      </c>
      <c r="C30" t="s">
        <v>122</v>
      </c>
      <c r="D30" t="s">
        <v>122</v>
      </c>
      <c r="E30" t="s">
        <v>122</v>
      </c>
      <c r="F30">
        <v>1</v>
      </c>
      <c r="H30" t="s">
        <v>42</v>
      </c>
      <c r="I30" t="s">
        <v>122</v>
      </c>
      <c r="J30" t="s">
        <v>122</v>
      </c>
      <c r="K30" t="s">
        <v>122</v>
      </c>
      <c r="L30">
        <v>1</v>
      </c>
      <c r="N30" s="14" t="s">
        <v>23</v>
      </c>
      <c r="O30" t="s">
        <v>106</v>
      </c>
      <c r="P30" t="s">
        <v>123</v>
      </c>
      <c r="Q30" t="s">
        <v>124</v>
      </c>
      <c r="R30">
        <v>0</v>
      </c>
      <c r="S30" t="s">
        <v>125</v>
      </c>
      <c r="T30">
        <v>1</v>
      </c>
      <c r="V30" s="10" t="s">
        <v>126</v>
      </c>
    </row>
    <row r="31" spans="2:35" x14ac:dyDescent="0.25">
      <c r="B31" t="s">
        <v>42</v>
      </c>
      <c r="C31" t="s">
        <v>127</v>
      </c>
      <c r="D31" t="s">
        <v>127</v>
      </c>
      <c r="E31" t="s">
        <v>127</v>
      </c>
      <c r="F31">
        <v>1</v>
      </c>
      <c r="H31" t="s">
        <v>42</v>
      </c>
      <c r="I31" t="s">
        <v>127</v>
      </c>
      <c r="J31" t="s">
        <v>127</v>
      </c>
      <c r="K31" t="s">
        <v>127</v>
      </c>
      <c r="L31">
        <v>1</v>
      </c>
      <c r="N31" s="14" t="s">
        <v>23</v>
      </c>
      <c r="O31" t="s">
        <v>111</v>
      </c>
      <c r="P31" t="s">
        <v>128</v>
      </c>
      <c r="Q31" t="s">
        <v>129</v>
      </c>
      <c r="R31">
        <v>0</v>
      </c>
      <c r="S31" t="s">
        <v>130</v>
      </c>
      <c r="T31">
        <v>1</v>
      </c>
      <c r="V31" s="5" t="s">
        <v>131</v>
      </c>
    </row>
    <row r="32" spans="2:35" x14ac:dyDescent="0.25">
      <c r="B32" t="s">
        <v>42</v>
      </c>
      <c r="C32" t="s">
        <v>132</v>
      </c>
      <c r="D32" t="s">
        <v>132</v>
      </c>
      <c r="E32" t="s">
        <v>132</v>
      </c>
      <c r="F32">
        <v>1</v>
      </c>
      <c r="H32" t="s">
        <v>42</v>
      </c>
      <c r="I32" t="s">
        <v>132</v>
      </c>
      <c r="J32" t="s">
        <v>132</v>
      </c>
      <c r="K32" t="s">
        <v>132</v>
      </c>
      <c r="L32">
        <v>1</v>
      </c>
      <c r="N32" s="14" t="s">
        <v>28</v>
      </c>
      <c r="O32" t="s">
        <v>116</v>
      </c>
      <c r="P32" t="s">
        <v>133</v>
      </c>
      <c r="Q32" t="s">
        <v>134</v>
      </c>
      <c r="R32">
        <v>0</v>
      </c>
      <c r="S32" s="15" t="s">
        <v>135</v>
      </c>
      <c r="T32">
        <v>1</v>
      </c>
      <c r="V32" s="10" t="s">
        <v>136</v>
      </c>
    </row>
    <row r="33" spans="2:22" x14ac:dyDescent="0.25">
      <c r="B33" t="s">
        <v>47</v>
      </c>
      <c r="C33" t="s">
        <v>137</v>
      </c>
      <c r="D33" t="s">
        <v>137</v>
      </c>
      <c r="E33" t="s">
        <v>137</v>
      </c>
      <c r="F33">
        <v>1</v>
      </c>
      <c r="H33" t="s">
        <v>47</v>
      </c>
      <c r="I33" t="s">
        <v>137</v>
      </c>
      <c r="J33" t="s">
        <v>137</v>
      </c>
      <c r="K33" t="s">
        <v>137</v>
      </c>
      <c r="L33">
        <v>1</v>
      </c>
      <c r="N33" s="14" t="s">
        <v>28</v>
      </c>
      <c r="O33" t="s">
        <v>121</v>
      </c>
      <c r="P33" t="s">
        <v>138</v>
      </c>
      <c r="Q33" t="s">
        <v>139</v>
      </c>
      <c r="R33">
        <v>0</v>
      </c>
      <c r="S33" t="s">
        <v>140</v>
      </c>
      <c r="T33">
        <v>1</v>
      </c>
      <c r="V33" s="5" t="s">
        <v>141</v>
      </c>
    </row>
    <row r="34" spans="2:22" x14ac:dyDescent="0.25">
      <c r="B34" t="s">
        <v>47</v>
      </c>
      <c r="C34" t="s">
        <v>142</v>
      </c>
      <c r="D34" t="s">
        <v>142</v>
      </c>
      <c r="E34" t="s">
        <v>142</v>
      </c>
      <c r="F34">
        <v>1</v>
      </c>
      <c r="H34" t="s">
        <v>47</v>
      </c>
      <c r="I34" t="s">
        <v>142</v>
      </c>
      <c r="J34" t="s">
        <v>142</v>
      </c>
      <c r="K34" t="s">
        <v>142</v>
      </c>
      <c r="L34">
        <v>1</v>
      </c>
      <c r="N34" s="14" t="s">
        <v>28</v>
      </c>
      <c r="O34" t="s">
        <v>126</v>
      </c>
      <c r="P34" t="s">
        <v>143</v>
      </c>
      <c r="Q34" t="s">
        <v>144</v>
      </c>
      <c r="R34">
        <v>0</v>
      </c>
      <c r="S34" t="s">
        <v>145</v>
      </c>
      <c r="T34">
        <v>1</v>
      </c>
      <c r="V34" s="10" t="s">
        <v>146</v>
      </c>
    </row>
    <row r="35" spans="2:22" x14ac:dyDescent="0.25">
      <c r="B35" t="s">
        <v>47</v>
      </c>
      <c r="C35" t="s">
        <v>147</v>
      </c>
      <c r="D35" t="s">
        <v>147</v>
      </c>
      <c r="E35" t="s">
        <v>147</v>
      </c>
      <c r="F35">
        <v>1</v>
      </c>
      <c r="H35" t="s">
        <v>47</v>
      </c>
      <c r="I35" t="s">
        <v>147</v>
      </c>
      <c r="J35" t="s">
        <v>147</v>
      </c>
      <c r="K35" t="s">
        <v>147</v>
      </c>
      <c r="L35">
        <v>1</v>
      </c>
      <c r="N35" s="14" t="s">
        <v>28</v>
      </c>
      <c r="O35" t="s">
        <v>131</v>
      </c>
      <c r="P35" t="s">
        <v>148</v>
      </c>
      <c r="Q35" t="s">
        <v>149</v>
      </c>
      <c r="R35">
        <v>0</v>
      </c>
      <c r="S35" t="s">
        <v>150</v>
      </c>
      <c r="T35">
        <v>1</v>
      </c>
      <c r="V35" s="5" t="s">
        <v>151</v>
      </c>
    </row>
    <row r="36" spans="2:22" x14ac:dyDescent="0.25">
      <c r="B36" t="s">
        <v>47</v>
      </c>
      <c r="C36" t="s">
        <v>152</v>
      </c>
      <c r="D36" t="s">
        <v>152</v>
      </c>
      <c r="E36" t="s">
        <v>152</v>
      </c>
      <c r="F36">
        <v>1</v>
      </c>
      <c r="H36" t="s">
        <v>47</v>
      </c>
      <c r="I36" t="s">
        <v>152</v>
      </c>
      <c r="J36" t="s">
        <v>152</v>
      </c>
      <c r="K36" t="s">
        <v>152</v>
      </c>
      <c r="L36">
        <v>1</v>
      </c>
      <c r="N36" s="14" t="s">
        <v>28</v>
      </c>
      <c r="O36" t="s">
        <v>136</v>
      </c>
      <c r="P36" t="s">
        <v>153</v>
      </c>
      <c r="Q36" t="s">
        <v>154</v>
      </c>
      <c r="R36">
        <v>0</v>
      </c>
      <c r="S36" t="s">
        <v>155</v>
      </c>
      <c r="T36">
        <v>1</v>
      </c>
      <c r="V36" s="10" t="s">
        <v>156</v>
      </c>
    </row>
    <row r="37" spans="2:22" x14ac:dyDescent="0.25">
      <c r="B37" t="s">
        <v>127</v>
      </c>
      <c r="C37" t="s">
        <v>157</v>
      </c>
      <c r="D37" t="s">
        <v>158</v>
      </c>
      <c r="E37" t="s">
        <v>159</v>
      </c>
      <c r="F37">
        <v>0</v>
      </c>
      <c r="H37" t="s">
        <v>127</v>
      </c>
      <c r="I37" t="s">
        <v>157</v>
      </c>
      <c r="J37" t="s">
        <v>158</v>
      </c>
      <c r="K37" t="s">
        <v>159</v>
      </c>
      <c r="L37">
        <v>1</v>
      </c>
      <c r="N37" s="14" t="s">
        <v>33</v>
      </c>
      <c r="O37" t="s">
        <v>141</v>
      </c>
      <c r="P37" t="s">
        <v>160</v>
      </c>
      <c r="Q37" t="s">
        <v>161</v>
      </c>
      <c r="R37">
        <v>0</v>
      </c>
      <c r="S37" t="s">
        <v>162</v>
      </c>
      <c r="T37">
        <v>1</v>
      </c>
      <c r="V37" s="5" t="s">
        <v>163</v>
      </c>
    </row>
    <row r="38" spans="2:22" x14ac:dyDescent="0.25">
      <c r="B38" t="s">
        <v>112</v>
      </c>
      <c r="C38" t="s">
        <v>164</v>
      </c>
      <c r="D38" t="s">
        <v>165</v>
      </c>
      <c r="E38" t="s">
        <v>166</v>
      </c>
      <c r="F38">
        <v>0</v>
      </c>
      <c r="H38" t="s">
        <v>112</v>
      </c>
      <c r="I38" t="s">
        <v>164</v>
      </c>
      <c r="J38" t="s">
        <v>165</v>
      </c>
      <c r="K38" t="s">
        <v>166</v>
      </c>
      <c r="L38">
        <v>1</v>
      </c>
      <c r="N38" s="14" t="s">
        <v>33</v>
      </c>
      <c r="O38" t="s">
        <v>146</v>
      </c>
      <c r="P38" t="s">
        <v>167</v>
      </c>
      <c r="Q38" t="s">
        <v>168</v>
      </c>
      <c r="R38">
        <v>0</v>
      </c>
      <c r="S38" t="s">
        <v>169</v>
      </c>
      <c r="T38">
        <v>1</v>
      </c>
      <c r="V38" s="10" t="s">
        <v>170</v>
      </c>
    </row>
    <row r="39" spans="2:22" x14ac:dyDescent="0.25">
      <c r="B39" t="s">
        <v>132</v>
      </c>
      <c r="C39" t="s">
        <v>171</v>
      </c>
      <c r="D39" t="s">
        <v>172</v>
      </c>
      <c r="E39" t="s">
        <v>173</v>
      </c>
      <c r="F39">
        <v>0</v>
      </c>
      <c r="H39" t="s">
        <v>132</v>
      </c>
      <c r="I39" t="s">
        <v>171</v>
      </c>
      <c r="J39" t="s">
        <v>172</v>
      </c>
      <c r="K39" t="s">
        <v>173</v>
      </c>
      <c r="L39">
        <v>1</v>
      </c>
      <c r="N39" s="11" t="s">
        <v>33</v>
      </c>
      <c r="O39" t="s">
        <v>151</v>
      </c>
      <c r="P39" t="s">
        <v>174</v>
      </c>
      <c r="Q39" t="s">
        <v>175</v>
      </c>
      <c r="R39">
        <v>0</v>
      </c>
      <c r="S39" t="s">
        <v>176</v>
      </c>
      <c r="T39">
        <v>1</v>
      </c>
      <c r="V39" s="5" t="s">
        <v>177</v>
      </c>
    </row>
    <row r="40" spans="2:22" x14ac:dyDescent="0.25">
      <c r="B40" t="s">
        <v>112</v>
      </c>
      <c r="C40" t="s">
        <v>178</v>
      </c>
      <c r="D40" t="s">
        <v>179</v>
      </c>
      <c r="E40" t="s">
        <v>180</v>
      </c>
      <c r="F40">
        <v>0</v>
      </c>
      <c r="H40" t="s">
        <v>112</v>
      </c>
      <c r="I40" t="s">
        <v>178</v>
      </c>
      <c r="J40" t="s">
        <v>179</v>
      </c>
      <c r="K40" t="s">
        <v>180</v>
      </c>
      <c r="L40">
        <v>1</v>
      </c>
      <c r="N40" s="14" t="s">
        <v>33</v>
      </c>
      <c r="O40" t="s">
        <v>156</v>
      </c>
      <c r="P40" t="s">
        <v>181</v>
      </c>
      <c r="Q40" t="s">
        <v>182</v>
      </c>
      <c r="R40">
        <v>0</v>
      </c>
      <c r="S40" t="s">
        <v>183</v>
      </c>
      <c r="T40">
        <v>1</v>
      </c>
      <c r="V40" s="10" t="s">
        <v>184</v>
      </c>
    </row>
    <row r="41" spans="2:22" x14ac:dyDescent="0.25">
      <c r="B41" t="s">
        <v>117</v>
      </c>
      <c r="C41" t="s">
        <v>185</v>
      </c>
      <c r="D41" t="s">
        <v>186</v>
      </c>
      <c r="E41" t="s">
        <v>187</v>
      </c>
      <c r="F41">
        <v>0</v>
      </c>
      <c r="H41" t="s">
        <v>117</v>
      </c>
      <c r="I41" t="s">
        <v>185</v>
      </c>
      <c r="J41" t="s">
        <v>186</v>
      </c>
      <c r="K41" t="s">
        <v>187</v>
      </c>
      <c r="L41">
        <v>1</v>
      </c>
      <c r="N41" s="11" t="s">
        <v>33</v>
      </c>
      <c r="O41" t="s">
        <v>163</v>
      </c>
      <c r="P41" t="s">
        <v>188</v>
      </c>
      <c r="Q41" t="s">
        <v>189</v>
      </c>
      <c r="R41">
        <v>0</v>
      </c>
      <c r="S41" s="15" t="s">
        <v>190</v>
      </c>
      <c r="T41">
        <v>1</v>
      </c>
      <c r="V41" s="10" t="s">
        <v>191</v>
      </c>
    </row>
    <row r="42" spans="2:22" x14ac:dyDescent="0.25">
      <c r="B42" t="s">
        <v>117</v>
      </c>
      <c r="C42" t="s">
        <v>192</v>
      </c>
      <c r="D42" t="s">
        <v>193</v>
      </c>
      <c r="E42" t="s">
        <v>194</v>
      </c>
      <c r="F42">
        <v>0</v>
      </c>
      <c r="H42" t="s">
        <v>117</v>
      </c>
      <c r="I42" t="s">
        <v>192</v>
      </c>
      <c r="J42" t="s">
        <v>193</v>
      </c>
      <c r="K42" t="s">
        <v>194</v>
      </c>
      <c r="L42">
        <v>1</v>
      </c>
      <c r="N42" s="14" t="s">
        <v>33</v>
      </c>
      <c r="O42" t="s">
        <v>170</v>
      </c>
      <c r="P42" t="s">
        <v>195</v>
      </c>
      <c r="Q42" t="s">
        <v>196</v>
      </c>
      <c r="R42">
        <v>0</v>
      </c>
      <c r="S42" t="s">
        <v>197</v>
      </c>
      <c r="T42">
        <v>1</v>
      </c>
      <c r="V42" s="5" t="s">
        <v>198</v>
      </c>
    </row>
    <row r="43" spans="2:22" x14ac:dyDescent="0.25">
      <c r="B43" t="s">
        <v>112</v>
      </c>
      <c r="C43" t="s">
        <v>199</v>
      </c>
      <c r="D43" t="s">
        <v>200</v>
      </c>
      <c r="E43" t="s">
        <v>201</v>
      </c>
      <c r="F43">
        <v>0</v>
      </c>
      <c r="H43" t="s">
        <v>112</v>
      </c>
      <c r="I43" t="s">
        <v>199</v>
      </c>
      <c r="J43" t="s">
        <v>200</v>
      </c>
      <c r="K43" t="s">
        <v>201</v>
      </c>
      <c r="L43">
        <v>1</v>
      </c>
      <c r="N43" s="14" t="s">
        <v>38</v>
      </c>
      <c r="O43" t="s">
        <v>177</v>
      </c>
      <c r="P43" t="s">
        <v>202</v>
      </c>
      <c r="Q43" t="s">
        <v>203</v>
      </c>
      <c r="R43">
        <v>0</v>
      </c>
      <c r="S43" t="s">
        <v>204</v>
      </c>
      <c r="T43">
        <v>1</v>
      </c>
      <c r="V43" s="10" t="s">
        <v>205</v>
      </c>
    </row>
    <row r="44" spans="2:22" x14ac:dyDescent="0.25">
      <c r="B44" t="s">
        <v>117</v>
      </c>
      <c r="C44" t="s">
        <v>206</v>
      </c>
      <c r="D44" t="s">
        <v>207</v>
      </c>
      <c r="E44" t="s">
        <v>208</v>
      </c>
      <c r="F44">
        <v>0</v>
      </c>
      <c r="H44" t="s">
        <v>117</v>
      </c>
      <c r="I44" t="s">
        <v>206</v>
      </c>
      <c r="J44" t="s">
        <v>207</v>
      </c>
      <c r="K44" t="s">
        <v>208</v>
      </c>
      <c r="L44">
        <v>1</v>
      </c>
      <c r="N44" s="14" t="s">
        <v>38</v>
      </c>
      <c r="O44" t="s">
        <v>184</v>
      </c>
      <c r="P44" t="s">
        <v>209</v>
      </c>
      <c r="Q44" t="s">
        <v>210</v>
      </c>
      <c r="R44">
        <v>0</v>
      </c>
      <c r="S44" t="s">
        <v>211</v>
      </c>
      <c r="T44">
        <v>1</v>
      </c>
      <c r="V44" s="5" t="s">
        <v>212</v>
      </c>
    </row>
    <row r="45" spans="2:22" x14ac:dyDescent="0.25">
      <c r="B45" t="s">
        <v>132</v>
      </c>
      <c r="C45" t="s">
        <v>213</v>
      </c>
      <c r="D45" t="s">
        <v>214</v>
      </c>
      <c r="E45" t="s">
        <v>215</v>
      </c>
      <c r="F45">
        <v>0</v>
      </c>
      <c r="H45" t="s">
        <v>132</v>
      </c>
      <c r="I45" t="s">
        <v>213</v>
      </c>
      <c r="J45" t="s">
        <v>214</v>
      </c>
      <c r="K45" t="s">
        <v>215</v>
      </c>
      <c r="L45">
        <v>1</v>
      </c>
      <c r="N45" s="14" t="s">
        <v>38</v>
      </c>
      <c r="O45" t="s">
        <v>216</v>
      </c>
      <c r="P45" t="s">
        <v>217</v>
      </c>
      <c r="Q45" t="s">
        <v>218</v>
      </c>
      <c r="R45">
        <v>0</v>
      </c>
      <c r="S45" s="15" t="s">
        <v>219</v>
      </c>
      <c r="T45">
        <v>0</v>
      </c>
      <c r="V45" s="10" t="s">
        <v>220</v>
      </c>
    </row>
    <row r="46" spans="2:22" x14ac:dyDescent="0.25">
      <c r="B46" t="s">
        <v>122</v>
      </c>
      <c r="C46" t="s">
        <v>221</v>
      </c>
      <c r="D46" t="s">
        <v>222</v>
      </c>
      <c r="E46" t="s">
        <v>223</v>
      </c>
      <c r="F46">
        <v>0</v>
      </c>
      <c r="H46" t="s">
        <v>122</v>
      </c>
      <c r="I46" t="s">
        <v>221</v>
      </c>
      <c r="J46" t="s">
        <v>222</v>
      </c>
      <c r="K46" t="s">
        <v>223</v>
      </c>
      <c r="L46">
        <v>1</v>
      </c>
      <c r="N46" s="14" t="s">
        <v>43</v>
      </c>
      <c r="O46" t="s">
        <v>191</v>
      </c>
      <c r="P46" t="s">
        <v>224</v>
      </c>
      <c r="Q46" t="s">
        <v>225</v>
      </c>
      <c r="R46">
        <v>0</v>
      </c>
      <c r="S46" t="s">
        <v>226</v>
      </c>
      <c r="T46">
        <v>1</v>
      </c>
      <c r="V46" s="5" t="s">
        <v>227</v>
      </c>
    </row>
    <row r="47" spans="2:22" x14ac:dyDescent="0.25">
      <c r="B47" t="s">
        <v>112</v>
      </c>
      <c r="C47" t="s">
        <v>228</v>
      </c>
      <c r="D47" t="s">
        <v>229</v>
      </c>
      <c r="E47" t="s">
        <v>230</v>
      </c>
      <c r="F47">
        <v>0</v>
      </c>
      <c r="H47" t="s">
        <v>112</v>
      </c>
      <c r="I47" t="s">
        <v>228</v>
      </c>
      <c r="J47" t="s">
        <v>229</v>
      </c>
      <c r="K47" t="s">
        <v>230</v>
      </c>
      <c r="L47">
        <v>1</v>
      </c>
      <c r="N47" s="14" t="s">
        <v>43</v>
      </c>
      <c r="O47" t="s">
        <v>198</v>
      </c>
      <c r="P47" t="s">
        <v>231</v>
      </c>
      <c r="Q47" t="s">
        <v>232</v>
      </c>
      <c r="R47">
        <v>0</v>
      </c>
      <c r="S47" t="s">
        <v>233</v>
      </c>
      <c r="T47">
        <v>1</v>
      </c>
      <c r="V47" s="5" t="s">
        <v>234</v>
      </c>
    </row>
    <row r="48" spans="2:22" x14ac:dyDescent="0.25">
      <c r="B48" t="s">
        <v>127</v>
      </c>
      <c r="C48" t="s">
        <v>235</v>
      </c>
      <c r="D48" t="s">
        <v>236</v>
      </c>
      <c r="E48" t="s">
        <v>237</v>
      </c>
      <c r="F48">
        <v>0</v>
      </c>
      <c r="H48" t="s">
        <v>127</v>
      </c>
      <c r="I48" t="s">
        <v>235</v>
      </c>
      <c r="J48" t="s">
        <v>236</v>
      </c>
      <c r="K48" t="s">
        <v>237</v>
      </c>
      <c r="L48">
        <v>1</v>
      </c>
      <c r="N48" s="14" t="s">
        <v>43</v>
      </c>
      <c r="O48" t="s">
        <v>205</v>
      </c>
      <c r="P48" t="s">
        <v>238</v>
      </c>
      <c r="Q48" t="s">
        <v>239</v>
      </c>
      <c r="R48">
        <v>0</v>
      </c>
      <c r="S48" t="s">
        <v>240</v>
      </c>
      <c r="T48">
        <v>1</v>
      </c>
      <c r="V48" s="10" t="s">
        <v>241</v>
      </c>
    </row>
    <row r="49" spans="2:22" x14ac:dyDescent="0.25">
      <c r="B49" t="s">
        <v>72</v>
      </c>
      <c r="C49" t="s">
        <v>242</v>
      </c>
      <c r="D49" t="s">
        <v>243</v>
      </c>
      <c r="E49" t="s">
        <v>244</v>
      </c>
      <c r="F49">
        <v>0</v>
      </c>
      <c r="H49" t="s">
        <v>72</v>
      </c>
      <c r="I49" t="s">
        <v>242</v>
      </c>
      <c r="J49" t="s">
        <v>243</v>
      </c>
      <c r="K49" t="s">
        <v>244</v>
      </c>
      <c r="L49">
        <v>1</v>
      </c>
      <c r="N49" s="14" t="s">
        <v>43</v>
      </c>
      <c r="O49" t="s">
        <v>212</v>
      </c>
      <c r="P49" t="s">
        <v>245</v>
      </c>
      <c r="Q49" t="s">
        <v>246</v>
      </c>
      <c r="R49">
        <v>0</v>
      </c>
      <c r="S49" s="15" t="s">
        <v>247</v>
      </c>
      <c r="T49">
        <v>1</v>
      </c>
      <c r="V49" s="5" t="s">
        <v>248</v>
      </c>
    </row>
    <row r="50" spans="2:22" x14ac:dyDescent="0.25">
      <c r="B50" t="s">
        <v>127</v>
      </c>
      <c r="C50" t="s">
        <v>249</v>
      </c>
      <c r="D50" t="s">
        <v>250</v>
      </c>
      <c r="E50" t="s">
        <v>251</v>
      </c>
      <c r="F50">
        <v>0</v>
      </c>
      <c r="H50" t="s">
        <v>127</v>
      </c>
      <c r="I50" t="s">
        <v>249</v>
      </c>
      <c r="J50" t="s">
        <v>250</v>
      </c>
      <c r="K50" t="s">
        <v>251</v>
      </c>
      <c r="L50">
        <v>1</v>
      </c>
      <c r="N50" s="14" t="s">
        <v>43</v>
      </c>
      <c r="O50" t="s">
        <v>220</v>
      </c>
      <c r="P50" t="s">
        <v>252</v>
      </c>
      <c r="Q50" t="s">
        <v>253</v>
      </c>
      <c r="R50">
        <v>0</v>
      </c>
      <c r="S50" t="s">
        <v>254</v>
      </c>
      <c r="T50">
        <v>1</v>
      </c>
      <c r="V50" s="10" t="s">
        <v>255</v>
      </c>
    </row>
    <row r="51" spans="2:22" x14ac:dyDescent="0.25">
      <c r="B51" t="s">
        <v>117</v>
      </c>
      <c r="C51" t="s">
        <v>256</v>
      </c>
      <c r="D51" t="s">
        <v>257</v>
      </c>
      <c r="E51" t="s">
        <v>258</v>
      </c>
      <c r="F51">
        <v>0</v>
      </c>
      <c r="H51" t="s">
        <v>117</v>
      </c>
      <c r="I51" t="s">
        <v>256</v>
      </c>
      <c r="J51" t="s">
        <v>257</v>
      </c>
      <c r="K51" t="s">
        <v>258</v>
      </c>
      <c r="L51">
        <v>1</v>
      </c>
      <c r="N51" s="14" t="s">
        <v>48</v>
      </c>
      <c r="O51" t="s">
        <v>227</v>
      </c>
      <c r="P51" t="s">
        <v>259</v>
      </c>
      <c r="Q51" t="s">
        <v>260</v>
      </c>
      <c r="R51">
        <v>0</v>
      </c>
      <c r="S51" t="s">
        <v>261</v>
      </c>
      <c r="T51">
        <v>1</v>
      </c>
      <c r="V51" s="5" t="s">
        <v>262</v>
      </c>
    </row>
    <row r="52" spans="2:22" x14ac:dyDescent="0.25">
      <c r="B52" t="s">
        <v>122</v>
      </c>
      <c r="C52" t="s">
        <v>263</v>
      </c>
      <c r="D52" t="s">
        <v>264</v>
      </c>
      <c r="E52" t="s">
        <v>265</v>
      </c>
      <c r="F52">
        <v>0</v>
      </c>
      <c r="H52" t="s">
        <v>122</v>
      </c>
      <c r="I52" t="s">
        <v>263</v>
      </c>
      <c r="J52" t="s">
        <v>264</v>
      </c>
      <c r="K52" t="s">
        <v>265</v>
      </c>
      <c r="L52">
        <v>1</v>
      </c>
      <c r="N52" s="14" t="s">
        <v>48</v>
      </c>
      <c r="O52" t="s">
        <v>266</v>
      </c>
      <c r="P52" t="s">
        <v>267</v>
      </c>
      <c r="Q52" t="s">
        <v>268</v>
      </c>
      <c r="R52">
        <v>0</v>
      </c>
      <c r="S52" t="s">
        <v>269</v>
      </c>
      <c r="T52">
        <v>0</v>
      </c>
      <c r="V52" s="5" t="s">
        <v>270</v>
      </c>
    </row>
    <row r="53" spans="2:22" x14ac:dyDescent="0.25">
      <c r="B53" t="s">
        <v>122</v>
      </c>
      <c r="C53" t="s">
        <v>271</v>
      </c>
      <c r="D53" t="s">
        <v>272</v>
      </c>
      <c r="E53" t="s">
        <v>273</v>
      </c>
      <c r="F53">
        <v>0</v>
      </c>
      <c r="H53" t="s">
        <v>122</v>
      </c>
      <c r="I53" t="s">
        <v>271</v>
      </c>
      <c r="J53" t="s">
        <v>272</v>
      </c>
      <c r="K53" t="s">
        <v>273</v>
      </c>
      <c r="L53">
        <v>1</v>
      </c>
      <c r="N53" s="14" t="s">
        <v>48</v>
      </c>
      <c r="O53" t="s">
        <v>234</v>
      </c>
      <c r="P53" t="s">
        <v>274</v>
      </c>
      <c r="Q53" t="s">
        <v>275</v>
      </c>
      <c r="R53">
        <v>0</v>
      </c>
      <c r="S53" t="s">
        <v>276</v>
      </c>
      <c r="T53">
        <v>1</v>
      </c>
      <c r="V53" s="10" t="s">
        <v>277</v>
      </c>
    </row>
    <row r="54" spans="2:22" x14ac:dyDescent="0.25">
      <c r="B54" t="s">
        <v>92</v>
      </c>
      <c r="C54" t="s">
        <v>278</v>
      </c>
      <c r="D54" t="s">
        <v>279</v>
      </c>
      <c r="E54" t="s">
        <v>280</v>
      </c>
      <c r="F54">
        <v>0</v>
      </c>
      <c r="H54" t="s">
        <v>92</v>
      </c>
      <c r="I54" t="s">
        <v>278</v>
      </c>
      <c r="J54" t="s">
        <v>279</v>
      </c>
      <c r="K54" t="s">
        <v>280</v>
      </c>
      <c r="L54">
        <v>1</v>
      </c>
      <c r="N54" s="14" t="s">
        <v>48</v>
      </c>
      <c r="O54" t="s">
        <v>241</v>
      </c>
      <c r="P54" t="s">
        <v>281</v>
      </c>
      <c r="Q54" t="s">
        <v>282</v>
      </c>
      <c r="R54">
        <v>0</v>
      </c>
      <c r="S54" t="s">
        <v>283</v>
      </c>
      <c r="T54">
        <v>1</v>
      </c>
      <c r="V54" s="5" t="s">
        <v>284</v>
      </c>
    </row>
    <row r="55" spans="2:22" x14ac:dyDescent="0.25">
      <c r="B55" t="s">
        <v>92</v>
      </c>
      <c r="C55" t="s">
        <v>285</v>
      </c>
      <c r="D55" t="s">
        <v>286</v>
      </c>
      <c r="E55" t="s">
        <v>287</v>
      </c>
      <c r="F55">
        <v>0</v>
      </c>
      <c r="H55" t="s">
        <v>92</v>
      </c>
      <c r="I55" t="s">
        <v>285</v>
      </c>
      <c r="J55" t="s">
        <v>286</v>
      </c>
      <c r="K55" t="s">
        <v>287</v>
      </c>
      <c r="L55">
        <v>1</v>
      </c>
      <c r="N55" s="14" t="s">
        <v>48</v>
      </c>
      <c r="O55" t="s">
        <v>248</v>
      </c>
      <c r="P55" t="s">
        <v>288</v>
      </c>
      <c r="Q55" t="s">
        <v>289</v>
      </c>
      <c r="R55">
        <v>0</v>
      </c>
      <c r="S55" t="s">
        <v>290</v>
      </c>
      <c r="T55">
        <v>1</v>
      </c>
      <c r="V55" s="10" t="s">
        <v>291</v>
      </c>
    </row>
    <row r="56" spans="2:22" x14ac:dyDescent="0.25">
      <c r="B56" t="s">
        <v>117</v>
      </c>
      <c r="C56" t="s">
        <v>292</v>
      </c>
      <c r="D56" t="s">
        <v>293</v>
      </c>
      <c r="E56" t="s">
        <v>294</v>
      </c>
      <c r="F56">
        <v>0</v>
      </c>
      <c r="H56" t="s">
        <v>117</v>
      </c>
      <c r="I56" t="s">
        <v>292</v>
      </c>
      <c r="J56" t="s">
        <v>293</v>
      </c>
      <c r="K56" t="s">
        <v>294</v>
      </c>
      <c r="L56">
        <v>1</v>
      </c>
      <c r="N56" s="14" t="s">
        <v>48</v>
      </c>
      <c r="O56" t="s">
        <v>255</v>
      </c>
      <c r="P56" t="s">
        <v>295</v>
      </c>
      <c r="Q56" t="s">
        <v>296</v>
      </c>
      <c r="R56">
        <v>0</v>
      </c>
      <c r="S56" t="s">
        <v>297</v>
      </c>
      <c r="T56">
        <v>1</v>
      </c>
      <c r="V56" s="5" t="s">
        <v>298</v>
      </c>
    </row>
    <row r="57" spans="2:22" x14ac:dyDescent="0.25">
      <c r="B57" t="s">
        <v>132</v>
      </c>
      <c r="C57" t="s">
        <v>299</v>
      </c>
      <c r="D57" t="s">
        <v>300</v>
      </c>
      <c r="E57" t="s">
        <v>301</v>
      </c>
      <c r="F57">
        <v>0</v>
      </c>
      <c r="H57" t="s">
        <v>132</v>
      </c>
      <c r="I57" t="s">
        <v>299</v>
      </c>
      <c r="J57" t="s">
        <v>300</v>
      </c>
      <c r="K57" t="s">
        <v>301</v>
      </c>
      <c r="L57">
        <v>1</v>
      </c>
      <c r="N57" s="14" t="s">
        <v>48</v>
      </c>
      <c r="O57" t="s">
        <v>262</v>
      </c>
      <c r="P57" t="s">
        <v>302</v>
      </c>
      <c r="Q57" t="s">
        <v>303</v>
      </c>
      <c r="R57">
        <v>0</v>
      </c>
      <c r="S57" t="s">
        <v>304</v>
      </c>
      <c r="T57">
        <v>1</v>
      </c>
      <c r="V57" s="10" t="s">
        <v>305</v>
      </c>
    </row>
    <row r="58" spans="2:22" x14ac:dyDescent="0.25">
      <c r="B58" t="s">
        <v>122</v>
      </c>
      <c r="C58" t="s">
        <v>306</v>
      </c>
      <c r="D58" t="s">
        <v>307</v>
      </c>
      <c r="E58" t="s">
        <v>308</v>
      </c>
      <c r="F58">
        <v>0</v>
      </c>
      <c r="H58" t="s">
        <v>122</v>
      </c>
      <c r="I58" t="s">
        <v>306</v>
      </c>
      <c r="J58" t="s">
        <v>307</v>
      </c>
      <c r="K58" t="s">
        <v>308</v>
      </c>
      <c r="L58">
        <v>1</v>
      </c>
      <c r="N58" s="14" t="s">
        <v>62</v>
      </c>
      <c r="O58" t="s">
        <v>309</v>
      </c>
      <c r="P58" t="s">
        <v>310</v>
      </c>
      <c r="Q58" t="s">
        <v>311</v>
      </c>
      <c r="R58">
        <v>0</v>
      </c>
      <c r="S58" t="s">
        <v>312</v>
      </c>
      <c r="T58">
        <v>0</v>
      </c>
      <c r="V58" s="5" t="s">
        <v>313</v>
      </c>
    </row>
    <row r="59" spans="2:22" x14ac:dyDescent="0.25">
      <c r="B59" t="s">
        <v>117</v>
      </c>
      <c r="C59" t="s">
        <v>314</v>
      </c>
      <c r="D59" t="s">
        <v>315</v>
      </c>
      <c r="E59" t="s">
        <v>316</v>
      </c>
      <c r="F59">
        <v>0</v>
      </c>
      <c r="H59" t="s">
        <v>117</v>
      </c>
      <c r="I59" t="s">
        <v>314</v>
      </c>
      <c r="J59" t="s">
        <v>315</v>
      </c>
      <c r="K59" t="s">
        <v>316</v>
      </c>
      <c r="L59">
        <v>1</v>
      </c>
      <c r="N59" s="14" t="s">
        <v>62</v>
      </c>
      <c r="O59" t="s">
        <v>317</v>
      </c>
      <c r="P59" t="s">
        <v>318</v>
      </c>
      <c r="Q59" t="s">
        <v>319</v>
      </c>
      <c r="R59">
        <v>0</v>
      </c>
      <c r="S59" t="s">
        <v>320</v>
      </c>
      <c r="T59">
        <v>0</v>
      </c>
    </row>
    <row r="60" spans="2:22" x14ac:dyDescent="0.25">
      <c r="B60" t="s">
        <v>127</v>
      </c>
      <c r="C60" t="s">
        <v>321</v>
      </c>
      <c r="D60" t="s">
        <v>322</v>
      </c>
      <c r="E60" t="s">
        <v>323</v>
      </c>
      <c r="F60">
        <v>0</v>
      </c>
      <c r="H60" t="s">
        <v>127</v>
      </c>
      <c r="I60" t="s">
        <v>321</v>
      </c>
      <c r="J60" t="s">
        <v>322</v>
      </c>
      <c r="K60" t="s">
        <v>323</v>
      </c>
      <c r="L60">
        <v>1</v>
      </c>
      <c r="N60" s="14" t="s">
        <v>62</v>
      </c>
      <c r="O60" t="s">
        <v>324</v>
      </c>
      <c r="P60" t="s">
        <v>325</v>
      </c>
      <c r="Q60" t="s">
        <v>326</v>
      </c>
      <c r="R60">
        <v>0</v>
      </c>
      <c r="S60" t="s">
        <v>327</v>
      </c>
      <c r="T60">
        <v>0</v>
      </c>
    </row>
    <row r="61" spans="2:22" x14ac:dyDescent="0.25">
      <c r="B61" t="s">
        <v>117</v>
      </c>
      <c r="C61" t="s">
        <v>328</v>
      </c>
      <c r="D61" t="s">
        <v>329</v>
      </c>
      <c r="E61" t="s">
        <v>330</v>
      </c>
      <c r="F61">
        <v>0</v>
      </c>
      <c r="H61" t="s">
        <v>117</v>
      </c>
      <c r="I61" t="s">
        <v>328</v>
      </c>
      <c r="J61" t="s">
        <v>329</v>
      </c>
      <c r="K61" t="s">
        <v>330</v>
      </c>
      <c r="L61">
        <v>1</v>
      </c>
      <c r="N61" s="14" t="s">
        <v>62</v>
      </c>
      <c r="O61" t="s">
        <v>331</v>
      </c>
      <c r="P61" t="s">
        <v>332</v>
      </c>
      <c r="Q61" t="s">
        <v>333</v>
      </c>
      <c r="R61">
        <v>0</v>
      </c>
      <c r="S61" t="s">
        <v>334</v>
      </c>
      <c r="T61">
        <v>0</v>
      </c>
    </row>
    <row r="62" spans="2:22" x14ac:dyDescent="0.25">
      <c r="B62" t="s">
        <v>117</v>
      </c>
      <c r="C62" t="s">
        <v>335</v>
      </c>
      <c r="D62" t="s">
        <v>336</v>
      </c>
      <c r="E62" t="s">
        <v>337</v>
      </c>
      <c r="F62">
        <v>0</v>
      </c>
      <c r="H62" t="s">
        <v>117</v>
      </c>
      <c r="I62" t="s">
        <v>335</v>
      </c>
      <c r="J62" t="s">
        <v>336</v>
      </c>
      <c r="K62" t="s">
        <v>337</v>
      </c>
      <c r="L62">
        <v>1</v>
      </c>
      <c r="N62" s="14" t="s">
        <v>62</v>
      </c>
      <c r="O62" t="s">
        <v>338</v>
      </c>
      <c r="P62" t="s">
        <v>339</v>
      </c>
      <c r="Q62" t="s">
        <v>340</v>
      </c>
      <c r="R62">
        <v>0</v>
      </c>
      <c r="S62" t="s">
        <v>341</v>
      </c>
      <c r="T62">
        <v>0</v>
      </c>
    </row>
    <row r="63" spans="2:22" x14ac:dyDescent="0.25">
      <c r="B63" t="s">
        <v>127</v>
      </c>
      <c r="C63" t="s">
        <v>342</v>
      </c>
      <c r="D63" t="s">
        <v>343</v>
      </c>
      <c r="E63" t="s">
        <v>344</v>
      </c>
      <c r="F63">
        <v>0</v>
      </c>
      <c r="H63" t="s">
        <v>127</v>
      </c>
      <c r="I63" t="s">
        <v>342</v>
      </c>
      <c r="J63" t="s">
        <v>343</v>
      </c>
      <c r="K63" t="s">
        <v>344</v>
      </c>
      <c r="L63">
        <v>1</v>
      </c>
      <c r="N63" s="14" t="s">
        <v>62</v>
      </c>
      <c r="O63" t="s">
        <v>345</v>
      </c>
      <c r="P63" t="s">
        <v>346</v>
      </c>
      <c r="Q63" t="s">
        <v>347</v>
      </c>
      <c r="R63">
        <v>0</v>
      </c>
      <c r="S63" t="s">
        <v>348</v>
      </c>
      <c r="T63">
        <v>0</v>
      </c>
    </row>
    <row r="64" spans="2:22" x14ac:dyDescent="0.25">
      <c r="B64" t="s">
        <v>122</v>
      </c>
      <c r="C64" t="s">
        <v>349</v>
      </c>
      <c r="D64" t="s">
        <v>350</v>
      </c>
      <c r="E64" t="s">
        <v>351</v>
      </c>
      <c r="F64">
        <v>0</v>
      </c>
      <c r="H64" t="s">
        <v>122</v>
      </c>
      <c r="I64" t="s">
        <v>349</v>
      </c>
      <c r="J64" t="s">
        <v>350</v>
      </c>
      <c r="K64" t="s">
        <v>351</v>
      </c>
      <c r="L64">
        <v>1</v>
      </c>
      <c r="N64" s="14" t="s">
        <v>62</v>
      </c>
      <c r="O64" t="s">
        <v>352</v>
      </c>
      <c r="P64" t="s">
        <v>353</v>
      </c>
      <c r="Q64" t="s">
        <v>354</v>
      </c>
      <c r="R64">
        <v>0</v>
      </c>
      <c r="S64" t="s">
        <v>355</v>
      </c>
      <c r="T64">
        <v>0</v>
      </c>
    </row>
    <row r="65" spans="2:20" x14ac:dyDescent="0.25">
      <c r="B65" t="s">
        <v>92</v>
      </c>
      <c r="C65" t="s">
        <v>356</v>
      </c>
      <c r="D65" t="s">
        <v>357</v>
      </c>
      <c r="E65" t="s">
        <v>358</v>
      </c>
      <c r="F65">
        <v>0</v>
      </c>
      <c r="H65" t="s">
        <v>92</v>
      </c>
      <c r="I65" t="s">
        <v>356</v>
      </c>
      <c r="J65" t="s">
        <v>357</v>
      </c>
      <c r="K65" t="s">
        <v>358</v>
      </c>
      <c r="L65">
        <v>1</v>
      </c>
      <c r="N65" s="14" t="s">
        <v>68</v>
      </c>
      <c r="O65" t="s">
        <v>359</v>
      </c>
      <c r="P65" t="s">
        <v>360</v>
      </c>
      <c r="Q65" t="s">
        <v>361</v>
      </c>
      <c r="R65">
        <v>0</v>
      </c>
      <c r="S65" t="s">
        <v>362</v>
      </c>
      <c r="T65">
        <v>0</v>
      </c>
    </row>
    <row r="66" spans="2:20" x14ac:dyDescent="0.25">
      <c r="B66" t="s">
        <v>92</v>
      </c>
      <c r="C66" t="s">
        <v>363</v>
      </c>
      <c r="D66" t="s">
        <v>364</v>
      </c>
      <c r="E66" t="s">
        <v>365</v>
      </c>
      <c r="F66">
        <v>0</v>
      </c>
      <c r="H66" t="s">
        <v>92</v>
      </c>
      <c r="I66" t="s">
        <v>363</v>
      </c>
      <c r="J66" t="s">
        <v>364</v>
      </c>
      <c r="K66" t="s">
        <v>365</v>
      </c>
      <c r="L66">
        <v>1</v>
      </c>
      <c r="N66" s="14" t="s">
        <v>68</v>
      </c>
      <c r="O66" t="s">
        <v>366</v>
      </c>
      <c r="P66" t="s">
        <v>367</v>
      </c>
      <c r="Q66" t="s">
        <v>368</v>
      </c>
      <c r="R66">
        <v>0</v>
      </c>
      <c r="S66" t="s">
        <v>369</v>
      </c>
      <c r="T66">
        <v>0</v>
      </c>
    </row>
    <row r="67" spans="2:20" x14ac:dyDescent="0.25">
      <c r="B67" t="s">
        <v>112</v>
      </c>
      <c r="C67" t="s">
        <v>370</v>
      </c>
      <c r="D67" t="s">
        <v>371</v>
      </c>
      <c r="E67" t="s">
        <v>372</v>
      </c>
      <c r="F67">
        <v>0</v>
      </c>
      <c r="H67" t="s">
        <v>112</v>
      </c>
      <c r="I67" t="s">
        <v>370</v>
      </c>
      <c r="J67" t="s">
        <v>371</v>
      </c>
      <c r="K67" t="s">
        <v>372</v>
      </c>
      <c r="L67">
        <v>1</v>
      </c>
      <c r="N67" s="14" t="s">
        <v>68</v>
      </c>
      <c r="O67" t="s">
        <v>373</v>
      </c>
      <c r="P67" t="s">
        <v>374</v>
      </c>
      <c r="Q67" t="s">
        <v>375</v>
      </c>
      <c r="R67">
        <v>0</v>
      </c>
      <c r="S67" t="s">
        <v>376</v>
      </c>
      <c r="T67">
        <v>0</v>
      </c>
    </row>
    <row r="68" spans="2:20" x14ac:dyDescent="0.25">
      <c r="B68" t="s">
        <v>117</v>
      </c>
      <c r="C68" t="s">
        <v>377</v>
      </c>
      <c r="D68" t="s">
        <v>378</v>
      </c>
      <c r="E68" t="s">
        <v>379</v>
      </c>
      <c r="F68">
        <v>0</v>
      </c>
      <c r="H68" t="s">
        <v>117</v>
      </c>
      <c r="I68" t="s">
        <v>377</v>
      </c>
      <c r="J68" t="s">
        <v>378</v>
      </c>
      <c r="K68" t="s">
        <v>379</v>
      </c>
      <c r="L68">
        <v>1</v>
      </c>
      <c r="N68" s="14" t="s">
        <v>68</v>
      </c>
      <c r="O68" t="s">
        <v>380</v>
      </c>
      <c r="P68" t="s">
        <v>381</v>
      </c>
      <c r="Q68" t="s">
        <v>382</v>
      </c>
      <c r="R68">
        <v>0</v>
      </c>
      <c r="S68" t="s">
        <v>383</v>
      </c>
      <c r="T68">
        <v>0</v>
      </c>
    </row>
    <row r="69" spans="2:20" x14ac:dyDescent="0.25">
      <c r="B69" t="s">
        <v>92</v>
      </c>
      <c r="C69" t="s">
        <v>384</v>
      </c>
      <c r="D69" t="s">
        <v>385</v>
      </c>
      <c r="E69" t="s">
        <v>386</v>
      </c>
      <c r="F69">
        <v>0</v>
      </c>
      <c r="H69" t="s">
        <v>92</v>
      </c>
      <c r="I69" t="s">
        <v>384</v>
      </c>
      <c r="J69" t="s">
        <v>385</v>
      </c>
      <c r="K69" t="s">
        <v>386</v>
      </c>
      <c r="L69">
        <v>1</v>
      </c>
      <c r="N69" s="14" t="s">
        <v>68</v>
      </c>
      <c r="O69" t="s">
        <v>387</v>
      </c>
      <c r="P69" t="s">
        <v>388</v>
      </c>
      <c r="Q69" t="s">
        <v>389</v>
      </c>
      <c r="R69">
        <v>0</v>
      </c>
      <c r="S69" t="s">
        <v>390</v>
      </c>
      <c r="T69">
        <v>0</v>
      </c>
    </row>
    <row r="70" spans="2:20" x14ac:dyDescent="0.25">
      <c r="B70" t="s">
        <v>102</v>
      </c>
      <c r="C70" t="s">
        <v>391</v>
      </c>
      <c r="D70" t="s">
        <v>392</v>
      </c>
      <c r="E70" t="s">
        <v>393</v>
      </c>
      <c r="F70">
        <v>0</v>
      </c>
      <c r="H70" t="s">
        <v>102</v>
      </c>
      <c r="I70" t="s">
        <v>391</v>
      </c>
      <c r="J70" t="s">
        <v>392</v>
      </c>
      <c r="K70" t="s">
        <v>393</v>
      </c>
      <c r="L70">
        <v>1</v>
      </c>
      <c r="N70" s="14" t="s">
        <v>68</v>
      </c>
      <c r="O70" t="s">
        <v>394</v>
      </c>
      <c r="P70" t="s">
        <v>395</v>
      </c>
      <c r="Q70" t="s">
        <v>396</v>
      </c>
      <c r="R70">
        <v>0</v>
      </c>
      <c r="S70" t="s">
        <v>397</v>
      </c>
      <c r="T70">
        <v>0</v>
      </c>
    </row>
    <row r="71" spans="2:20" x14ac:dyDescent="0.25">
      <c r="B71" t="s">
        <v>57</v>
      </c>
      <c r="C71" t="s">
        <v>398</v>
      </c>
      <c r="D71" t="s">
        <v>399</v>
      </c>
      <c r="E71" t="s">
        <v>400</v>
      </c>
      <c r="F71">
        <v>0</v>
      </c>
      <c r="H71" t="s">
        <v>57</v>
      </c>
      <c r="I71" t="s">
        <v>398</v>
      </c>
      <c r="J71" t="s">
        <v>399</v>
      </c>
      <c r="K71" t="s">
        <v>400</v>
      </c>
      <c r="L71">
        <v>1</v>
      </c>
      <c r="N71" s="14" t="s">
        <v>53</v>
      </c>
      <c r="O71" t="s">
        <v>270</v>
      </c>
      <c r="P71" t="s">
        <v>401</v>
      </c>
      <c r="Q71" t="s">
        <v>402</v>
      </c>
      <c r="R71">
        <v>0</v>
      </c>
      <c r="S71" t="s">
        <v>403</v>
      </c>
      <c r="T71">
        <v>1</v>
      </c>
    </row>
    <row r="72" spans="2:20" x14ac:dyDescent="0.25">
      <c r="B72" t="s">
        <v>87</v>
      </c>
      <c r="C72" t="s">
        <v>404</v>
      </c>
      <c r="D72" t="s">
        <v>405</v>
      </c>
      <c r="E72" t="s">
        <v>406</v>
      </c>
      <c r="F72">
        <v>0</v>
      </c>
      <c r="H72" t="s">
        <v>87</v>
      </c>
      <c r="I72" t="s">
        <v>404</v>
      </c>
      <c r="J72" t="s">
        <v>405</v>
      </c>
      <c r="K72" t="s">
        <v>406</v>
      </c>
      <c r="L72">
        <v>1</v>
      </c>
      <c r="N72" s="14" t="s">
        <v>53</v>
      </c>
      <c r="O72" t="s">
        <v>277</v>
      </c>
      <c r="P72" t="s">
        <v>407</v>
      </c>
      <c r="Q72" t="s">
        <v>408</v>
      </c>
      <c r="R72">
        <v>0</v>
      </c>
      <c r="S72" t="s">
        <v>409</v>
      </c>
      <c r="T72">
        <v>1</v>
      </c>
    </row>
    <row r="73" spans="2:20" x14ac:dyDescent="0.25">
      <c r="B73" t="s">
        <v>137</v>
      </c>
      <c r="C73" t="s">
        <v>410</v>
      </c>
      <c r="D73" t="s">
        <v>411</v>
      </c>
      <c r="E73" t="s">
        <v>412</v>
      </c>
      <c r="F73">
        <v>0</v>
      </c>
      <c r="H73" t="s">
        <v>137</v>
      </c>
      <c r="I73" t="s">
        <v>410</v>
      </c>
      <c r="J73" t="s">
        <v>411</v>
      </c>
      <c r="K73" t="s">
        <v>412</v>
      </c>
      <c r="L73">
        <v>1</v>
      </c>
      <c r="N73" s="14" t="s">
        <v>53</v>
      </c>
      <c r="O73" t="s">
        <v>284</v>
      </c>
      <c r="P73" t="s">
        <v>413</v>
      </c>
      <c r="Q73" t="s">
        <v>414</v>
      </c>
      <c r="R73">
        <v>0</v>
      </c>
      <c r="S73" t="s">
        <v>415</v>
      </c>
      <c r="T73">
        <v>1</v>
      </c>
    </row>
    <row r="74" spans="2:20" x14ac:dyDescent="0.25">
      <c r="B74" t="s">
        <v>52</v>
      </c>
      <c r="C74" t="s">
        <v>416</v>
      </c>
      <c r="D74" t="s">
        <v>417</v>
      </c>
      <c r="E74" t="s">
        <v>418</v>
      </c>
      <c r="F74">
        <v>0</v>
      </c>
      <c r="H74" t="s">
        <v>52</v>
      </c>
      <c r="I74" t="s">
        <v>416</v>
      </c>
      <c r="J74" t="s">
        <v>417</v>
      </c>
      <c r="K74" t="s">
        <v>418</v>
      </c>
      <c r="L74">
        <v>1</v>
      </c>
      <c r="N74" s="14" t="s">
        <v>53</v>
      </c>
      <c r="O74" t="s">
        <v>291</v>
      </c>
      <c r="P74" t="s">
        <v>419</v>
      </c>
      <c r="Q74" t="s">
        <v>420</v>
      </c>
      <c r="R74">
        <v>0</v>
      </c>
      <c r="S74" t="s">
        <v>421</v>
      </c>
      <c r="T74">
        <v>1</v>
      </c>
    </row>
    <row r="75" spans="2:20" x14ac:dyDescent="0.25">
      <c r="B75" t="s">
        <v>70</v>
      </c>
      <c r="C75" t="s">
        <v>422</v>
      </c>
      <c r="D75" t="s">
        <v>423</v>
      </c>
      <c r="E75" t="s">
        <v>424</v>
      </c>
      <c r="F75">
        <v>0</v>
      </c>
      <c r="H75" t="s">
        <v>70</v>
      </c>
      <c r="I75" t="s">
        <v>422</v>
      </c>
      <c r="J75" t="s">
        <v>423</v>
      </c>
      <c r="K75" t="s">
        <v>424</v>
      </c>
      <c r="L75">
        <v>1</v>
      </c>
      <c r="N75" s="14" t="s">
        <v>53</v>
      </c>
      <c r="O75" t="s">
        <v>298</v>
      </c>
      <c r="P75" t="s">
        <v>425</v>
      </c>
      <c r="Q75" t="s">
        <v>53</v>
      </c>
      <c r="R75">
        <v>0</v>
      </c>
      <c r="S75" t="s">
        <v>426</v>
      </c>
      <c r="T75">
        <v>1</v>
      </c>
    </row>
    <row r="76" spans="2:20" x14ac:dyDescent="0.25">
      <c r="B76" t="s">
        <v>70</v>
      </c>
      <c r="C76" t="s">
        <v>427</v>
      </c>
      <c r="D76" t="s">
        <v>428</v>
      </c>
      <c r="E76" t="s">
        <v>429</v>
      </c>
      <c r="F76">
        <v>0</v>
      </c>
      <c r="H76" t="s">
        <v>70</v>
      </c>
      <c r="I76" t="s">
        <v>427</v>
      </c>
      <c r="J76" t="s">
        <v>428</v>
      </c>
      <c r="K76" t="s">
        <v>429</v>
      </c>
      <c r="L76">
        <v>1</v>
      </c>
      <c r="N76" s="11" t="s">
        <v>53</v>
      </c>
      <c r="O76" t="s">
        <v>305</v>
      </c>
      <c r="P76" t="s">
        <v>430</v>
      </c>
      <c r="Q76" t="s">
        <v>431</v>
      </c>
      <c r="R76">
        <v>0</v>
      </c>
      <c r="S76" t="s">
        <v>432</v>
      </c>
      <c r="T76">
        <v>1</v>
      </c>
    </row>
    <row r="77" spans="2:20" x14ac:dyDescent="0.25">
      <c r="B77" t="s">
        <v>102</v>
      </c>
      <c r="C77" t="s">
        <v>433</v>
      </c>
      <c r="D77" t="s">
        <v>434</v>
      </c>
      <c r="E77" t="s">
        <v>435</v>
      </c>
      <c r="F77">
        <v>0</v>
      </c>
      <c r="H77" t="s">
        <v>102</v>
      </c>
      <c r="I77" t="s">
        <v>433</v>
      </c>
      <c r="J77" t="s">
        <v>434</v>
      </c>
      <c r="K77" t="s">
        <v>435</v>
      </c>
      <c r="L77">
        <v>1</v>
      </c>
      <c r="N77" s="11" t="s">
        <v>53</v>
      </c>
      <c r="O77" t="s">
        <v>313</v>
      </c>
      <c r="P77" t="s">
        <v>436</v>
      </c>
      <c r="Q77" t="s">
        <v>437</v>
      </c>
      <c r="R77">
        <v>0</v>
      </c>
      <c r="S77" t="s">
        <v>438</v>
      </c>
      <c r="T77">
        <v>1</v>
      </c>
    </row>
    <row r="78" spans="2:20" x14ac:dyDescent="0.25">
      <c r="B78" t="s">
        <v>122</v>
      </c>
      <c r="C78" t="s">
        <v>439</v>
      </c>
      <c r="D78" t="s">
        <v>440</v>
      </c>
      <c r="E78" t="s">
        <v>441</v>
      </c>
      <c r="F78">
        <v>0</v>
      </c>
      <c r="H78" t="s">
        <v>122</v>
      </c>
      <c r="I78" t="s">
        <v>439</v>
      </c>
      <c r="J78" t="s">
        <v>440</v>
      </c>
      <c r="K78" t="s">
        <v>441</v>
      </c>
      <c r="L78">
        <v>1</v>
      </c>
    </row>
    <row r="79" spans="2:20" x14ac:dyDescent="0.25">
      <c r="B79" t="s">
        <v>132</v>
      </c>
      <c r="C79" t="s">
        <v>442</v>
      </c>
      <c r="D79" t="s">
        <v>443</v>
      </c>
      <c r="E79" t="s">
        <v>444</v>
      </c>
      <c r="F79">
        <v>0</v>
      </c>
      <c r="H79" t="s">
        <v>132</v>
      </c>
      <c r="I79" t="s">
        <v>442</v>
      </c>
      <c r="J79" t="s">
        <v>443</v>
      </c>
      <c r="K79" t="s">
        <v>444</v>
      </c>
      <c r="L79">
        <v>1</v>
      </c>
    </row>
    <row r="80" spans="2:20" x14ac:dyDescent="0.25">
      <c r="B80" t="s">
        <v>77</v>
      </c>
      <c r="C80" t="s">
        <v>445</v>
      </c>
      <c r="D80" t="s">
        <v>446</v>
      </c>
      <c r="E80" t="s">
        <v>447</v>
      </c>
      <c r="F80">
        <v>0</v>
      </c>
      <c r="H80" t="s">
        <v>77</v>
      </c>
      <c r="I80" t="s">
        <v>445</v>
      </c>
      <c r="J80" t="s">
        <v>446</v>
      </c>
      <c r="K80" t="s">
        <v>447</v>
      </c>
      <c r="L80">
        <v>1</v>
      </c>
      <c r="Q80" s="16" t="s">
        <v>448</v>
      </c>
    </row>
    <row r="81" spans="2:18" x14ac:dyDescent="0.25">
      <c r="B81" t="s">
        <v>87</v>
      </c>
      <c r="C81" t="s">
        <v>449</v>
      </c>
      <c r="D81" t="s">
        <v>450</v>
      </c>
      <c r="E81" t="s">
        <v>451</v>
      </c>
      <c r="F81">
        <v>0</v>
      </c>
      <c r="H81" t="s">
        <v>87</v>
      </c>
      <c r="I81" t="s">
        <v>449</v>
      </c>
      <c r="J81" t="s">
        <v>450</v>
      </c>
      <c r="K81" t="s">
        <v>451</v>
      </c>
      <c r="L81">
        <v>1</v>
      </c>
      <c r="Q81" s="17" t="s">
        <v>452</v>
      </c>
      <c r="R81" s="18">
        <f>COUNTIF(CropTable[group],"=1")</f>
        <v>11</v>
      </c>
    </row>
    <row r="82" spans="2:18" x14ac:dyDescent="0.25">
      <c r="B82" t="s">
        <v>87</v>
      </c>
      <c r="C82" t="s">
        <v>453</v>
      </c>
      <c r="D82" t="s">
        <v>454</v>
      </c>
      <c r="E82" t="s">
        <v>455</v>
      </c>
      <c r="F82">
        <v>0</v>
      </c>
      <c r="H82" t="s">
        <v>87</v>
      </c>
      <c r="I82" t="s">
        <v>453</v>
      </c>
      <c r="J82" t="s">
        <v>454</v>
      </c>
      <c r="K82" t="s">
        <v>455</v>
      </c>
      <c r="L82">
        <v>1</v>
      </c>
      <c r="Q82" s="17" t="s">
        <v>456</v>
      </c>
      <c r="R82" s="18">
        <f>COUNTIF(CropTable[group],"=0")</f>
        <v>58</v>
      </c>
    </row>
    <row r="83" spans="2:18" x14ac:dyDescent="0.25">
      <c r="B83" t="s">
        <v>102</v>
      </c>
      <c r="C83" t="s">
        <v>457</v>
      </c>
      <c r="D83" t="s">
        <v>458</v>
      </c>
      <c r="E83" t="s">
        <v>459</v>
      </c>
      <c r="F83">
        <v>0</v>
      </c>
      <c r="H83" t="s">
        <v>102</v>
      </c>
      <c r="I83" t="s">
        <v>457</v>
      </c>
      <c r="J83" t="s">
        <v>458</v>
      </c>
      <c r="K83" t="s">
        <v>459</v>
      </c>
      <c r="L83">
        <v>1</v>
      </c>
    </row>
    <row r="84" spans="2:18" x14ac:dyDescent="0.25">
      <c r="B84" t="s">
        <v>67</v>
      </c>
      <c r="C84" t="s">
        <v>460</v>
      </c>
      <c r="D84" t="s">
        <v>461</v>
      </c>
      <c r="E84" t="s">
        <v>462</v>
      </c>
      <c r="F84">
        <v>0</v>
      </c>
      <c r="H84" t="s">
        <v>67</v>
      </c>
      <c r="I84" t="s">
        <v>460</v>
      </c>
      <c r="J84" t="s">
        <v>461</v>
      </c>
      <c r="K84" t="s">
        <v>462</v>
      </c>
      <c r="L84">
        <v>1</v>
      </c>
    </row>
    <row r="85" spans="2:18" x14ac:dyDescent="0.25">
      <c r="B85" t="s">
        <v>57</v>
      </c>
      <c r="C85" t="s">
        <v>463</v>
      </c>
      <c r="D85" t="s">
        <v>464</v>
      </c>
      <c r="E85" t="s">
        <v>465</v>
      </c>
      <c r="F85">
        <v>0</v>
      </c>
      <c r="H85" t="s">
        <v>57</v>
      </c>
      <c r="I85" t="s">
        <v>463</v>
      </c>
      <c r="J85" t="s">
        <v>464</v>
      </c>
      <c r="K85" t="s">
        <v>465</v>
      </c>
      <c r="L85">
        <v>1</v>
      </c>
    </row>
    <row r="86" spans="2:18" x14ac:dyDescent="0.25">
      <c r="B86" t="s">
        <v>72</v>
      </c>
      <c r="C86" t="s">
        <v>466</v>
      </c>
      <c r="D86" t="s">
        <v>467</v>
      </c>
      <c r="E86" t="s">
        <v>468</v>
      </c>
      <c r="F86">
        <v>0</v>
      </c>
      <c r="H86" t="s">
        <v>72</v>
      </c>
      <c r="I86" t="s">
        <v>466</v>
      </c>
      <c r="J86" t="s">
        <v>467</v>
      </c>
      <c r="K86" t="s">
        <v>468</v>
      </c>
      <c r="L86">
        <v>1</v>
      </c>
    </row>
    <row r="87" spans="2:18" x14ac:dyDescent="0.25">
      <c r="B87" t="s">
        <v>87</v>
      </c>
      <c r="C87" t="s">
        <v>469</v>
      </c>
      <c r="D87" t="s">
        <v>470</v>
      </c>
      <c r="E87" t="s">
        <v>471</v>
      </c>
      <c r="F87">
        <v>0</v>
      </c>
      <c r="H87" t="s">
        <v>87</v>
      </c>
      <c r="I87" t="s">
        <v>469</v>
      </c>
      <c r="J87" t="s">
        <v>470</v>
      </c>
      <c r="K87" t="s">
        <v>471</v>
      </c>
      <c r="L87">
        <v>1</v>
      </c>
    </row>
    <row r="88" spans="2:18" x14ac:dyDescent="0.25">
      <c r="B88" t="s">
        <v>97</v>
      </c>
      <c r="C88" t="s">
        <v>472</v>
      </c>
      <c r="D88" t="s">
        <v>473</v>
      </c>
      <c r="E88" t="s">
        <v>474</v>
      </c>
      <c r="F88">
        <v>0</v>
      </c>
      <c r="H88" t="s">
        <v>97</v>
      </c>
      <c r="I88" t="s">
        <v>472</v>
      </c>
      <c r="J88" t="s">
        <v>473</v>
      </c>
      <c r="K88" t="s">
        <v>474</v>
      </c>
      <c r="L88">
        <v>1</v>
      </c>
    </row>
    <row r="89" spans="2:18" x14ac:dyDescent="0.25">
      <c r="B89" t="s">
        <v>132</v>
      </c>
      <c r="C89" t="s">
        <v>475</v>
      </c>
      <c r="D89" t="s">
        <v>476</v>
      </c>
      <c r="E89" t="s">
        <v>477</v>
      </c>
      <c r="F89">
        <v>0</v>
      </c>
      <c r="H89" t="s">
        <v>132</v>
      </c>
      <c r="I89" t="s">
        <v>475</v>
      </c>
      <c r="J89" t="s">
        <v>476</v>
      </c>
      <c r="K89" t="s">
        <v>477</v>
      </c>
      <c r="L89">
        <v>1</v>
      </c>
    </row>
    <row r="90" spans="2:18" x14ac:dyDescent="0.25">
      <c r="B90" t="s">
        <v>70</v>
      </c>
      <c r="C90" t="s">
        <v>478</v>
      </c>
      <c r="D90" t="s">
        <v>479</v>
      </c>
      <c r="E90" t="s">
        <v>480</v>
      </c>
      <c r="F90">
        <v>0</v>
      </c>
      <c r="H90" t="s">
        <v>70</v>
      </c>
      <c r="I90" t="s">
        <v>478</v>
      </c>
      <c r="J90" t="s">
        <v>479</v>
      </c>
      <c r="K90" t="s">
        <v>480</v>
      </c>
      <c r="L90">
        <v>1</v>
      </c>
    </row>
    <row r="91" spans="2:18" x14ac:dyDescent="0.25">
      <c r="B91" t="s">
        <v>57</v>
      </c>
      <c r="C91" t="s">
        <v>481</v>
      </c>
      <c r="D91" t="s">
        <v>482</v>
      </c>
      <c r="E91" t="s">
        <v>483</v>
      </c>
      <c r="F91">
        <v>0</v>
      </c>
      <c r="H91" t="s">
        <v>57</v>
      </c>
      <c r="I91" t="s">
        <v>481</v>
      </c>
      <c r="J91" t="s">
        <v>482</v>
      </c>
      <c r="K91" t="s">
        <v>483</v>
      </c>
      <c r="L91">
        <v>1</v>
      </c>
    </row>
    <row r="92" spans="2:18" x14ac:dyDescent="0.25">
      <c r="B92" t="s">
        <v>57</v>
      </c>
      <c r="C92" t="s">
        <v>484</v>
      </c>
      <c r="D92" t="s">
        <v>485</v>
      </c>
      <c r="E92" t="s">
        <v>486</v>
      </c>
      <c r="F92">
        <v>0</v>
      </c>
      <c r="H92" t="s">
        <v>57</v>
      </c>
      <c r="I92" t="s">
        <v>484</v>
      </c>
      <c r="J92" t="s">
        <v>485</v>
      </c>
      <c r="K92" t="s">
        <v>486</v>
      </c>
      <c r="L92">
        <v>1</v>
      </c>
    </row>
    <row r="93" spans="2:18" x14ac:dyDescent="0.25">
      <c r="B93" t="s">
        <v>57</v>
      </c>
      <c r="C93" t="s">
        <v>487</v>
      </c>
      <c r="D93" t="s">
        <v>488</v>
      </c>
      <c r="E93" t="s">
        <v>489</v>
      </c>
      <c r="F93">
        <v>0</v>
      </c>
      <c r="H93" t="s">
        <v>57</v>
      </c>
      <c r="I93" t="s">
        <v>487</v>
      </c>
      <c r="J93" t="s">
        <v>488</v>
      </c>
      <c r="K93" t="s">
        <v>489</v>
      </c>
      <c r="L93">
        <v>1</v>
      </c>
    </row>
    <row r="94" spans="2:18" x14ac:dyDescent="0.25">
      <c r="B94" t="s">
        <v>87</v>
      </c>
      <c r="C94" t="s">
        <v>490</v>
      </c>
      <c r="D94" t="s">
        <v>491</v>
      </c>
      <c r="E94" t="s">
        <v>492</v>
      </c>
      <c r="F94">
        <v>0</v>
      </c>
      <c r="H94" t="s">
        <v>87</v>
      </c>
      <c r="I94" t="s">
        <v>490</v>
      </c>
      <c r="J94" t="s">
        <v>491</v>
      </c>
      <c r="K94" t="s">
        <v>492</v>
      </c>
      <c r="L94">
        <v>1</v>
      </c>
    </row>
    <row r="95" spans="2:18" x14ac:dyDescent="0.25">
      <c r="B95" t="s">
        <v>82</v>
      </c>
      <c r="C95" t="s">
        <v>493</v>
      </c>
      <c r="D95" t="s">
        <v>494</v>
      </c>
      <c r="E95" t="s">
        <v>495</v>
      </c>
      <c r="F95">
        <v>0</v>
      </c>
      <c r="H95" t="s">
        <v>82</v>
      </c>
      <c r="I95" t="s">
        <v>493</v>
      </c>
      <c r="J95" t="s">
        <v>494</v>
      </c>
      <c r="K95" t="s">
        <v>495</v>
      </c>
      <c r="L95">
        <v>1</v>
      </c>
    </row>
    <row r="96" spans="2:18" x14ac:dyDescent="0.25">
      <c r="B96" t="s">
        <v>77</v>
      </c>
      <c r="C96" t="s">
        <v>496</v>
      </c>
      <c r="D96" t="s">
        <v>497</v>
      </c>
      <c r="E96" t="s">
        <v>498</v>
      </c>
      <c r="F96">
        <v>0</v>
      </c>
      <c r="H96" t="s">
        <v>77</v>
      </c>
      <c r="I96" t="s">
        <v>496</v>
      </c>
      <c r="J96" t="s">
        <v>497</v>
      </c>
      <c r="K96" t="s">
        <v>498</v>
      </c>
      <c r="L96">
        <v>1</v>
      </c>
    </row>
    <row r="97" spans="2:12" x14ac:dyDescent="0.25">
      <c r="B97" t="s">
        <v>82</v>
      </c>
      <c r="C97" t="s">
        <v>499</v>
      </c>
      <c r="D97" t="s">
        <v>500</v>
      </c>
      <c r="E97" t="s">
        <v>501</v>
      </c>
      <c r="F97">
        <v>0</v>
      </c>
      <c r="H97" t="s">
        <v>82</v>
      </c>
      <c r="I97" t="s">
        <v>499</v>
      </c>
      <c r="J97" t="s">
        <v>500</v>
      </c>
      <c r="K97" t="s">
        <v>501</v>
      </c>
      <c r="L97">
        <v>1</v>
      </c>
    </row>
    <row r="98" spans="2:12" x14ac:dyDescent="0.25">
      <c r="B98" t="s">
        <v>52</v>
      </c>
      <c r="C98" t="s">
        <v>502</v>
      </c>
      <c r="D98" t="s">
        <v>503</v>
      </c>
      <c r="E98" t="s">
        <v>504</v>
      </c>
      <c r="F98">
        <v>0</v>
      </c>
      <c r="H98" t="s">
        <v>52</v>
      </c>
      <c r="I98" t="s">
        <v>502</v>
      </c>
      <c r="J98" t="s">
        <v>503</v>
      </c>
      <c r="K98" t="s">
        <v>504</v>
      </c>
      <c r="L98">
        <v>1</v>
      </c>
    </row>
    <row r="99" spans="2:12" x14ac:dyDescent="0.25">
      <c r="B99" t="s">
        <v>82</v>
      </c>
      <c r="C99" t="s">
        <v>505</v>
      </c>
      <c r="D99" t="s">
        <v>506</v>
      </c>
      <c r="E99" t="s">
        <v>507</v>
      </c>
      <c r="F99">
        <v>0</v>
      </c>
      <c r="H99" t="s">
        <v>82</v>
      </c>
      <c r="I99" t="s">
        <v>505</v>
      </c>
      <c r="J99" t="s">
        <v>506</v>
      </c>
      <c r="K99" t="s">
        <v>507</v>
      </c>
      <c r="L99">
        <v>1</v>
      </c>
    </row>
    <row r="100" spans="2:12" x14ac:dyDescent="0.25">
      <c r="B100" t="s">
        <v>61</v>
      </c>
      <c r="C100" t="s">
        <v>508</v>
      </c>
      <c r="D100" t="s">
        <v>509</v>
      </c>
      <c r="E100" t="s">
        <v>510</v>
      </c>
      <c r="F100">
        <v>0</v>
      </c>
      <c r="H100" t="s">
        <v>61</v>
      </c>
      <c r="I100" t="s">
        <v>508</v>
      </c>
      <c r="J100" t="s">
        <v>509</v>
      </c>
      <c r="K100" t="s">
        <v>510</v>
      </c>
      <c r="L100">
        <v>1</v>
      </c>
    </row>
    <row r="101" spans="2:12" x14ac:dyDescent="0.25">
      <c r="B101" t="s">
        <v>87</v>
      </c>
      <c r="C101" t="s">
        <v>511</v>
      </c>
      <c r="D101" t="s">
        <v>512</v>
      </c>
      <c r="E101" t="s">
        <v>513</v>
      </c>
      <c r="F101">
        <v>0</v>
      </c>
      <c r="H101" t="s">
        <v>87</v>
      </c>
      <c r="I101" t="s">
        <v>511</v>
      </c>
      <c r="J101" t="s">
        <v>512</v>
      </c>
      <c r="K101" t="s">
        <v>513</v>
      </c>
      <c r="L101">
        <v>1</v>
      </c>
    </row>
    <row r="102" spans="2:12" x14ac:dyDescent="0.25">
      <c r="B102" t="s">
        <v>61</v>
      </c>
      <c r="C102" t="s">
        <v>514</v>
      </c>
      <c r="D102" t="s">
        <v>515</v>
      </c>
      <c r="E102" t="s">
        <v>516</v>
      </c>
      <c r="F102">
        <v>0</v>
      </c>
      <c r="H102" t="s">
        <v>61</v>
      </c>
      <c r="I102" t="s">
        <v>514</v>
      </c>
      <c r="J102" t="s">
        <v>515</v>
      </c>
      <c r="K102" t="s">
        <v>516</v>
      </c>
      <c r="L102">
        <v>1</v>
      </c>
    </row>
    <row r="103" spans="2:12" x14ac:dyDescent="0.25">
      <c r="B103" t="s">
        <v>52</v>
      </c>
      <c r="C103" t="s">
        <v>517</v>
      </c>
      <c r="D103" t="s">
        <v>518</v>
      </c>
      <c r="E103" t="s">
        <v>519</v>
      </c>
      <c r="F103">
        <v>0</v>
      </c>
      <c r="H103" t="s">
        <v>52</v>
      </c>
      <c r="I103" t="s">
        <v>517</v>
      </c>
      <c r="J103" t="s">
        <v>518</v>
      </c>
      <c r="K103" t="s">
        <v>519</v>
      </c>
      <c r="L103">
        <v>1</v>
      </c>
    </row>
    <row r="104" spans="2:12" x14ac:dyDescent="0.25">
      <c r="B104" t="s">
        <v>52</v>
      </c>
      <c r="C104" t="s">
        <v>520</v>
      </c>
      <c r="D104" t="s">
        <v>521</v>
      </c>
      <c r="E104" t="s">
        <v>522</v>
      </c>
      <c r="F104">
        <v>0</v>
      </c>
      <c r="H104" t="s">
        <v>52</v>
      </c>
      <c r="I104" t="s">
        <v>520</v>
      </c>
      <c r="J104" t="s">
        <v>521</v>
      </c>
      <c r="K104" t="s">
        <v>522</v>
      </c>
      <c r="L104">
        <v>1</v>
      </c>
    </row>
    <row r="105" spans="2:12" x14ac:dyDescent="0.25">
      <c r="B105" t="s">
        <v>142</v>
      </c>
      <c r="C105" t="s">
        <v>523</v>
      </c>
      <c r="D105" t="s">
        <v>524</v>
      </c>
      <c r="E105" t="s">
        <v>525</v>
      </c>
      <c r="F105">
        <v>0</v>
      </c>
      <c r="H105" t="s">
        <v>142</v>
      </c>
      <c r="I105" t="s">
        <v>523</v>
      </c>
      <c r="J105" t="s">
        <v>524</v>
      </c>
      <c r="K105" t="s">
        <v>525</v>
      </c>
      <c r="L105">
        <v>1</v>
      </c>
    </row>
    <row r="106" spans="2:12" x14ac:dyDescent="0.25">
      <c r="B106" t="s">
        <v>122</v>
      </c>
      <c r="C106" t="s">
        <v>526</v>
      </c>
      <c r="D106" t="s">
        <v>527</v>
      </c>
      <c r="E106" t="s">
        <v>528</v>
      </c>
      <c r="F106">
        <v>0</v>
      </c>
      <c r="H106" t="s">
        <v>122</v>
      </c>
      <c r="I106" t="s">
        <v>526</v>
      </c>
      <c r="J106" t="s">
        <v>527</v>
      </c>
      <c r="K106" t="s">
        <v>528</v>
      </c>
      <c r="L106">
        <v>1</v>
      </c>
    </row>
    <row r="107" spans="2:12" x14ac:dyDescent="0.25">
      <c r="B107" t="s">
        <v>132</v>
      </c>
      <c r="C107" t="s">
        <v>529</v>
      </c>
      <c r="D107" t="s">
        <v>530</v>
      </c>
      <c r="E107" t="s">
        <v>531</v>
      </c>
      <c r="F107">
        <v>0</v>
      </c>
      <c r="H107" t="s">
        <v>132</v>
      </c>
      <c r="I107" t="s">
        <v>529</v>
      </c>
      <c r="J107" t="s">
        <v>530</v>
      </c>
      <c r="K107" t="s">
        <v>531</v>
      </c>
      <c r="L107">
        <v>1</v>
      </c>
    </row>
    <row r="108" spans="2:12" x14ac:dyDescent="0.25">
      <c r="B108" t="s">
        <v>57</v>
      </c>
      <c r="C108" t="s">
        <v>532</v>
      </c>
      <c r="D108" t="s">
        <v>533</v>
      </c>
      <c r="E108" t="s">
        <v>534</v>
      </c>
      <c r="F108">
        <v>0</v>
      </c>
      <c r="H108" t="s">
        <v>57</v>
      </c>
      <c r="I108" t="s">
        <v>532</v>
      </c>
      <c r="J108" t="s">
        <v>533</v>
      </c>
      <c r="K108" t="s">
        <v>534</v>
      </c>
      <c r="L108">
        <v>1</v>
      </c>
    </row>
    <row r="109" spans="2:12" x14ac:dyDescent="0.25">
      <c r="B109" t="s">
        <v>70</v>
      </c>
      <c r="C109" t="s">
        <v>535</v>
      </c>
      <c r="D109" t="s">
        <v>536</v>
      </c>
      <c r="E109" t="s">
        <v>537</v>
      </c>
      <c r="F109">
        <v>0</v>
      </c>
      <c r="H109" t="s">
        <v>70</v>
      </c>
      <c r="I109" t="s">
        <v>535</v>
      </c>
      <c r="J109" t="s">
        <v>536</v>
      </c>
      <c r="K109" t="s">
        <v>537</v>
      </c>
      <c r="L109">
        <v>1</v>
      </c>
    </row>
    <row r="110" spans="2:12" x14ac:dyDescent="0.25">
      <c r="B110" t="s">
        <v>70</v>
      </c>
      <c r="C110" t="s">
        <v>538</v>
      </c>
      <c r="D110" t="s">
        <v>539</v>
      </c>
      <c r="E110" t="s">
        <v>540</v>
      </c>
      <c r="F110">
        <v>0</v>
      </c>
      <c r="H110" t="s">
        <v>70</v>
      </c>
      <c r="I110" t="s">
        <v>538</v>
      </c>
      <c r="J110" t="s">
        <v>539</v>
      </c>
      <c r="K110" t="s">
        <v>540</v>
      </c>
      <c r="L110">
        <v>1</v>
      </c>
    </row>
    <row r="111" spans="2:12" x14ac:dyDescent="0.25">
      <c r="B111" t="s">
        <v>70</v>
      </c>
      <c r="C111" t="s">
        <v>541</v>
      </c>
      <c r="D111" t="s">
        <v>542</v>
      </c>
      <c r="E111" t="s">
        <v>543</v>
      </c>
      <c r="F111">
        <v>0</v>
      </c>
      <c r="H111" t="s">
        <v>70</v>
      </c>
      <c r="I111" t="s">
        <v>541</v>
      </c>
      <c r="J111" t="s">
        <v>542</v>
      </c>
      <c r="K111" t="s">
        <v>543</v>
      </c>
      <c r="L111">
        <v>1</v>
      </c>
    </row>
    <row r="112" spans="2:12" x14ac:dyDescent="0.25">
      <c r="B112" t="s">
        <v>70</v>
      </c>
      <c r="C112" t="s">
        <v>544</v>
      </c>
      <c r="D112" t="s">
        <v>545</v>
      </c>
      <c r="E112" t="s">
        <v>546</v>
      </c>
      <c r="F112">
        <v>0</v>
      </c>
      <c r="H112" t="s">
        <v>70</v>
      </c>
      <c r="I112" t="s">
        <v>544</v>
      </c>
      <c r="J112" t="s">
        <v>545</v>
      </c>
      <c r="K112" t="s">
        <v>546</v>
      </c>
      <c r="L112">
        <v>1</v>
      </c>
    </row>
    <row r="113" spans="2:12" x14ac:dyDescent="0.25">
      <c r="B113" t="s">
        <v>57</v>
      </c>
      <c r="C113" t="s">
        <v>547</v>
      </c>
      <c r="D113" t="s">
        <v>548</v>
      </c>
      <c r="E113" t="s">
        <v>549</v>
      </c>
      <c r="F113">
        <v>0</v>
      </c>
      <c r="H113" t="s">
        <v>57</v>
      </c>
      <c r="I113" t="s">
        <v>547</v>
      </c>
      <c r="J113" t="s">
        <v>548</v>
      </c>
      <c r="K113" t="s">
        <v>549</v>
      </c>
      <c r="L113">
        <v>1</v>
      </c>
    </row>
    <row r="114" spans="2:12" x14ac:dyDescent="0.25">
      <c r="B114" t="s">
        <v>87</v>
      </c>
      <c r="C114" t="s">
        <v>550</v>
      </c>
      <c r="D114" t="s">
        <v>551</v>
      </c>
      <c r="E114" t="s">
        <v>552</v>
      </c>
      <c r="F114">
        <v>0</v>
      </c>
      <c r="H114" t="s">
        <v>87</v>
      </c>
      <c r="I114" t="s">
        <v>550</v>
      </c>
      <c r="J114" t="s">
        <v>551</v>
      </c>
      <c r="K114" t="s">
        <v>552</v>
      </c>
      <c r="L114">
        <v>1</v>
      </c>
    </row>
    <row r="115" spans="2:12" x14ac:dyDescent="0.25">
      <c r="B115" t="s">
        <v>77</v>
      </c>
      <c r="C115" t="s">
        <v>553</v>
      </c>
      <c r="D115" t="s">
        <v>554</v>
      </c>
      <c r="E115" t="s">
        <v>555</v>
      </c>
      <c r="F115">
        <v>0</v>
      </c>
      <c r="H115" t="s">
        <v>77</v>
      </c>
      <c r="I115" t="s">
        <v>553</v>
      </c>
      <c r="J115" t="s">
        <v>554</v>
      </c>
      <c r="K115" t="s">
        <v>555</v>
      </c>
      <c r="L115">
        <v>1</v>
      </c>
    </row>
    <row r="116" spans="2:12" x14ac:dyDescent="0.25">
      <c r="B116" t="s">
        <v>77</v>
      </c>
      <c r="C116" t="s">
        <v>556</v>
      </c>
      <c r="D116" t="s">
        <v>557</v>
      </c>
      <c r="E116" t="s">
        <v>558</v>
      </c>
      <c r="F116">
        <v>0</v>
      </c>
      <c r="H116" t="s">
        <v>77</v>
      </c>
      <c r="I116" t="s">
        <v>556</v>
      </c>
      <c r="J116" t="s">
        <v>557</v>
      </c>
      <c r="K116" t="s">
        <v>558</v>
      </c>
      <c r="L116">
        <v>1</v>
      </c>
    </row>
    <row r="117" spans="2:12" x14ac:dyDescent="0.25">
      <c r="B117" t="s">
        <v>82</v>
      </c>
      <c r="C117" t="s">
        <v>559</v>
      </c>
      <c r="D117" t="s">
        <v>560</v>
      </c>
      <c r="E117" t="s">
        <v>561</v>
      </c>
      <c r="F117">
        <v>0</v>
      </c>
      <c r="H117" t="s">
        <v>82</v>
      </c>
      <c r="I117" t="s">
        <v>559</v>
      </c>
      <c r="J117" t="s">
        <v>560</v>
      </c>
      <c r="K117" t="s">
        <v>561</v>
      </c>
      <c r="L117">
        <v>1</v>
      </c>
    </row>
    <row r="118" spans="2:12" x14ac:dyDescent="0.25">
      <c r="B118" t="s">
        <v>107</v>
      </c>
      <c r="C118" t="s">
        <v>562</v>
      </c>
      <c r="D118" t="s">
        <v>563</v>
      </c>
      <c r="E118" t="s">
        <v>564</v>
      </c>
      <c r="F118">
        <v>0</v>
      </c>
      <c r="H118" t="s">
        <v>107</v>
      </c>
      <c r="I118" t="s">
        <v>562</v>
      </c>
      <c r="J118" t="s">
        <v>563</v>
      </c>
      <c r="K118" t="s">
        <v>564</v>
      </c>
      <c r="L118">
        <v>1</v>
      </c>
    </row>
    <row r="119" spans="2:12" x14ac:dyDescent="0.25">
      <c r="B119" t="s">
        <v>102</v>
      </c>
      <c r="C119" t="s">
        <v>565</v>
      </c>
      <c r="D119" t="s">
        <v>566</v>
      </c>
      <c r="E119" t="s">
        <v>567</v>
      </c>
      <c r="F119">
        <v>0</v>
      </c>
      <c r="H119" t="s">
        <v>102</v>
      </c>
      <c r="I119" t="s">
        <v>565</v>
      </c>
      <c r="J119" t="s">
        <v>566</v>
      </c>
      <c r="K119" t="s">
        <v>567</v>
      </c>
      <c r="L119">
        <v>1</v>
      </c>
    </row>
    <row r="120" spans="2:12" x14ac:dyDescent="0.25">
      <c r="B120" t="s">
        <v>102</v>
      </c>
      <c r="C120" t="s">
        <v>568</v>
      </c>
      <c r="D120" t="s">
        <v>569</v>
      </c>
      <c r="E120" t="s">
        <v>570</v>
      </c>
      <c r="F120">
        <v>0</v>
      </c>
      <c r="H120" t="s">
        <v>102</v>
      </c>
      <c r="I120" t="s">
        <v>568</v>
      </c>
      <c r="J120" t="s">
        <v>569</v>
      </c>
      <c r="K120" t="s">
        <v>570</v>
      </c>
      <c r="L120">
        <v>1</v>
      </c>
    </row>
    <row r="121" spans="2:12" x14ac:dyDescent="0.25">
      <c r="B121" t="s">
        <v>112</v>
      </c>
      <c r="C121" t="s">
        <v>571</v>
      </c>
      <c r="D121" t="s">
        <v>572</v>
      </c>
      <c r="E121" t="s">
        <v>573</v>
      </c>
      <c r="F121">
        <v>0</v>
      </c>
      <c r="H121" t="s">
        <v>112</v>
      </c>
      <c r="I121" t="s">
        <v>571</v>
      </c>
      <c r="J121" t="s">
        <v>572</v>
      </c>
      <c r="K121" t="s">
        <v>573</v>
      </c>
      <c r="L121">
        <v>1</v>
      </c>
    </row>
    <row r="122" spans="2:12" x14ac:dyDescent="0.25">
      <c r="B122" t="s">
        <v>112</v>
      </c>
      <c r="C122" t="s">
        <v>574</v>
      </c>
      <c r="D122" t="s">
        <v>575</v>
      </c>
      <c r="E122" t="s">
        <v>576</v>
      </c>
      <c r="F122">
        <v>0</v>
      </c>
      <c r="H122" t="s">
        <v>112</v>
      </c>
      <c r="I122" t="s">
        <v>574</v>
      </c>
      <c r="J122" t="s">
        <v>575</v>
      </c>
      <c r="K122" t="s">
        <v>576</v>
      </c>
      <c r="L122">
        <v>1</v>
      </c>
    </row>
    <row r="123" spans="2:12" x14ac:dyDescent="0.25">
      <c r="B123" t="s">
        <v>127</v>
      </c>
      <c r="C123" t="s">
        <v>577</v>
      </c>
      <c r="D123" t="s">
        <v>578</v>
      </c>
      <c r="E123" t="s">
        <v>579</v>
      </c>
      <c r="F123">
        <v>0</v>
      </c>
      <c r="H123" t="s">
        <v>127</v>
      </c>
      <c r="I123" t="s">
        <v>577</v>
      </c>
      <c r="J123" t="s">
        <v>578</v>
      </c>
      <c r="K123" t="s">
        <v>579</v>
      </c>
      <c r="L123">
        <v>1</v>
      </c>
    </row>
    <row r="124" spans="2:12" x14ac:dyDescent="0.25">
      <c r="B124" t="s">
        <v>82</v>
      </c>
      <c r="C124" t="s">
        <v>580</v>
      </c>
      <c r="D124" t="s">
        <v>581</v>
      </c>
      <c r="E124" t="s">
        <v>582</v>
      </c>
      <c r="F124">
        <v>0</v>
      </c>
      <c r="H124" t="s">
        <v>82</v>
      </c>
      <c r="I124" t="s">
        <v>580</v>
      </c>
      <c r="J124" t="s">
        <v>581</v>
      </c>
      <c r="K124" t="s">
        <v>582</v>
      </c>
      <c r="L124">
        <v>1</v>
      </c>
    </row>
    <row r="125" spans="2:12" x14ac:dyDescent="0.25">
      <c r="B125" t="s">
        <v>112</v>
      </c>
      <c r="C125" t="s">
        <v>583</v>
      </c>
      <c r="D125" t="s">
        <v>584</v>
      </c>
      <c r="E125" t="s">
        <v>585</v>
      </c>
      <c r="F125">
        <v>0</v>
      </c>
      <c r="H125" t="s">
        <v>112</v>
      </c>
      <c r="I125" t="s">
        <v>583</v>
      </c>
      <c r="J125" t="s">
        <v>584</v>
      </c>
      <c r="K125" t="s">
        <v>585</v>
      </c>
      <c r="L125">
        <v>1</v>
      </c>
    </row>
    <row r="126" spans="2:12" x14ac:dyDescent="0.25">
      <c r="B126" t="s">
        <v>97</v>
      </c>
      <c r="C126" t="s">
        <v>586</v>
      </c>
      <c r="D126" t="s">
        <v>587</v>
      </c>
      <c r="E126" t="s">
        <v>588</v>
      </c>
      <c r="F126">
        <v>0</v>
      </c>
      <c r="H126" t="s">
        <v>97</v>
      </c>
      <c r="I126" t="s">
        <v>586</v>
      </c>
      <c r="J126" t="s">
        <v>587</v>
      </c>
      <c r="K126" t="s">
        <v>588</v>
      </c>
      <c r="L126">
        <v>1</v>
      </c>
    </row>
    <row r="127" spans="2:12" x14ac:dyDescent="0.25">
      <c r="B127" t="s">
        <v>52</v>
      </c>
      <c r="C127" t="s">
        <v>589</v>
      </c>
      <c r="D127" t="s">
        <v>590</v>
      </c>
      <c r="E127" t="s">
        <v>591</v>
      </c>
      <c r="F127">
        <v>0</v>
      </c>
      <c r="H127" t="s">
        <v>52</v>
      </c>
      <c r="I127" t="s">
        <v>589</v>
      </c>
      <c r="J127" t="s">
        <v>590</v>
      </c>
      <c r="K127" t="s">
        <v>591</v>
      </c>
      <c r="L127">
        <v>1</v>
      </c>
    </row>
    <row r="128" spans="2:12" x14ac:dyDescent="0.25">
      <c r="B128" t="s">
        <v>107</v>
      </c>
      <c r="C128" t="s">
        <v>592</v>
      </c>
      <c r="D128" t="s">
        <v>593</v>
      </c>
      <c r="E128" t="s">
        <v>594</v>
      </c>
      <c r="F128">
        <v>0</v>
      </c>
      <c r="H128" t="s">
        <v>107</v>
      </c>
      <c r="I128" t="s">
        <v>592</v>
      </c>
      <c r="J128" t="s">
        <v>593</v>
      </c>
      <c r="K128" t="s">
        <v>594</v>
      </c>
      <c r="L128">
        <v>1</v>
      </c>
    </row>
    <row r="129" spans="2:12" x14ac:dyDescent="0.25">
      <c r="B129" t="s">
        <v>97</v>
      </c>
      <c r="C129" t="s">
        <v>595</v>
      </c>
      <c r="D129" t="s">
        <v>596</v>
      </c>
      <c r="E129" t="s">
        <v>597</v>
      </c>
      <c r="F129">
        <v>0</v>
      </c>
      <c r="H129" t="s">
        <v>97</v>
      </c>
      <c r="I129" t="s">
        <v>595</v>
      </c>
      <c r="J129" t="s">
        <v>596</v>
      </c>
      <c r="K129" t="s">
        <v>597</v>
      </c>
      <c r="L129">
        <v>1</v>
      </c>
    </row>
    <row r="130" spans="2:12" x14ac:dyDescent="0.25">
      <c r="B130" t="s">
        <v>107</v>
      </c>
      <c r="C130" t="s">
        <v>598</v>
      </c>
      <c r="D130" t="s">
        <v>599</v>
      </c>
      <c r="E130" t="s">
        <v>600</v>
      </c>
      <c r="F130">
        <v>0</v>
      </c>
      <c r="H130" t="s">
        <v>107</v>
      </c>
      <c r="I130" t="s">
        <v>598</v>
      </c>
      <c r="J130" t="s">
        <v>599</v>
      </c>
      <c r="K130" t="s">
        <v>600</v>
      </c>
      <c r="L130">
        <v>1</v>
      </c>
    </row>
    <row r="131" spans="2:12" x14ac:dyDescent="0.25">
      <c r="B131" t="s">
        <v>112</v>
      </c>
      <c r="C131" t="s">
        <v>601</v>
      </c>
      <c r="D131" t="s">
        <v>602</v>
      </c>
      <c r="E131" t="s">
        <v>603</v>
      </c>
      <c r="F131">
        <v>0</v>
      </c>
      <c r="H131" t="s">
        <v>112</v>
      </c>
      <c r="I131" t="s">
        <v>601</v>
      </c>
      <c r="J131" t="s">
        <v>602</v>
      </c>
      <c r="K131" t="s">
        <v>603</v>
      </c>
      <c r="L131">
        <v>1</v>
      </c>
    </row>
    <row r="132" spans="2:12" x14ac:dyDescent="0.25">
      <c r="B132" t="s">
        <v>70</v>
      </c>
      <c r="C132" t="s">
        <v>604</v>
      </c>
      <c r="D132" t="s">
        <v>605</v>
      </c>
      <c r="E132" t="s">
        <v>606</v>
      </c>
      <c r="F132">
        <v>0</v>
      </c>
      <c r="H132" t="s">
        <v>70</v>
      </c>
      <c r="I132" t="s">
        <v>604</v>
      </c>
      <c r="J132" t="s">
        <v>605</v>
      </c>
      <c r="K132" t="s">
        <v>606</v>
      </c>
      <c r="L132">
        <v>1</v>
      </c>
    </row>
    <row r="133" spans="2:12" x14ac:dyDescent="0.25">
      <c r="B133" t="s">
        <v>61</v>
      </c>
      <c r="C133" t="s">
        <v>607</v>
      </c>
      <c r="D133" t="s">
        <v>608</v>
      </c>
      <c r="E133" t="s">
        <v>609</v>
      </c>
      <c r="F133">
        <v>0</v>
      </c>
      <c r="H133" t="s">
        <v>61</v>
      </c>
      <c r="I133" t="s">
        <v>607</v>
      </c>
      <c r="J133" t="s">
        <v>608</v>
      </c>
      <c r="K133" t="s">
        <v>609</v>
      </c>
      <c r="L133">
        <v>1</v>
      </c>
    </row>
    <row r="134" spans="2:12" x14ac:dyDescent="0.25">
      <c r="B134" t="s">
        <v>102</v>
      </c>
      <c r="C134" t="s">
        <v>610</v>
      </c>
      <c r="D134" t="s">
        <v>611</v>
      </c>
      <c r="E134" t="s">
        <v>612</v>
      </c>
      <c r="F134">
        <v>0</v>
      </c>
      <c r="H134" t="s">
        <v>102</v>
      </c>
      <c r="I134" t="s">
        <v>610</v>
      </c>
      <c r="J134" t="s">
        <v>611</v>
      </c>
      <c r="K134" t="s">
        <v>612</v>
      </c>
      <c r="L134">
        <v>1</v>
      </c>
    </row>
    <row r="135" spans="2:12" x14ac:dyDescent="0.25">
      <c r="B135" t="s">
        <v>67</v>
      </c>
      <c r="C135" t="s">
        <v>613</v>
      </c>
      <c r="D135" t="s">
        <v>614</v>
      </c>
      <c r="E135" t="s">
        <v>615</v>
      </c>
      <c r="F135">
        <v>0</v>
      </c>
      <c r="H135" t="s">
        <v>67</v>
      </c>
      <c r="I135" t="s">
        <v>613</v>
      </c>
      <c r="J135" t="s">
        <v>614</v>
      </c>
      <c r="K135" t="s">
        <v>615</v>
      </c>
      <c r="L135">
        <v>1</v>
      </c>
    </row>
    <row r="136" spans="2:12" x14ac:dyDescent="0.25">
      <c r="B136" t="s">
        <v>52</v>
      </c>
      <c r="C136" t="s">
        <v>616</v>
      </c>
      <c r="D136" t="s">
        <v>617</v>
      </c>
      <c r="E136" t="s">
        <v>618</v>
      </c>
      <c r="F136">
        <v>0</v>
      </c>
      <c r="H136" t="s">
        <v>52</v>
      </c>
      <c r="I136" t="s">
        <v>616</v>
      </c>
      <c r="J136" t="s">
        <v>617</v>
      </c>
      <c r="K136" t="s">
        <v>618</v>
      </c>
      <c r="L136">
        <v>1</v>
      </c>
    </row>
    <row r="137" spans="2:12" x14ac:dyDescent="0.25">
      <c r="B137" t="s">
        <v>77</v>
      </c>
      <c r="C137" t="s">
        <v>619</v>
      </c>
      <c r="D137" t="s">
        <v>620</v>
      </c>
      <c r="E137" t="s">
        <v>621</v>
      </c>
      <c r="F137">
        <v>0</v>
      </c>
      <c r="H137" t="s">
        <v>77</v>
      </c>
      <c r="I137" t="s">
        <v>619</v>
      </c>
      <c r="J137" t="s">
        <v>620</v>
      </c>
      <c r="K137" t="s">
        <v>621</v>
      </c>
      <c r="L137">
        <v>1</v>
      </c>
    </row>
    <row r="138" spans="2:12" x14ac:dyDescent="0.25">
      <c r="B138" t="s">
        <v>70</v>
      </c>
      <c r="C138" t="s">
        <v>622</v>
      </c>
      <c r="D138" t="s">
        <v>623</v>
      </c>
      <c r="E138" t="s">
        <v>624</v>
      </c>
      <c r="F138">
        <v>0</v>
      </c>
      <c r="H138" t="s">
        <v>70</v>
      </c>
      <c r="I138" t="s">
        <v>622</v>
      </c>
      <c r="J138" t="s">
        <v>623</v>
      </c>
      <c r="K138" t="s">
        <v>624</v>
      </c>
      <c r="L138">
        <v>1</v>
      </c>
    </row>
    <row r="139" spans="2:12" x14ac:dyDescent="0.25">
      <c r="B139" t="s">
        <v>107</v>
      </c>
      <c r="C139" t="s">
        <v>625</v>
      </c>
      <c r="D139" t="s">
        <v>626</v>
      </c>
      <c r="E139" t="s">
        <v>627</v>
      </c>
      <c r="F139">
        <v>0</v>
      </c>
      <c r="H139" t="s">
        <v>107</v>
      </c>
      <c r="I139" t="s">
        <v>625</v>
      </c>
      <c r="J139" t="s">
        <v>626</v>
      </c>
      <c r="K139" t="s">
        <v>627</v>
      </c>
      <c r="L139">
        <v>1</v>
      </c>
    </row>
    <row r="140" spans="2:12" x14ac:dyDescent="0.25">
      <c r="B140" t="s">
        <v>97</v>
      </c>
      <c r="C140" t="s">
        <v>628</v>
      </c>
      <c r="D140" t="s">
        <v>629</v>
      </c>
      <c r="E140" t="s">
        <v>630</v>
      </c>
      <c r="F140">
        <v>0</v>
      </c>
      <c r="H140" t="s">
        <v>97</v>
      </c>
      <c r="I140" t="s">
        <v>628</v>
      </c>
      <c r="J140" t="s">
        <v>629</v>
      </c>
      <c r="K140" t="s">
        <v>630</v>
      </c>
      <c r="L140">
        <v>1</v>
      </c>
    </row>
    <row r="141" spans="2:12" x14ac:dyDescent="0.25">
      <c r="B141" t="s">
        <v>61</v>
      </c>
      <c r="C141" t="s">
        <v>631</v>
      </c>
      <c r="D141" t="s">
        <v>632</v>
      </c>
      <c r="E141" t="s">
        <v>633</v>
      </c>
      <c r="F141">
        <v>0</v>
      </c>
      <c r="H141" t="s">
        <v>61</v>
      </c>
      <c r="I141" t="s">
        <v>631</v>
      </c>
      <c r="J141" t="s">
        <v>632</v>
      </c>
      <c r="K141" t="s">
        <v>633</v>
      </c>
      <c r="L141">
        <v>1</v>
      </c>
    </row>
    <row r="142" spans="2:12" x14ac:dyDescent="0.25">
      <c r="B142" t="s">
        <v>52</v>
      </c>
      <c r="C142" t="s">
        <v>634</v>
      </c>
      <c r="D142" t="s">
        <v>635</v>
      </c>
      <c r="E142" t="s">
        <v>636</v>
      </c>
      <c r="F142">
        <v>0</v>
      </c>
      <c r="H142" t="s">
        <v>52</v>
      </c>
      <c r="I142" t="s">
        <v>634</v>
      </c>
      <c r="J142" t="s">
        <v>635</v>
      </c>
      <c r="K142" t="s">
        <v>636</v>
      </c>
      <c r="L142">
        <v>1</v>
      </c>
    </row>
    <row r="143" spans="2:12" x14ac:dyDescent="0.25">
      <c r="B143" t="s">
        <v>70</v>
      </c>
      <c r="C143" t="s">
        <v>637</v>
      </c>
      <c r="D143" t="s">
        <v>638</v>
      </c>
      <c r="E143" t="s">
        <v>639</v>
      </c>
      <c r="F143">
        <v>0</v>
      </c>
      <c r="H143" t="s">
        <v>70</v>
      </c>
      <c r="I143" t="s">
        <v>637</v>
      </c>
      <c r="J143" t="s">
        <v>638</v>
      </c>
      <c r="K143" t="s">
        <v>639</v>
      </c>
      <c r="L143">
        <v>1</v>
      </c>
    </row>
    <row r="144" spans="2:12" x14ac:dyDescent="0.25">
      <c r="B144" t="s">
        <v>52</v>
      </c>
      <c r="C144" t="s">
        <v>640</v>
      </c>
      <c r="D144" t="s">
        <v>641</v>
      </c>
      <c r="E144" t="s">
        <v>642</v>
      </c>
      <c r="F144">
        <v>0</v>
      </c>
      <c r="H144" t="s">
        <v>52</v>
      </c>
      <c r="I144" t="s">
        <v>640</v>
      </c>
      <c r="J144" t="s">
        <v>641</v>
      </c>
      <c r="K144" t="s">
        <v>642</v>
      </c>
      <c r="L144">
        <v>1</v>
      </c>
    </row>
    <row r="145" spans="2:12" x14ac:dyDescent="0.25">
      <c r="B145" t="s">
        <v>107</v>
      </c>
      <c r="C145" t="s">
        <v>643</v>
      </c>
      <c r="D145" t="s">
        <v>644</v>
      </c>
      <c r="E145" t="s">
        <v>645</v>
      </c>
      <c r="F145">
        <v>0</v>
      </c>
      <c r="H145" t="s">
        <v>107</v>
      </c>
      <c r="I145" t="s">
        <v>643</v>
      </c>
      <c r="J145" t="s">
        <v>644</v>
      </c>
      <c r="K145" t="s">
        <v>645</v>
      </c>
      <c r="L145">
        <v>1</v>
      </c>
    </row>
    <row r="146" spans="2:12" x14ac:dyDescent="0.25">
      <c r="B146" t="s">
        <v>67</v>
      </c>
      <c r="C146" t="s">
        <v>646</v>
      </c>
      <c r="D146" t="s">
        <v>647</v>
      </c>
      <c r="E146" t="s">
        <v>648</v>
      </c>
      <c r="F146">
        <v>0</v>
      </c>
      <c r="H146" t="s">
        <v>67</v>
      </c>
      <c r="I146" t="s">
        <v>646</v>
      </c>
      <c r="J146" t="s">
        <v>647</v>
      </c>
      <c r="K146" t="s">
        <v>648</v>
      </c>
      <c r="L146">
        <v>1</v>
      </c>
    </row>
    <row r="147" spans="2:12" x14ac:dyDescent="0.25">
      <c r="B147" t="s">
        <v>70</v>
      </c>
      <c r="C147" t="s">
        <v>649</v>
      </c>
      <c r="D147" t="s">
        <v>650</v>
      </c>
      <c r="E147" t="s">
        <v>651</v>
      </c>
      <c r="F147">
        <v>0</v>
      </c>
      <c r="H147" t="s">
        <v>70</v>
      </c>
      <c r="I147" t="s">
        <v>649</v>
      </c>
      <c r="J147" t="s">
        <v>650</v>
      </c>
      <c r="K147" t="s">
        <v>651</v>
      </c>
      <c r="L147">
        <v>1</v>
      </c>
    </row>
    <row r="148" spans="2:12" x14ac:dyDescent="0.25">
      <c r="B148" t="s">
        <v>70</v>
      </c>
      <c r="C148" t="s">
        <v>652</v>
      </c>
      <c r="D148" t="s">
        <v>653</v>
      </c>
      <c r="E148" t="s">
        <v>654</v>
      </c>
      <c r="F148">
        <v>0</v>
      </c>
      <c r="H148" t="s">
        <v>70</v>
      </c>
      <c r="I148" t="s">
        <v>652</v>
      </c>
      <c r="J148" t="s">
        <v>653</v>
      </c>
      <c r="K148" t="s">
        <v>654</v>
      </c>
      <c r="L148">
        <v>1</v>
      </c>
    </row>
    <row r="149" spans="2:12" x14ac:dyDescent="0.25">
      <c r="B149" t="s">
        <v>77</v>
      </c>
      <c r="C149" t="s">
        <v>655</v>
      </c>
      <c r="D149" t="s">
        <v>656</v>
      </c>
      <c r="E149" t="s">
        <v>657</v>
      </c>
      <c r="F149">
        <v>0</v>
      </c>
      <c r="H149" t="s">
        <v>77</v>
      </c>
      <c r="I149" t="s">
        <v>655</v>
      </c>
      <c r="J149" t="s">
        <v>656</v>
      </c>
      <c r="K149" t="s">
        <v>657</v>
      </c>
      <c r="L149">
        <v>1</v>
      </c>
    </row>
    <row r="150" spans="2:12" x14ac:dyDescent="0.25">
      <c r="B150" t="s">
        <v>102</v>
      </c>
      <c r="C150" t="s">
        <v>658</v>
      </c>
      <c r="D150" t="s">
        <v>659</v>
      </c>
      <c r="E150" t="s">
        <v>660</v>
      </c>
      <c r="F150">
        <v>0</v>
      </c>
      <c r="H150" t="s">
        <v>102</v>
      </c>
      <c r="I150" t="s">
        <v>658</v>
      </c>
      <c r="J150" t="s">
        <v>659</v>
      </c>
      <c r="K150" t="s">
        <v>660</v>
      </c>
      <c r="L150">
        <v>1</v>
      </c>
    </row>
    <row r="151" spans="2:12" x14ac:dyDescent="0.25">
      <c r="B151" t="s">
        <v>137</v>
      </c>
      <c r="C151" t="s">
        <v>661</v>
      </c>
      <c r="D151" t="s">
        <v>662</v>
      </c>
      <c r="E151" t="s">
        <v>663</v>
      </c>
      <c r="F151">
        <v>0</v>
      </c>
      <c r="H151" t="s">
        <v>137</v>
      </c>
      <c r="I151" t="s">
        <v>661</v>
      </c>
      <c r="J151" t="s">
        <v>662</v>
      </c>
      <c r="K151" t="s">
        <v>663</v>
      </c>
      <c r="L151">
        <v>1</v>
      </c>
    </row>
    <row r="152" spans="2:12" x14ac:dyDescent="0.25">
      <c r="B152" t="s">
        <v>132</v>
      </c>
      <c r="C152" t="s">
        <v>664</v>
      </c>
      <c r="D152" t="s">
        <v>665</v>
      </c>
      <c r="E152" t="s">
        <v>666</v>
      </c>
      <c r="F152">
        <v>0</v>
      </c>
      <c r="H152" t="s">
        <v>132</v>
      </c>
      <c r="I152" t="s">
        <v>664</v>
      </c>
      <c r="J152" t="s">
        <v>665</v>
      </c>
      <c r="K152" t="s">
        <v>666</v>
      </c>
      <c r="L152">
        <v>1</v>
      </c>
    </row>
    <row r="153" spans="2:12" x14ac:dyDescent="0.25">
      <c r="B153" t="s">
        <v>117</v>
      </c>
      <c r="C153" t="s">
        <v>667</v>
      </c>
      <c r="D153" t="s">
        <v>668</v>
      </c>
      <c r="E153" t="s">
        <v>669</v>
      </c>
      <c r="F153">
        <v>0</v>
      </c>
      <c r="H153" t="s">
        <v>117</v>
      </c>
      <c r="I153" t="s">
        <v>667</v>
      </c>
      <c r="J153" t="s">
        <v>668</v>
      </c>
      <c r="K153" t="s">
        <v>669</v>
      </c>
      <c r="L153">
        <v>1</v>
      </c>
    </row>
    <row r="154" spans="2:12" x14ac:dyDescent="0.25">
      <c r="B154" t="s">
        <v>102</v>
      </c>
      <c r="C154" t="s">
        <v>670</v>
      </c>
      <c r="D154" t="s">
        <v>671</v>
      </c>
      <c r="E154" t="s">
        <v>672</v>
      </c>
      <c r="F154">
        <v>0</v>
      </c>
      <c r="H154" t="s">
        <v>102</v>
      </c>
      <c r="I154" t="s">
        <v>670</v>
      </c>
      <c r="J154" t="s">
        <v>671</v>
      </c>
      <c r="K154" t="s">
        <v>672</v>
      </c>
      <c r="L154">
        <v>1</v>
      </c>
    </row>
    <row r="155" spans="2:12" x14ac:dyDescent="0.25">
      <c r="B155" t="s">
        <v>47</v>
      </c>
      <c r="C155" t="s">
        <v>673</v>
      </c>
      <c r="D155" t="s">
        <v>674</v>
      </c>
      <c r="E155" t="s">
        <v>675</v>
      </c>
      <c r="F155">
        <v>0</v>
      </c>
      <c r="H155" t="s">
        <v>47</v>
      </c>
      <c r="I155" t="s">
        <v>673</v>
      </c>
      <c r="J155" t="s">
        <v>674</v>
      </c>
      <c r="K155" t="s">
        <v>675</v>
      </c>
      <c r="L155">
        <v>1</v>
      </c>
    </row>
    <row r="156" spans="2:12" x14ac:dyDescent="0.25">
      <c r="B156" t="s">
        <v>107</v>
      </c>
      <c r="C156" t="s">
        <v>676</v>
      </c>
      <c r="D156" t="s">
        <v>677</v>
      </c>
      <c r="E156" t="s">
        <v>678</v>
      </c>
      <c r="F156">
        <v>0</v>
      </c>
      <c r="H156" t="s">
        <v>107</v>
      </c>
      <c r="I156" t="s">
        <v>676</v>
      </c>
      <c r="J156" t="s">
        <v>677</v>
      </c>
      <c r="K156" t="s">
        <v>678</v>
      </c>
      <c r="L156">
        <v>1</v>
      </c>
    </row>
    <row r="157" spans="2:12" x14ac:dyDescent="0.25">
      <c r="B157" t="s">
        <v>102</v>
      </c>
      <c r="C157" t="s">
        <v>679</v>
      </c>
      <c r="D157" t="s">
        <v>680</v>
      </c>
      <c r="E157" t="s">
        <v>681</v>
      </c>
      <c r="F157">
        <v>0</v>
      </c>
      <c r="H157" t="s">
        <v>102</v>
      </c>
      <c r="I157" t="s">
        <v>679</v>
      </c>
      <c r="J157" t="s">
        <v>680</v>
      </c>
      <c r="K157" t="s">
        <v>681</v>
      </c>
      <c r="L157">
        <v>1</v>
      </c>
    </row>
    <row r="158" spans="2:12" x14ac:dyDescent="0.25">
      <c r="B158" t="s">
        <v>77</v>
      </c>
      <c r="C158" t="s">
        <v>682</v>
      </c>
      <c r="D158" t="s">
        <v>683</v>
      </c>
      <c r="E158" t="s">
        <v>684</v>
      </c>
      <c r="F158">
        <v>0</v>
      </c>
      <c r="H158" t="s">
        <v>77</v>
      </c>
      <c r="I158" t="s">
        <v>682</v>
      </c>
      <c r="J158" t="s">
        <v>683</v>
      </c>
      <c r="K158" t="s">
        <v>684</v>
      </c>
      <c r="L158">
        <v>1</v>
      </c>
    </row>
    <row r="159" spans="2:12" x14ac:dyDescent="0.25">
      <c r="B159" t="s">
        <v>87</v>
      </c>
      <c r="C159" t="s">
        <v>685</v>
      </c>
      <c r="D159" t="s">
        <v>686</v>
      </c>
      <c r="E159" t="s">
        <v>687</v>
      </c>
      <c r="F159">
        <v>0</v>
      </c>
      <c r="H159" t="s">
        <v>87</v>
      </c>
      <c r="I159" t="s">
        <v>685</v>
      </c>
      <c r="J159" t="s">
        <v>686</v>
      </c>
      <c r="K159" t="s">
        <v>687</v>
      </c>
      <c r="L159">
        <v>1</v>
      </c>
    </row>
    <row r="160" spans="2:12" x14ac:dyDescent="0.25">
      <c r="B160" t="s">
        <v>107</v>
      </c>
      <c r="C160" t="s">
        <v>688</v>
      </c>
      <c r="D160" t="s">
        <v>689</v>
      </c>
      <c r="E160" t="s">
        <v>690</v>
      </c>
      <c r="F160">
        <v>0</v>
      </c>
      <c r="H160" t="s">
        <v>107</v>
      </c>
      <c r="I160" t="s">
        <v>688</v>
      </c>
      <c r="J160" t="s">
        <v>689</v>
      </c>
      <c r="K160" t="s">
        <v>690</v>
      </c>
      <c r="L160">
        <v>1</v>
      </c>
    </row>
    <row r="161" spans="2:12" x14ac:dyDescent="0.25">
      <c r="B161" t="s">
        <v>142</v>
      </c>
      <c r="C161" t="s">
        <v>691</v>
      </c>
      <c r="D161" t="s">
        <v>692</v>
      </c>
      <c r="E161" t="s">
        <v>693</v>
      </c>
      <c r="F161">
        <v>0</v>
      </c>
      <c r="H161" t="s">
        <v>142</v>
      </c>
      <c r="I161" t="s">
        <v>691</v>
      </c>
      <c r="J161" t="s">
        <v>692</v>
      </c>
      <c r="K161" t="s">
        <v>693</v>
      </c>
      <c r="L161">
        <v>1</v>
      </c>
    </row>
    <row r="162" spans="2:12" x14ac:dyDescent="0.25">
      <c r="B162" t="s">
        <v>97</v>
      </c>
      <c r="C162" t="s">
        <v>694</v>
      </c>
      <c r="D162" t="s">
        <v>695</v>
      </c>
      <c r="E162" t="s">
        <v>696</v>
      </c>
      <c r="F162">
        <v>0</v>
      </c>
      <c r="H162" t="s">
        <v>97</v>
      </c>
      <c r="I162" t="s">
        <v>694</v>
      </c>
      <c r="J162" t="s">
        <v>695</v>
      </c>
      <c r="K162" t="s">
        <v>696</v>
      </c>
      <c r="L162">
        <v>1</v>
      </c>
    </row>
    <row r="163" spans="2:12" x14ac:dyDescent="0.25">
      <c r="B163" t="s">
        <v>87</v>
      </c>
      <c r="C163" t="s">
        <v>697</v>
      </c>
      <c r="D163" t="s">
        <v>698</v>
      </c>
      <c r="E163" t="s">
        <v>699</v>
      </c>
      <c r="F163">
        <v>0</v>
      </c>
      <c r="H163" t="s">
        <v>87</v>
      </c>
      <c r="I163" t="s">
        <v>697</v>
      </c>
      <c r="J163" t="s">
        <v>698</v>
      </c>
      <c r="K163" t="s">
        <v>699</v>
      </c>
      <c r="L163">
        <v>1</v>
      </c>
    </row>
    <row r="164" spans="2:12" x14ac:dyDescent="0.25">
      <c r="B164" t="s">
        <v>112</v>
      </c>
      <c r="C164" t="s">
        <v>700</v>
      </c>
      <c r="D164" t="s">
        <v>701</v>
      </c>
      <c r="E164" t="s">
        <v>702</v>
      </c>
      <c r="F164">
        <v>0</v>
      </c>
      <c r="H164" t="s">
        <v>112</v>
      </c>
      <c r="I164" t="s">
        <v>700</v>
      </c>
      <c r="J164" t="s">
        <v>701</v>
      </c>
      <c r="K164" t="s">
        <v>702</v>
      </c>
      <c r="L164">
        <v>1</v>
      </c>
    </row>
    <row r="165" spans="2:12" x14ac:dyDescent="0.25">
      <c r="B165" t="s">
        <v>112</v>
      </c>
      <c r="C165" t="s">
        <v>703</v>
      </c>
      <c r="D165" t="s">
        <v>704</v>
      </c>
      <c r="E165" t="s">
        <v>705</v>
      </c>
      <c r="F165">
        <v>0</v>
      </c>
      <c r="H165" t="s">
        <v>112</v>
      </c>
      <c r="I165" t="s">
        <v>703</v>
      </c>
      <c r="J165" t="s">
        <v>704</v>
      </c>
      <c r="K165" t="s">
        <v>705</v>
      </c>
      <c r="L165">
        <v>1</v>
      </c>
    </row>
    <row r="166" spans="2:12" x14ac:dyDescent="0.25">
      <c r="B166" t="s">
        <v>117</v>
      </c>
      <c r="C166" t="s">
        <v>706</v>
      </c>
      <c r="D166" t="s">
        <v>707</v>
      </c>
      <c r="E166" t="s">
        <v>708</v>
      </c>
      <c r="F166">
        <v>0</v>
      </c>
      <c r="H166" t="s">
        <v>117</v>
      </c>
      <c r="I166" t="s">
        <v>706</v>
      </c>
      <c r="J166" t="s">
        <v>707</v>
      </c>
      <c r="K166" t="s">
        <v>708</v>
      </c>
      <c r="L166">
        <v>1</v>
      </c>
    </row>
    <row r="167" spans="2:12" x14ac:dyDescent="0.25">
      <c r="B167" t="s">
        <v>52</v>
      </c>
      <c r="C167" t="s">
        <v>709</v>
      </c>
      <c r="D167" t="s">
        <v>710</v>
      </c>
      <c r="E167" t="s">
        <v>711</v>
      </c>
      <c r="F167">
        <v>0</v>
      </c>
      <c r="H167" t="s">
        <v>52</v>
      </c>
      <c r="I167" t="s">
        <v>709</v>
      </c>
      <c r="J167" t="s">
        <v>710</v>
      </c>
      <c r="K167" t="s">
        <v>711</v>
      </c>
      <c r="L167">
        <v>1</v>
      </c>
    </row>
    <row r="168" spans="2:12" x14ac:dyDescent="0.25">
      <c r="B168" t="s">
        <v>112</v>
      </c>
      <c r="C168" t="s">
        <v>712</v>
      </c>
      <c r="D168" t="s">
        <v>713</v>
      </c>
      <c r="E168" t="s">
        <v>714</v>
      </c>
      <c r="F168">
        <v>0</v>
      </c>
      <c r="H168" t="s">
        <v>112</v>
      </c>
      <c r="I168" t="s">
        <v>712</v>
      </c>
      <c r="J168" t="s">
        <v>713</v>
      </c>
      <c r="K168" t="s">
        <v>714</v>
      </c>
      <c r="L168">
        <v>1</v>
      </c>
    </row>
    <row r="169" spans="2:12" x14ac:dyDescent="0.25">
      <c r="B169" t="s">
        <v>61</v>
      </c>
      <c r="C169" t="s">
        <v>715</v>
      </c>
      <c r="D169" t="s">
        <v>716</v>
      </c>
      <c r="E169" t="s">
        <v>717</v>
      </c>
      <c r="F169">
        <v>0</v>
      </c>
      <c r="H169" t="s">
        <v>61</v>
      </c>
      <c r="I169" t="s">
        <v>715</v>
      </c>
      <c r="J169" t="s">
        <v>716</v>
      </c>
      <c r="K169" t="s">
        <v>717</v>
      </c>
      <c r="L169">
        <v>1</v>
      </c>
    </row>
    <row r="170" spans="2:12" x14ac:dyDescent="0.25">
      <c r="B170" t="s">
        <v>70</v>
      </c>
      <c r="C170" t="s">
        <v>718</v>
      </c>
      <c r="D170" t="s">
        <v>719</v>
      </c>
      <c r="E170" t="s">
        <v>720</v>
      </c>
      <c r="F170">
        <v>0</v>
      </c>
      <c r="H170" t="s">
        <v>70</v>
      </c>
      <c r="I170" t="s">
        <v>718</v>
      </c>
      <c r="J170" t="s">
        <v>719</v>
      </c>
      <c r="K170" t="s">
        <v>720</v>
      </c>
      <c r="L170">
        <v>1</v>
      </c>
    </row>
    <row r="171" spans="2:12" x14ac:dyDescent="0.25">
      <c r="B171" t="s">
        <v>142</v>
      </c>
      <c r="C171" t="s">
        <v>721</v>
      </c>
      <c r="D171" t="s">
        <v>722</v>
      </c>
      <c r="E171" t="s">
        <v>723</v>
      </c>
      <c r="F171">
        <v>0</v>
      </c>
      <c r="H171" t="s">
        <v>142</v>
      </c>
      <c r="I171" t="s">
        <v>721</v>
      </c>
      <c r="J171" t="s">
        <v>722</v>
      </c>
      <c r="K171" t="s">
        <v>723</v>
      </c>
      <c r="L171">
        <v>1</v>
      </c>
    </row>
    <row r="172" spans="2:12" x14ac:dyDescent="0.25">
      <c r="B172" t="s">
        <v>70</v>
      </c>
      <c r="C172" t="s">
        <v>724</v>
      </c>
      <c r="D172" t="s">
        <v>725</v>
      </c>
      <c r="E172" t="s">
        <v>726</v>
      </c>
      <c r="F172">
        <v>0</v>
      </c>
      <c r="H172" t="s">
        <v>70</v>
      </c>
      <c r="I172" t="s">
        <v>724</v>
      </c>
      <c r="J172" t="s">
        <v>725</v>
      </c>
      <c r="K172" t="s">
        <v>726</v>
      </c>
      <c r="L172">
        <v>1</v>
      </c>
    </row>
    <row r="173" spans="2:12" x14ac:dyDescent="0.25">
      <c r="B173" t="s">
        <v>77</v>
      </c>
      <c r="C173" t="s">
        <v>727</v>
      </c>
      <c r="D173" t="s">
        <v>728</v>
      </c>
      <c r="E173" t="s">
        <v>729</v>
      </c>
      <c r="F173">
        <v>0</v>
      </c>
      <c r="H173" t="s">
        <v>77</v>
      </c>
      <c r="I173" t="s">
        <v>727</v>
      </c>
      <c r="J173" t="s">
        <v>728</v>
      </c>
      <c r="K173" t="s">
        <v>729</v>
      </c>
      <c r="L173">
        <v>1</v>
      </c>
    </row>
    <row r="174" spans="2:12" x14ac:dyDescent="0.25">
      <c r="B174" t="s">
        <v>52</v>
      </c>
      <c r="C174" t="s">
        <v>730</v>
      </c>
      <c r="D174" t="s">
        <v>731</v>
      </c>
      <c r="E174" t="s">
        <v>732</v>
      </c>
      <c r="F174">
        <v>0</v>
      </c>
      <c r="H174" t="s">
        <v>52</v>
      </c>
      <c r="I174" t="s">
        <v>730</v>
      </c>
      <c r="J174" t="s">
        <v>731</v>
      </c>
      <c r="K174" t="s">
        <v>732</v>
      </c>
      <c r="L174">
        <v>1</v>
      </c>
    </row>
    <row r="175" spans="2:12" x14ac:dyDescent="0.25">
      <c r="B175" t="s">
        <v>127</v>
      </c>
      <c r="C175" t="s">
        <v>733</v>
      </c>
      <c r="D175" t="s">
        <v>734</v>
      </c>
      <c r="E175" t="s">
        <v>735</v>
      </c>
      <c r="F175">
        <v>0</v>
      </c>
      <c r="H175" t="s">
        <v>127</v>
      </c>
      <c r="I175" t="s">
        <v>733</v>
      </c>
      <c r="J175" t="s">
        <v>734</v>
      </c>
      <c r="K175" t="s">
        <v>735</v>
      </c>
      <c r="L175">
        <v>1</v>
      </c>
    </row>
    <row r="176" spans="2:12" x14ac:dyDescent="0.25">
      <c r="B176" t="s">
        <v>67</v>
      </c>
      <c r="C176" t="s">
        <v>736</v>
      </c>
      <c r="D176" t="s">
        <v>737</v>
      </c>
      <c r="E176" t="s">
        <v>738</v>
      </c>
      <c r="F176">
        <v>0</v>
      </c>
      <c r="H176" t="s">
        <v>67</v>
      </c>
      <c r="I176" t="s">
        <v>736</v>
      </c>
      <c r="J176" t="s">
        <v>737</v>
      </c>
      <c r="K176" t="s">
        <v>738</v>
      </c>
      <c r="L176">
        <v>1</v>
      </c>
    </row>
    <row r="177" spans="2:12" x14ac:dyDescent="0.25">
      <c r="B177" t="s">
        <v>112</v>
      </c>
      <c r="C177" t="s">
        <v>739</v>
      </c>
      <c r="D177" t="s">
        <v>740</v>
      </c>
      <c r="E177" t="s">
        <v>741</v>
      </c>
      <c r="F177">
        <v>0</v>
      </c>
      <c r="H177" t="s">
        <v>112</v>
      </c>
      <c r="I177" t="s">
        <v>739</v>
      </c>
      <c r="J177" t="s">
        <v>740</v>
      </c>
      <c r="K177" t="s">
        <v>741</v>
      </c>
      <c r="L177">
        <v>1</v>
      </c>
    </row>
    <row r="178" spans="2:12" x14ac:dyDescent="0.25">
      <c r="B178" t="s">
        <v>57</v>
      </c>
      <c r="C178" t="s">
        <v>742</v>
      </c>
      <c r="D178" t="s">
        <v>743</v>
      </c>
      <c r="E178" t="s">
        <v>744</v>
      </c>
      <c r="F178">
        <v>0</v>
      </c>
      <c r="H178" t="s">
        <v>57</v>
      </c>
      <c r="I178" t="s">
        <v>742</v>
      </c>
      <c r="J178" t="s">
        <v>743</v>
      </c>
      <c r="K178" t="s">
        <v>744</v>
      </c>
      <c r="L178">
        <v>1</v>
      </c>
    </row>
    <row r="179" spans="2:12" x14ac:dyDescent="0.25">
      <c r="B179" t="s">
        <v>70</v>
      </c>
      <c r="C179" t="s">
        <v>745</v>
      </c>
      <c r="D179" t="s">
        <v>746</v>
      </c>
      <c r="E179" t="s">
        <v>747</v>
      </c>
      <c r="F179">
        <v>0</v>
      </c>
      <c r="H179" t="s">
        <v>70</v>
      </c>
      <c r="I179" t="s">
        <v>745</v>
      </c>
      <c r="J179" t="s">
        <v>746</v>
      </c>
      <c r="K179" t="s">
        <v>747</v>
      </c>
      <c r="L179">
        <v>1</v>
      </c>
    </row>
    <row r="180" spans="2:12" x14ac:dyDescent="0.25">
      <c r="B180" t="s">
        <v>107</v>
      </c>
      <c r="C180" t="s">
        <v>748</v>
      </c>
      <c r="D180" t="s">
        <v>749</v>
      </c>
      <c r="E180" t="s">
        <v>750</v>
      </c>
      <c r="F180">
        <v>0</v>
      </c>
      <c r="H180" t="s">
        <v>107</v>
      </c>
      <c r="I180" t="s">
        <v>748</v>
      </c>
      <c r="J180" t="s">
        <v>749</v>
      </c>
      <c r="K180" t="s">
        <v>750</v>
      </c>
      <c r="L180">
        <v>1</v>
      </c>
    </row>
    <row r="181" spans="2:12" x14ac:dyDescent="0.25">
      <c r="B181" t="s">
        <v>107</v>
      </c>
      <c r="C181" t="s">
        <v>751</v>
      </c>
      <c r="D181" t="s">
        <v>752</v>
      </c>
      <c r="E181" t="s">
        <v>753</v>
      </c>
      <c r="F181">
        <v>0</v>
      </c>
      <c r="H181" t="s">
        <v>107</v>
      </c>
      <c r="I181" t="s">
        <v>751</v>
      </c>
      <c r="J181" t="s">
        <v>752</v>
      </c>
      <c r="K181" t="s">
        <v>753</v>
      </c>
      <c r="L181">
        <v>1</v>
      </c>
    </row>
    <row r="182" spans="2:12" x14ac:dyDescent="0.25">
      <c r="B182" t="s">
        <v>61</v>
      </c>
      <c r="C182" t="s">
        <v>754</v>
      </c>
      <c r="D182" t="s">
        <v>755</v>
      </c>
      <c r="E182" t="s">
        <v>756</v>
      </c>
      <c r="F182">
        <v>0</v>
      </c>
      <c r="H182" t="s">
        <v>61</v>
      </c>
      <c r="I182" t="s">
        <v>754</v>
      </c>
      <c r="J182" t="s">
        <v>755</v>
      </c>
      <c r="K182" t="s">
        <v>756</v>
      </c>
      <c r="L182">
        <v>1</v>
      </c>
    </row>
    <row r="183" spans="2:12" x14ac:dyDescent="0.25">
      <c r="B183" t="s">
        <v>52</v>
      </c>
      <c r="C183" t="s">
        <v>757</v>
      </c>
      <c r="D183" t="s">
        <v>758</v>
      </c>
      <c r="E183" t="s">
        <v>759</v>
      </c>
      <c r="F183">
        <v>0</v>
      </c>
      <c r="H183" t="s">
        <v>52</v>
      </c>
      <c r="I183" t="s">
        <v>757</v>
      </c>
      <c r="J183" t="s">
        <v>758</v>
      </c>
      <c r="K183" t="s">
        <v>759</v>
      </c>
      <c r="L183">
        <v>1</v>
      </c>
    </row>
    <row r="184" spans="2:12" x14ac:dyDescent="0.25">
      <c r="B184" t="s">
        <v>52</v>
      </c>
      <c r="C184" t="s">
        <v>760</v>
      </c>
      <c r="D184" t="s">
        <v>761</v>
      </c>
      <c r="E184" t="s">
        <v>762</v>
      </c>
      <c r="F184">
        <v>0</v>
      </c>
      <c r="H184" t="s">
        <v>52</v>
      </c>
      <c r="I184" t="s">
        <v>760</v>
      </c>
      <c r="J184" t="s">
        <v>761</v>
      </c>
      <c r="K184" t="s">
        <v>762</v>
      </c>
      <c r="L184">
        <v>1</v>
      </c>
    </row>
    <row r="185" spans="2:12" x14ac:dyDescent="0.25">
      <c r="B185" t="s">
        <v>122</v>
      </c>
      <c r="C185" t="s">
        <v>763</v>
      </c>
      <c r="D185" t="s">
        <v>764</v>
      </c>
      <c r="E185" t="s">
        <v>765</v>
      </c>
      <c r="F185">
        <v>0</v>
      </c>
      <c r="H185" t="s">
        <v>122</v>
      </c>
      <c r="I185" t="s">
        <v>763</v>
      </c>
      <c r="J185" t="s">
        <v>764</v>
      </c>
      <c r="K185" t="s">
        <v>765</v>
      </c>
      <c r="L185">
        <v>1</v>
      </c>
    </row>
    <row r="186" spans="2:12" x14ac:dyDescent="0.25">
      <c r="B186" t="s">
        <v>87</v>
      </c>
      <c r="C186" t="s">
        <v>766</v>
      </c>
      <c r="D186" t="s">
        <v>767</v>
      </c>
      <c r="E186" t="s">
        <v>768</v>
      </c>
      <c r="F186">
        <v>0</v>
      </c>
      <c r="H186" t="s">
        <v>87</v>
      </c>
      <c r="I186" t="s">
        <v>766</v>
      </c>
      <c r="J186" t="s">
        <v>767</v>
      </c>
      <c r="K186" t="s">
        <v>768</v>
      </c>
      <c r="L186">
        <v>1</v>
      </c>
    </row>
    <row r="187" spans="2:12" x14ac:dyDescent="0.25">
      <c r="B187" t="s">
        <v>72</v>
      </c>
      <c r="C187" t="s">
        <v>769</v>
      </c>
      <c r="D187" t="s">
        <v>770</v>
      </c>
      <c r="E187" t="s">
        <v>771</v>
      </c>
      <c r="F187">
        <v>0</v>
      </c>
      <c r="H187" t="s">
        <v>72</v>
      </c>
      <c r="I187" t="s">
        <v>769</v>
      </c>
      <c r="J187" t="s">
        <v>770</v>
      </c>
      <c r="K187" t="s">
        <v>771</v>
      </c>
      <c r="L187">
        <v>1</v>
      </c>
    </row>
    <row r="188" spans="2:12" x14ac:dyDescent="0.25">
      <c r="B188" t="s">
        <v>87</v>
      </c>
      <c r="C188" t="s">
        <v>772</v>
      </c>
      <c r="D188" t="s">
        <v>773</v>
      </c>
      <c r="E188" t="s">
        <v>774</v>
      </c>
      <c r="F188">
        <v>0</v>
      </c>
      <c r="H188" t="s">
        <v>87</v>
      </c>
      <c r="I188" t="s">
        <v>772</v>
      </c>
      <c r="J188" t="s">
        <v>773</v>
      </c>
      <c r="K188" t="s">
        <v>774</v>
      </c>
      <c r="L188">
        <v>1</v>
      </c>
    </row>
    <row r="189" spans="2:12" x14ac:dyDescent="0.25">
      <c r="B189" t="s">
        <v>107</v>
      </c>
      <c r="C189" t="s">
        <v>775</v>
      </c>
      <c r="D189" t="s">
        <v>776</v>
      </c>
      <c r="E189" t="s">
        <v>777</v>
      </c>
      <c r="F189">
        <v>0</v>
      </c>
      <c r="H189" t="s">
        <v>107</v>
      </c>
      <c r="I189" t="s">
        <v>775</v>
      </c>
      <c r="J189" t="s">
        <v>776</v>
      </c>
      <c r="K189" t="s">
        <v>777</v>
      </c>
      <c r="L189">
        <v>1</v>
      </c>
    </row>
    <row r="190" spans="2:12" x14ac:dyDescent="0.25">
      <c r="B190" t="s">
        <v>142</v>
      </c>
      <c r="C190" t="s">
        <v>778</v>
      </c>
      <c r="D190" t="s">
        <v>779</v>
      </c>
      <c r="E190" t="s">
        <v>780</v>
      </c>
      <c r="F190">
        <v>0</v>
      </c>
      <c r="H190" t="s">
        <v>142</v>
      </c>
      <c r="I190" t="s">
        <v>778</v>
      </c>
      <c r="J190" t="s">
        <v>779</v>
      </c>
      <c r="K190" t="s">
        <v>780</v>
      </c>
      <c r="L190">
        <v>1</v>
      </c>
    </row>
    <row r="191" spans="2:12" x14ac:dyDescent="0.25">
      <c r="B191" t="s">
        <v>112</v>
      </c>
      <c r="C191" t="s">
        <v>781</v>
      </c>
      <c r="D191" t="s">
        <v>782</v>
      </c>
      <c r="E191" t="s">
        <v>783</v>
      </c>
      <c r="F191">
        <v>0</v>
      </c>
      <c r="H191" t="s">
        <v>112</v>
      </c>
      <c r="I191" t="s">
        <v>781</v>
      </c>
      <c r="J191" t="s">
        <v>782</v>
      </c>
      <c r="K191" t="s">
        <v>783</v>
      </c>
      <c r="L191">
        <v>1</v>
      </c>
    </row>
    <row r="192" spans="2:12" x14ac:dyDescent="0.25">
      <c r="B192" t="s">
        <v>67</v>
      </c>
      <c r="C192" t="s">
        <v>784</v>
      </c>
      <c r="D192" t="s">
        <v>785</v>
      </c>
      <c r="E192" t="s">
        <v>786</v>
      </c>
      <c r="F192">
        <v>0</v>
      </c>
      <c r="H192" t="s">
        <v>67</v>
      </c>
      <c r="I192" t="s">
        <v>784</v>
      </c>
      <c r="J192" t="s">
        <v>785</v>
      </c>
      <c r="K192" t="s">
        <v>786</v>
      </c>
      <c r="L192">
        <v>1</v>
      </c>
    </row>
    <row r="193" spans="2:12" x14ac:dyDescent="0.25">
      <c r="B193" t="s">
        <v>52</v>
      </c>
      <c r="C193" t="s">
        <v>787</v>
      </c>
      <c r="D193" t="s">
        <v>788</v>
      </c>
      <c r="E193" t="s">
        <v>789</v>
      </c>
      <c r="F193">
        <v>0</v>
      </c>
      <c r="H193" t="s">
        <v>52</v>
      </c>
      <c r="I193" t="s">
        <v>787</v>
      </c>
      <c r="J193" t="s">
        <v>788</v>
      </c>
      <c r="K193" t="s">
        <v>789</v>
      </c>
      <c r="L193">
        <v>1</v>
      </c>
    </row>
    <row r="194" spans="2:12" x14ac:dyDescent="0.25">
      <c r="B194" t="s">
        <v>52</v>
      </c>
      <c r="C194" t="s">
        <v>790</v>
      </c>
      <c r="D194" t="s">
        <v>791</v>
      </c>
      <c r="E194" t="s">
        <v>792</v>
      </c>
      <c r="F194">
        <v>0</v>
      </c>
      <c r="H194" t="s">
        <v>52</v>
      </c>
      <c r="I194" t="s">
        <v>790</v>
      </c>
      <c r="J194" t="s">
        <v>791</v>
      </c>
      <c r="K194" t="s">
        <v>792</v>
      </c>
      <c r="L194">
        <v>1</v>
      </c>
    </row>
    <row r="195" spans="2:12" x14ac:dyDescent="0.25">
      <c r="H195" s="19" t="s">
        <v>391</v>
      </c>
      <c r="I195" s="19" t="s">
        <v>793</v>
      </c>
      <c r="J195" s="19" t="s">
        <v>793</v>
      </c>
      <c r="K195" t="s">
        <v>794</v>
      </c>
      <c r="L195">
        <v>0</v>
      </c>
    </row>
    <row r="196" spans="2:12" x14ac:dyDescent="0.25">
      <c r="H196" s="19" t="s">
        <v>391</v>
      </c>
      <c r="I196" s="19" t="s">
        <v>795</v>
      </c>
      <c r="J196" s="19" t="s">
        <v>795</v>
      </c>
      <c r="K196" t="s">
        <v>796</v>
      </c>
      <c r="L196">
        <v>0</v>
      </c>
    </row>
    <row r="197" spans="2:12" x14ac:dyDescent="0.25">
      <c r="E197" s="16" t="s">
        <v>448</v>
      </c>
      <c r="H197" s="19" t="s">
        <v>398</v>
      </c>
      <c r="I197" s="19" t="s">
        <v>797</v>
      </c>
      <c r="J197" s="19" t="s">
        <v>797</v>
      </c>
      <c r="K197" t="s">
        <v>798</v>
      </c>
      <c r="L197">
        <v>0</v>
      </c>
    </row>
    <row r="198" spans="2:12" x14ac:dyDescent="0.25">
      <c r="E198" s="18" t="s">
        <v>799</v>
      </c>
      <c r="F198" s="18">
        <f>COUNTIF(CountryTable[group],"=1")</f>
        <v>28</v>
      </c>
      <c r="H198" s="19" t="s">
        <v>398</v>
      </c>
      <c r="I198" s="19" t="s">
        <v>800</v>
      </c>
      <c r="J198" s="19" t="s">
        <v>800</v>
      </c>
      <c r="K198" t="s">
        <v>801</v>
      </c>
      <c r="L198">
        <v>0</v>
      </c>
    </row>
    <row r="199" spans="2:12" x14ac:dyDescent="0.25">
      <c r="E199" s="18" t="s">
        <v>802</v>
      </c>
      <c r="F199" s="18">
        <f>COUNTIF(CountryTable[group],"=0")</f>
        <v>158</v>
      </c>
      <c r="H199" s="19" t="s">
        <v>398</v>
      </c>
      <c r="I199" s="19" t="s">
        <v>803</v>
      </c>
      <c r="J199" s="19" t="s">
        <v>803</v>
      </c>
      <c r="K199" t="s">
        <v>804</v>
      </c>
      <c r="L199">
        <v>0</v>
      </c>
    </row>
    <row r="200" spans="2:12" x14ac:dyDescent="0.25">
      <c r="H200" s="19" t="s">
        <v>157</v>
      </c>
      <c r="I200" s="19" t="s">
        <v>805</v>
      </c>
      <c r="J200" s="19" t="s">
        <v>805</v>
      </c>
      <c r="K200" t="s">
        <v>806</v>
      </c>
      <c r="L200">
        <v>0</v>
      </c>
    </row>
    <row r="201" spans="2:12" x14ac:dyDescent="0.25">
      <c r="H201" s="19" t="s">
        <v>404</v>
      </c>
      <c r="I201" s="19" t="s">
        <v>807</v>
      </c>
      <c r="J201" s="19" t="s">
        <v>807</v>
      </c>
      <c r="K201" t="s">
        <v>808</v>
      </c>
      <c r="L201">
        <v>0</v>
      </c>
    </row>
    <row r="202" spans="2:12" x14ac:dyDescent="0.25">
      <c r="H202" s="19" t="s">
        <v>404</v>
      </c>
      <c r="I202" s="19" t="s">
        <v>809</v>
      </c>
      <c r="J202" s="19" t="s">
        <v>809</v>
      </c>
      <c r="K202" t="s">
        <v>810</v>
      </c>
      <c r="L202">
        <v>0</v>
      </c>
    </row>
    <row r="203" spans="2:12" x14ac:dyDescent="0.25">
      <c r="H203" s="19" t="s">
        <v>404</v>
      </c>
      <c r="I203" s="19" t="s">
        <v>811</v>
      </c>
      <c r="J203" s="19" t="s">
        <v>811</v>
      </c>
      <c r="K203" t="s">
        <v>812</v>
      </c>
      <c r="L203">
        <v>0</v>
      </c>
    </row>
    <row r="204" spans="2:12" x14ac:dyDescent="0.25">
      <c r="H204" s="19" t="s">
        <v>404</v>
      </c>
      <c r="I204" s="19" t="s">
        <v>813</v>
      </c>
      <c r="J204" s="19" t="s">
        <v>813</v>
      </c>
      <c r="K204" t="s">
        <v>814</v>
      </c>
      <c r="L204">
        <v>0</v>
      </c>
    </row>
    <row r="205" spans="2:12" x14ac:dyDescent="0.25">
      <c r="H205" s="19" t="s">
        <v>164</v>
      </c>
      <c r="I205" s="19" t="s">
        <v>815</v>
      </c>
      <c r="J205" s="19" t="s">
        <v>815</v>
      </c>
      <c r="K205" t="s">
        <v>816</v>
      </c>
      <c r="L205">
        <v>0</v>
      </c>
    </row>
    <row r="206" spans="2:12" x14ac:dyDescent="0.25">
      <c r="B206" s="20" t="s">
        <v>817</v>
      </c>
      <c r="H206" s="19" t="s">
        <v>410</v>
      </c>
      <c r="I206" s="19" t="s">
        <v>818</v>
      </c>
      <c r="J206" s="19" t="s">
        <v>818</v>
      </c>
      <c r="K206" t="s">
        <v>819</v>
      </c>
      <c r="L206">
        <v>0</v>
      </c>
    </row>
    <row r="207" spans="2:12" x14ac:dyDescent="0.25">
      <c r="B207" s="20" t="s">
        <v>820</v>
      </c>
      <c r="H207" s="19" t="s">
        <v>410</v>
      </c>
      <c r="I207" s="19" t="s">
        <v>821</v>
      </c>
      <c r="J207" s="19" t="s">
        <v>821</v>
      </c>
      <c r="K207" t="s">
        <v>822</v>
      </c>
      <c r="L207">
        <v>0</v>
      </c>
    </row>
    <row r="208" spans="2:12" x14ac:dyDescent="0.25">
      <c r="B208" s="20" t="s">
        <v>823</v>
      </c>
      <c r="H208" s="19" t="s">
        <v>410</v>
      </c>
      <c r="I208" s="19" t="s">
        <v>824</v>
      </c>
      <c r="J208" s="19" t="s">
        <v>824</v>
      </c>
      <c r="K208" t="s">
        <v>825</v>
      </c>
      <c r="L208">
        <v>0</v>
      </c>
    </row>
    <row r="209" spans="8:12" x14ac:dyDescent="0.25">
      <c r="H209" s="19" t="s">
        <v>410</v>
      </c>
      <c r="I209" s="19" t="s">
        <v>826</v>
      </c>
      <c r="J209" s="19" t="s">
        <v>826</v>
      </c>
      <c r="K209" t="s">
        <v>827</v>
      </c>
      <c r="L209">
        <v>0</v>
      </c>
    </row>
    <row r="210" spans="8:12" x14ac:dyDescent="0.25">
      <c r="H210" s="19" t="s">
        <v>171</v>
      </c>
      <c r="I210" s="19" t="s">
        <v>828</v>
      </c>
      <c r="J210" s="19" t="s">
        <v>828</v>
      </c>
      <c r="K210" t="s">
        <v>829</v>
      </c>
      <c r="L210">
        <v>0</v>
      </c>
    </row>
    <row r="211" spans="8:12" x14ac:dyDescent="0.25">
      <c r="H211" s="19" t="s">
        <v>178</v>
      </c>
      <c r="I211" s="19" t="s">
        <v>830</v>
      </c>
      <c r="J211" s="19" t="s">
        <v>830</v>
      </c>
      <c r="K211" t="s">
        <v>831</v>
      </c>
      <c r="L211">
        <v>0</v>
      </c>
    </row>
    <row r="212" spans="8:12" x14ac:dyDescent="0.25">
      <c r="H212" s="19" t="s">
        <v>416</v>
      </c>
      <c r="I212" s="19" t="s">
        <v>832</v>
      </c>
      <c r="J212" s="19" t="s">
        <v>832</v>
      </c>
      <c r="K212" t="s">
        <v>833</v>
      </c>
      <c r="L212">
        <v>0</v>
      </c>
    </row>
    <row r="213" spans="8:12" x14ac:dyDescent="0.25">
      <c r="H213" s="19" t="s">
        <v>422</v>
      </c>
      <c r="I213" s="19" t="s">
        <v>834</v>
      </c>
      <c r="J213" s="19" t="s">
        <v>834</v>
      </c>
      <c r="K213" t="s">
        <v>835</v>
      </c>
      <c r="L213">
        <v>0</v>
      </c>
    </row>
    <row r="214" spans="8:12" x14ac:dyDescent="0.25">
      <c r="H214" s="19" t="s">
        <v>422</v>
      </c>
      <c r="I214" s="19" t="s">
        <v>836</v>
      </c>
      <c r="J214" s="19" t="s">
        <v>836</v>
      </c>
      <c r="K214" t="s">
        <v>837</v>
      </c>
      <c r="L214">
        <v>0</v>
      </c>
    </row>
    <row r="215" spans="8:12" x14ac:dyDescent="0.25">
      <c r="H215" s="19" t="s">
        <v>427</v>
      </c>
      <c r="I215" s="19" t="s">
        <v>838</v>
      </c>
      <c r="J215" s="19" t="s">
        <v>838</v>
      </c>
      <c r="K215" t="s">
        <v>839</v>
      </c>
      <c r="L215">
        <v>0</v>
      </c>
    </row>
    <row r="216" spans="8:12" x14ac:dyDescent="0.25">
      <c r="H216" s="19" t="s">
        <v>427</v>
      </c>
      <c r="I216" s="19" t="s">
        <v>840</v>
      </c>
      <c r="J216" s="19" t="s">
        <v>840</v>
      </c>
      <c r="K216" t="s">
        <v>841</v>
      </c>
      <c r="L216">
        <v>0</v>
      </c>
    </row>
    <row r="217" spans="8:12" x14ac:dyDescent="0.25">
      <c r="H217" s="19" t="s">
        <v>433</v>
      </c>
      <c r="I217" s="19" t="s">
        <v>842</v>
      </c>
      <c r="J217" s="19" t="s">
        <v>842</v>
      </c>
      <c r="K217" t="s">
        <v>843</v>
      </c>
      <c r="L217">
        <v>0</v>
      </c>
    </row>
    <row r="218" spans="8:12" x14ac:dyDescent="0.25">
      <c r="H218" s="19" t="s">
        <v>433</v>
      </c>
      <c r="I218" s="19" t="s">
        <v>844</v>
      </c>
      <c r="J218" s="19" t="s">
        <v>844</v>
      </c>
      <c r="K218" t="s">
        <v>845</v>
      </c>
      <c r="L218">
        <v>0</v>
      </c>
    </row>
    <row r="219" spans="8:12" x14ac:dyDescent="0.25">
      <c r="H219" s="19" t="s">
        <v>433</v>
      </c>
      <c r="I219" s="19" t="s">
        <v>846</v>
      </c>
      <c r="J219" s="19" t="s">
        <v>846</v>
      </c>
      <c r="K219" t="s">
        <v>847</v>
      </c>
      <c r="L219">
        <v>0</v>
      </c>
    </row>
    <row r="220" spans="8:12" x14ac:dyDescent="0.25">
      <c r="H220" s="19" t="s">
        <v>185</v>
      </c>
      <c r="I220" s="19" t="s">
        <v>848</v>
      </c>
      <c r="J220" s="19" t="s">
        <v>848</v>
      </c>
      <c r="K220" t="s">
        <v>849</v>
      </c>
      <c r="L220">
        <v>0</v>
      </c>
    </row>
    <row r="221" spans="8:12" x14ac:dyDescent="0.25">
      <c r="H221" s="19" t="s">
        <v>192</v>
      </c>
      <c r="I221" s="19" t="s">
        <v>850</v>
      </c>
      <c r="J221" s="19" t="s">
        <v>850</v>
      </c>
      <c r="K221" t="s">
        <v>851</v>
      </c>
      <c r="L221">
        <v>0</v>
      </c>
    </row>
    <row r="222" spans="8:12" x14ac:dyDescent="0.25">
      <c r="H222" s="19" t="s">
        <v>439</v>
      </c>
      <c r="I222" s="19" t="s">
        <v>852</v>
      </c>
      <c r="J222" s="19" t="s">
        <v>852</v>
      </c>
      <c r="K222" t="s">
        <v>853</v>
      </c>
      <c r="L222">
        <v>0</v>
      </c>
    </row>
    <row r="223" spans="8:12" x14ac:dyDescent="0.25">
      <c r="H223" s="19" t="s">
        <v>442</v>
      </c>
      <c r="I223" s="19" t="s">
        <v>854</v>
      </c>
      <c r="J223" s="19" t="s">
        <v>854</v>
      </c>
      <c r="K223" t="s">
        <v>855</v>
      </c>
      <c r="L223">
        <v>0</v>
      </c>
    </row>
    <row r="224" spans="8:12" x14ac:dyDescent="0.25">
      <c r="H224" s="19" t="s">
        <v>445</v>
      </c>
      <c r="I224" s="19" t="s">
        <v>856</v>
      </c>
      <c r="J224" s="19" t="s">
        <v>856</v>
      </c>
      <c r="K224" t="s">
        <v>857</v>
      </c>
      <c r="L224">
        <v>0</v>
      </c>
    </row>
    <row r="225" spans="8:12" x14ac:dyDescent="0.25">
      <c r="H225" s="19" t="s">
        <v>449</v>
      </c>
      <c r="I225" s="19" t="s">
        <v>858</v>
      </c>
      <c r="J225" s="19" t="s">
        <v>858</v>
      </c>
      <c r="K225" t="s">
        <v>859</v>
      </c>
      <c r="L225">
        <v>0</v>
      </c>
    </row>
    <row r="226" spans="8:12" x14ac:dyDescent="0.25">
      <c r="H226" s="19" t="s">
        <v>449</v>
      </c>
      <c r="I226" s="19" t="s">
        <v>860</v>
      </c>
      <c r="J226" s="19" t="s">
        <v>860</v>
      </c>
      <c r="K226" t="s">
        <v>861</v>
      </c>
      <c r="L226">
        <v>0</v>
      </c>
    </row>
    <row r="227" spans="8:12" x14ac:dyDescent="0.25">
      <c r="H227" s="19" t="s">
        <v>453</v>
      </c>
      <c r="I227" s="19" t="s">
        <v>862</v>
      </c>
      <c r="J227" s="19" t="s">
        <v>862</v>
      </c>
      <c r="K227" t="s">
        <v>863</v>
      </c>
      <c r="L227">
        <v>0</v>
      </c>
    </row>
    <row r="228" spans="8:12" x14ac:dyDescent="0.25">
      <c r="H228" s="19" t="s">
        <v>453</v>
      </c>
      <c r="I228" s="19" t="s">
        <v>864</v>
      </c>
      <c r="J228" s="19" t="s">
        <v>864</v>
      </c>
      <c r="K228" t="s">
        <v>865</v>
      </c>
      <c r="L228">
        <v>0</v>
      </c>
    </row>
    <row r="229" spans="8:12" x14ac:dyDescent="0.25">
      <c r="H229" s="19" t="s">
        <v>453</v>
      </c>
      <c r="I229" s="19" t="s">
        <v>866</v>
      </c>
      <c r="J229" s="19" t="s">
        <v>866</v>
      </c>
      <c r="K229" t="s">
        <v>867</v>
      </c>
      <c r="L229">
        <v>0</v>
      </c>
    </row>
    <row r="230" spans="8:12" x14ac:dyDescent="0.25">
      <c r="H230" s="19" t="s">
        <v>453</v>
      </c>
      <c r="I230" s="19" t="s">
        <v>868</v>
      </c>
      <c r="J230" s="19" t="s">
        <v>868</v>
      </c>
      <c r="K230" t="s">
        <v>869</v>
      </c>
      <c r="L230">
        <v>0</v>
      </c>
    </row>
    <row r="231" spans="8:12" x14ac:dyDescent="0.25">
      <c r="H231" s="19" t="s">
        <v>453</v>
      </c>
      <c r="I231" s="19" t="s">
        <v>870</v>
      </c>
      <c r="J231" s="19" t="s">
        <v>870</v>
      </c>
      <c r="K231" t="s">
        <v>871</v>
      </c>
      <c r="L231">
        <v>0</v>
      </c>
    </row>
    <row r="232" spans="8:12" x14ac:dyDescent="0.25">
      <c r="H232" s="19" t="s">
        <v>453</v>
      </c>
      <c r="I232" s="19" t="s">
        <v>872</v>
      </c>
      <c r="J232" s="19" t="s">
        <v>872</v>
      </c>
      <c r="K232" t="s">
        <v>873</v>
      </c>
      <c r="L232">
        <v>0</v>
      </c>
    </row>
    <row r="233" spans="8:12" x14ac:dyDescent="0.25">
      <c r="H233" s="19" t="s">
        <v>457</v>
      </c>
      <c r="I233" s="19" t="s">
        <v>874</v>
      </c>
      <c r="J233" s="19" t="s">
        <v>874</v>
      </c>
      <c r="K233" t="s">
        <v>875</v>
      </c>
      <c r="L233">
        <v>0</v>
      </c>
    </row>
    <row r="234" spans="8:12" x14ac:dyDescent="0.25">
      <c r="H234" s="19" t="s">
        <v>460</v>
      </c>
      <c r="I234" s="19" t="s">
        <v>876</v>
      </c>
      <c r="J234" s="19" t="s">
        <v>876</v>
      </c>
      <c r="K234" t="s">
        <v>877</v>
      </c>
      <c r="L234">
        <v>0</v>
      </c>
    </row>
    <row r="235" spans="8:12" x14ac:dyDescent="0.25">
      <c r="H235" s="19" t="s">
        <v>460</v>
      </c>
      <c r="I235" s="19" t="s">
        <v>878</v>
      </c>
      <c r="J235" s="19" t="s">
        <v>878</v>
      </c>
      <c r="K235" t="s">
        <v>879</v>
      </c>
      <c r="L235">
        <v>0</v>
      </c>
    </row>
    <row r="236" spans="8:12" x14ac:dyDescent="0.25">
      <c r="H236" s="19" t="s">
        <v>460</v>
      </c>
      <c r="I236" s="19" t="s">
        <v>880</v>
      </c>
      <c r="J236" s="19" t="s">
        <v>880</v>
      </c>
      <c r="K236" t="s">
        <v>881</v>
      </c>
      <c r="L236">
        <v>0</v>
      </c>
    </row>
    <row r="237" spans="8:12" x14ac:dyDescent="0.25">
      <c r="H237" s="19" t="s">
        <v>463</v>
      </c>
      <c r="I237" s="19" t="s">
        <v>882</v>
      </c>
      <c r="J237" s="19" t="s">
        <v>882</v>
      </c>
      <c r="K237" t="s">
        <v>883</v>
      </c>
      <c r="L237">
        <v>0</v>
      </c>
    </row>
    <row r="238" spans="8:12" x14ac:dyDescent="0.25">
      <c r="H238" s="19" t="s">
        <v>463</v>
      </c>
      <c r="I238" s="19" t="s">
        <v>884</v>
      </c>
      <c r="J238" s="19" t="s">
        <v>884</v>
      </c>
      <c r="K238" t="s">
        <v>885</v>
      </c>
      <c r="L238">
        <v>0</v>
      </c>
    </row>
    <row r="239" spans="8:12" x14ac:dyDescent="0.25">
      <c r="H239" s="19" t="s">
        <v>463</v>
      </c>
      <c r="I239" s="19" t="s">
        <v>886</v>
      </c>
      <c r="J239" s="19" t="s">
        <v>886</v>
      </c>
      <c r="K239" t="s">
        <v>887</v>
      </c>
      <c r="L239">
        <v>0</v>
      </c>
    </row>
    <row r="240" spans="8:12" x14ac:dyDescent="0.25">
      <c r="H240" s="19" t="s">
        <v>466</v>
      </c>
      <c r="I240" s="19" t="s">
        <v>888</v>
      </c>
      <c r="J240" s="19" t="s">
        <v>888</v>
      </c>
      <c r="K240" t="s">
        <v>889</v>
      </c>
      <c r="L240">
        <v>0</v>
      </c>
    </row>
    <row r="241" spans="8:12" x14ac:dyDescent="0.25">
      <c r="H241" s="19" t="s">
        <v>466</v>
      </c>
      <c r="I241" s="19" t="s">
        <v>890</v>
      </c>
      <c r="J241" s="19" t="s">
        <v>890</v>
      </c>
      <c r="K241" t="s">
        <v>891</v>
      </c>
      <c r="L241">
        <v>0</v>
      </c>
    </row>
    <row r="242" spans="8:12" x14ac:dyDescent="0.25">
      <c r="H242" s="19" t="s">
        <v>466</v>
      </c>
      <c r="I242" s="19" t="s">
        <v>892</v>
      </c>
      <c r="J242" s="19" t="s">
        <v>892</v>
      </c>
      <c r="K242" t="s">
        <v>893</v>
      </c>
      <c r="L242">
        <v>0</v>
      </c>
    </row>
    <row r="243" spans="8:12" x14ac:dyDescent="0.25">
      <c r="H243" s="19" t="s">
        <v>466</v>
      </c>
      <c r="I243" s="19" t="s">
        <v>894</v>
      </c>
      <c r="J243" s="19" t="s">
        <v>894</v>
      </c>
      <c r="K243" t="s">
        <v>895</v>
      </c>
      <c r="L243">
        <v>0</v>
      </c>
    </row>
    <row r="244" spans="8:12" x14ac:dyDescent="0.25">
      <c r="H244" s="19" t="s">
        <v>466</v>
      </c>
      <c r="I244" s="19" t="s">
        <v>896</v>
      </c>
      <c r="J244" s="19" t="s">
        <v>896</v>
      </c>
      <c r="K244" t="s">
        <v>897</v>
      </c>
      <c r="L244">
        <v>0</v>
      </c>
    </row>
    <row r="245" spans="8:12" x14ac:dyDescent="0.25">
      <c r="H245" s="19" t="s">
        <v>469</v>
      </c>
      <c r="I245" s="19" t="s">
        <v>898</v>
      </c>
      <c r="J245" s="19" t="s">
        <v>898</v>
      </c>
      <c r="K245" t="s">
        <v>899</v>
      </c>
      <c r="L245">
        <v>0</v>
      </c>
    </row>
    <row r="246" spans="8:12" x14ac:dyDescent="0.25">
      <c r="H246" s="19" t="s">
        <v>472</v>
      </c>
      <c r="I246" s="19" t="s">
        <v>900</v>
      </c>
      <c r="J246" s="19" t="s">
        <v>900</v>
      </c>
      <c r="K246" t="s">
        <v>901</v>
      </c>
      <c r="L246">
        <v>0</v>
      </c>
    </row>
    <row r="247" spans="8:12" x14ac:dyDescent="0.25">
      <c r="H247" s="19" t="s">
        <v>472</v>
      </c>
      <c r="I247" s="19" t="s">
        <v>902</v>
      </c>
      <c r="J247" s="19" t="s">
        <v>902</v>
      </c>
      <c r="K247" t="s">
        <v>903</v>
      </c>
      <c r="L247">
        <v>0</v>
      </c>
    </row>
    <row r="248" spans="8:12" x14ac:dyDescent="0.25">
      <c r="H248" s="19" t="s">
        <v>472</v>
      </c>
      <c r="I248" s="19" t="s">
        <v>904</v>
      </c>
      <c r="J248" s="19" t="s">
        <v>904</v>
      </c>
      <c r="K248" t="s">
        <v>905</v>
      </c>
      <c r="L248">
        <v>0</v>
      </c>
    </row>
    <row r="249" spans="8:12" x14ac:dyDescent="0.25">
      <c r="H249" s="19" t="s">
        <v>472</v>
      </c>
      <c r="I249" s="19" t="s">
        <v>906</v>
      </c>
      <c r="J249" s="19" t="s">
        <v>906</v>
      </c>
      <c r="K249" t="s">
        <v>907</v>
      </c>
      <c r="L249">
        <v>0</v>
      </c>
    </row>
    <row r="250" spans="8:12" x14ac:dyDescent="0.25">
      <c r="H250" s="19" t="s">
        <v>472</v>
      </c>
      <c r="I250" s="19" t="s">
        <v>908</v>
      </c>
      <c r="J250" s="19" t="s">
        <v>908</v>
      </c>
      <c r="K250" t="s">
        <v>909</v>
      </c>
      <c r="L250">
        <v>0</v>
      </c>
    </row>
    <row r="251" spans="8:12" x14ac:dyDescent="0.25">
      <c r="H251" s="19" t="s">
        <v>472</v>
      </c>
      <c r="I251" s="19" t="s">
        <v>910</v>
      </c>
      <c r="J251" s="19" t="s">
        <v>910</v>
      </c>
      <c r="K251" t="s">
        <v>911</v>
      </c>
      <c r="L251">
        <v>0</v>
      </c>
    </row>
    <row r="252" spans="8:12" x14ac:dyDescent="0.25">
      <c r="H252" s="19" t="s">
        <v>472</v>
      </c>
      <c r="I252" s="19" t="s">
        <v>912</v>
      </c>
      <c r="J252" s="19" t="s">
        <v>912</v>
      </c>
      <c r="K252" t="s">
        <v>913</v>
      </c>
      <c r="L252">
        <v>0</v>
      </c>
    </row>
    <row r="253" spans="8:12" x14ac:dyDescent="0.25">
      <c r="H253" s="19" t="s">
        <v>472</v>
      </c>
      <c r="I253" s="19" t="s">
        <v>914</v>
      </c>
      <c r="J253" s="19" t="s">
        <v>914</v>
      </c>
      <c r="K253" t="s">
        <v>915</v>
      </c>
      <c r="L253">
        <v>0</v>
      </c>
    </row>
    <row r="254" spans="8:12" x14ac:dyDescent="0.25">
      <c r="H254" s="19" t="s">
        <v>472</v>
      </c>
      <c r="I254" s="19" t="s">
        <v>916</v>
      </c>
      <c r="J254" s="19" t="s">
        <v>916</v>
      </c>
      <c r="K254" t="s">
        <v>917</v>
      </c>
      <c r="L254">
        <v>0</v>
      </c>
    </row>
    <row r="255" spans="8:12" x14ac:dyDescent="0.25">
      <c r="H255" s="19" t="s">
        <v>472</v>
      </c>
      <c r="I255" s="19" t="s">
        <v>918</v>
      </c>
      <c r="J255" s="19" t="s">
        <v>918</v>
      </c>
      <c r="K255" t="s">
        <v>919</v>
      </c>
      <c r="L255">
        <v>0</v>
      </c>
    </row>
    <row r="256" spans="8:12" x14ac:dyDescent="0.25">
      <c r="H256" s="19" t="s">
        <v>472</v>
      </c>
      <c r="I256" s="19" t="s">
        <v>920</v>
      </c>
      <c r="J256" s="19" t="s">
        <v>920</v>
      </c>
      <c r="K256" t="s">
        <v>921</v>
      </c>
      <c r="L256">
        <v>0</v>
      </c>
    </row>
    <row r="257" spans="8:12" x14ac:dyDescent="0.25">
      <c r="H257" s="19" t="s">
        <v>472</v>
      </c>
      <c r="I257" s="19" t="s">
        <v>922</v>
      </c>
      <c r="J257" s="19" t="s">
        <v>922</v>
      </c>
      <c r="K257" t="s">
        <v>923</v>
      </c>
      <c r="L257">
        <v>0</v>
      </c>
    </row>
    <row r="258" spans="8:12" x14ac:dyDescent="0.25">
      <c r="H258" s="19" t="s">
        <v>472</v>
      </c>
      <c r="I258" s="19" t="s">
        <v>924</v>
      </c>
      <c r="J258" s="19" t="s">
        <v>924</v>
      </c>
      <c r="K258" t="s">
        <v>925</v>
      </c>
      <c r="L258">
        <v>0</v>
      </c>
    </row>
    <row r="259" spans="8:12" x14ac:dyDescent="0.25">
      <c r="H259" s="19" t="s">
        <v>472</v>
      </c>
      <c r="I259" s="19" t="s">
        <v>926</v>
      </c>
      <c r="J259" s="19" t="s">
        <v>926</v>
      </c>
      <c r="K259" t="s">
        <v>927</v>
      </c>
      <c r="L259">
        <v>0</v>
      </c>
    </row>
    <row r="260" spans="8:12" x14ac:dyDescent="0.25">
      <c r="H260" s="19" t="s">
        <v>472</v>
      </c>
      <c r="I260" s="19" t="s">
        <v>928</v>
      </c>
      <c r="J260" s="19" t="s">
        <v>928</v>
      </c>
      <c r="K260" t="s">
        <v>929</v>
      </c>
      <c r="L260">
        <v>0</v>
      </c>
    </row>
    <row r="261" spans="8:12" x14ac:dyDescent="0.25">
      <c r="H261" s="19" t="s">
        <v>472</v>
      </c>
      <c r="I261" s="19" t="s">
        <v>930</v>
      </c>
      <c r="J261" s="19" t="s">
        <v>930</v>
      </c>
      <c r="K261" t="s">
        <v>931</v>
      </c>
      <c r="L261">
        <v>0</v>
      </c>
    </row>
    <row r="262" spans="8:12" x14ac:dyDescent="0.25">
      <c r="H262" s="19" t="s">
        <v>475</v>
      </c>
      <c r="I262" s="19" t="s">
        <v>932</v>
      </c>
      <c r="J262" s="19" t="s">
        <v>932</v>
      </c>
      <c r="K262" t="s">
        <v>933</v>
      </c>
      <c r="L262">
        <v>0</v>
      </c>
    </row>
    <row r="263" spans="8:12" x14ac:dyDescent="0.25">
      <c r="H263" s="19" t="s">
        <v>478</v>
      </c>
      <c r="I263" s="19" t="s">
        <v>934</v>
      </c>
      <c r="J263" s="19" t="s">
        <v>934</v>
      </c>
      <c r="K263" t="s">
        <v>935</v>
      </c>
      <c r="L263">
        <v>0</v>
      </c>
    </row>
    <row r="264" spans="8:12" x14ac:dyDescent="0.25">
      <c r="H264" s="19" t="s">
        <v>478</v>
      </c>
      <c r="I264" s="19" t="s">
        <v>936</v>
      </c>
      <c r="J264" s="19" t="s">
        <v>936</v>
      </c>
      <c r="K264" t="s">
        <v>937</v>
      </c>
      <c r="L264">
        <v>0</v>
      </c>
    </row>
    <row r="265" spans="8:12" x14ac:dyDescent="0.25">
      <c r="H265" s="19" t="s">
        <v>478</v>
      </c>
      <c r="I265" s="19" t="s">
        <v>938</v>
      </c>
      <c r="J265" s="19" t="s">
        <v>938</v>
      </c>
      <c r="K265" t="s">
        <v>939</v>
      </c>
      <c r="L265">
        <v>0</v>
      </c>
    </row>
    <row r="266" spans="8:12" x14ac:dyDescent="0.25">
      <c r="H266" s="19" t="s">
        <v>481</v>
      </c>
      <c r="I266" s="19" t="s">
        <v>940</v>
      </c>
      <c r="J266" s="19" t="s">
        <v>940</v>
      </c>
      <c r="K266" t="s">
        <v>941</v>
      </c>
      <c r="L266">
        <v>0</v>
      </c>
    </row>
    <row r="267" spans="8:12" x14ac:dyDescent="0.25">
      <c r="H267" s="19" t="s">
        <v>481</v>
      </c>
      <c r="I267" s="19" t="s">
        <v>942</v>
      </c>
      <c r="J267" s="19" t="s">
        <v>942</v>
      </c>
      <c r="K267" t="s">
        <v>943</v>
      </c>
      <c r="L267">
        <v>0</v>
      </c>
    </row>
    <row r="268" spans="8:12" x14ac:dyDescent="0.25">
      <c r="H268" s="19" t="s">
        <v>481</v>
      </c>
      <c r="I268" s="19" t="s">
        <v>944</v>
      </c>
      <c r="J268" s="19" t="s">
        <v>944</v>
      </c>
      <c r="K268" t="s">
        <v>945</v>
      </c>
      <c r="L268">
        <v>0</v>
      </c>
    </row>
    <row r="269" spans="8:12" x14ac:dyDescent="0.25">
      <c r="H269" s="19" t="s">
        <v>484</v>
      </c>
      <c r="I269" s="19" t="s">
        <v>946</v>
      </c>
      <c r="J269" s="19" t="s">
        <v>946</v>
      </c>
      <c r="K269" t="s">
        <v>947</v>
      </c>
      <c r="L269">
        <v>0</v>
      </c>
    </row>
    <row r="270" spans="8:12" x14ac:dyDescent="0.25">
      <c r="H270" s="19" t="s">
        <v>484</v>
      </c>
      <c r="I270" s="19" t="s">
        <v>948</v>
      </c>
      <c r="J270" s="19" t="s">
        <v>948</v>
      </c>
      <c r="K270" t="s">
        <v>949</v>
      </c>
      <c r="L270">
        <v>0</v>
      </c>
    </row>
    <row r="271" spans="8:12" x14ac:dyDescent="0.25">
      <c r="H271" s="19" t="s">
        <v>484</v>
      </c>
      <c r="I271" s="19" t="s">
        <v>950</v>
      </c>
      <c r="J271" s="19" t="s">
        <v>950</v>
      </c>
      <c r="K271" t="s">
        <v>951</v>
      </c>
      <c r="L271">
        <v>0</v>
      </c>
    </row>
    <row r="272" spans="8:12" x14ac:dyDescent="0.25">
      <c r="H272" s="19" t="s">
        <v>487</v>
      </c>
      <c r="I272" s="19" t="s">
        <v>952</v>
      </c>
      <c r="J272" s="19" t="s">
        <v>952</v>
      </c>
      <c r="K272" t="s">
        <v>953</v>
      </c>
      <c r="L272">
        <v>0</v>
      </c>
    </row>
    <row r="273" spans="8:12" x14ac:dyDescent="0.25">
      <c r="H273" s="19" t="s">
        <v>487</v>
      </c>
      <c r="I273" s="19" t="s">
        <v>954</v>
      </c>
      <c r="J273" s="19" t="s">
        <v>954</v>
      </c>
      <c r="K273" t="s">
        <v>955</v>
      </c>
      <c r="L273">
        <v>0</v>
      </c>
    </row>
    <row r="274" spans="8:12" x14ac:dyDescent="0.25">
      <c r="H274" s="19" t="s">
        <v>490</v>
      </c>
      <c r="I274" s="19" t="s">
        <v>956</v>
      </c>
      <c r="J274" s="19" t="s">
        <v>956</v>
      </c>
      <c r="K274" t="s">
        <v>957</v>
      </c>
      <c r="L274">
        <v>0</v>
      </c>
    </row>
    <row r="275" spans="8:12" x14ac:dyDescent="0.25">
      <c r="H275" s="19" t="s">
        <v>490</v>
      </c>
      <c r="I275" s="19" t="s">
        <v>958</v>
      </c>
      <c r="J275" s="19" t="s">
        <v>958</v>
      </c>
      <c r="K275" t="s">
        <v>959</v>
      </c>
      <c r="L275">
        <v>0</v>
      </c>
    </row>
    <row r="276" spans="8:12" x14ac:dyDescent="0.25">
      <c r="H276" s="19" t="s">
        <v>490</v>
      </c>
      <c r="I276" s="19" t="s">
        <v>960</v>
      </c>
      <c r="J276" s="19" t="s">
        <v>960</v>
      </c>
      <c r="K276" t="s">
        <v>961</v>
      </c>
      <c r="L276">
        <v>0</v>
      </c>
    </row>
    <row r="277" spans="8:12" x14ac:dyDescent="0.25">
      <c r="H277" s="19" t="s">
        <v>493</v>
      </c>
      <c r="I277" s="19" t="s">
        <v>962</v>
      </c>
      <c r="J277" s="19" t="s">
        <v>962</v>
      </c>
      <c r="K277" t="s">
        <v>963</v>
      </c>
      <c r="L277">
        <v>0</v>
      </c>
    </row>
    <row r="278" spans="8:12" x14ac:dyDescent="0.25">
      <c r="H278" s="19" t="s">
        <v>496</v>
      </c>
      <c r="I278" s="19" t="s">
        <v>964</v>
      </c>
      <c r="J278" s="19" t="s">
        <v>964</v>
      </c>
      <c r="K278" t="s">
        <v>965</v>
      </c>
      <c r="L278">
        <v>0</v>
      </c>
    </row>
    <row r="279" spans="8:12" x14ac:dyDescent="0.25">
      <c r="H279" s="19" t="s">
        <v>499</v>
      </c>
      <c r="I279" s="19" t="s">
        <v>966</v>
      </c>
      <c r="J279" s="19" t="s">
        <v>966</v>
      </c>
      <c r="K279" t="s">
        <v>967</v>
      </c>
      <c r="L279">
        <v>0</v>
      </c>
    </row>
    <row r="280" spans="8:12" x14ac:dyDescent="0.25">
      <c r="H280" s="19" t="s">
        <v>199</v>
      </c>
      <c r="I280" s="19" t="s">
        <v>968</v>
      </c>
      <c r="J280" s="19" t="s">
        <v>968</v>
      </c>
      <c r="K280" t="s">
        <v>969</v>
      </c>
      <c r="L280">
        <v>0</v>
      </c>
    </row>
    <row r="281" spans="8:12" x14ac:dyDescent="0.25">
      <c r="H281" s="19" t="s">
        <v>206</v>
      </c>
      <c r="I281" s="19" t="s">
        <v>970</v>
      </c>
      <c r="J281" s="19" t="s">
        <v>970</v>
      </c>
      <c r="K281" t="s">
        <v>971</v>
      </c>
      <c r="L281">
        <v>0</v>
      </c>
    </row>
    <row r="282" spans="8:12" x14ac:dyDescent="0.25">
      <c r="H282" s="19" t="s">
        <v>213</v>
      </c>
      <c r="I282" s="19" t="s">
        <v>972</v>
      </c>
      <c r="J282" s="19" t="s">
        <v>972</v>
      </c>
      <c r="K282" t="s">
        <v>973</v>
      </c>
      <c r="L282">
        <v>0</v>
      </c>
    </row>
    <row r="283" spans="8:12" x14ac:dyDescent="0.25">
      <c r="H283" s="19" t="s">
        <v>213</v>
      </c>
      <c r="I283" s="19" t="s">
        <v>974</v>
      </c>
      <c r="J283" s="19" t="s">
        <v>974</v>
      </c>
      <c r="K283" t="s">
        <v>975</v>
      </c>
      <c r="L283">
        <v>0</v>
      </c>
    </row>
    <row r="284" spans="8:12" x14ac:dyDescent="0.25">
      <c r="H284" s="19" t="s">
        <v>213</v>
      </c>
      <c r="I284" s="19" t="s">
        <v>976</v>
      </c>
      <c r="J284" s="19" t="s">
        <v>976</v>
      </c>
      <c r="K284" t="s">
        <v>977</v>
      </c>
      <c r="L284">
        <v>0</v>
      </c>
    </row>
    <row r="285" spans="8:12" x14ac:dyDescent="0.25">
      <c r="H285" s="19" t="s">
        <v>213</v>
      </c>
      <c r="I285" s="19" t="s">
        <v>978</v>
      </c>
      <c r="J285" s="19" t="s">
        <v>978</v>
      </c>
      <c r="K285" t="s">
        <v>979</v>
      </c>
      <c r="L285">
        <v>0</v>
      </c>
    </row>
    <row r="286" spans="8:12" x14ac:dyDescent="0.25">
      <c r="H286" s="19" t="s">
        <v>502</v>
      </c>
      <c r="I286" s="19" t="s">
        <v>980</v>
      </c>
      <c r="J286" s="19" t="s">
        <v>980</v>
      </c>
      <c r="K286" t="s">
        <v>981</v>
      </c>
      <c r="L286">
        <v>0</v>
      </c>
    </row>
    <row r="287" spans="8:12" x14ac:dyDescent="0.25">
      <c r="H287" s="19" t="s">
        <v>221</v>
      </c>
      <c r="I287" s="19" t="s">
        <v>982</v>
      </c>
      <c r="J287" s="19" t="s">
        <v>982</v>
      </c>
      <c r="K287" t="s">
        <v>983</v>
      </c>
      <c r="L287">
        <v>0</v>
      </c>
    </row>
    <row r="288" spans="8:12" x14ac:dyDescent="0.25">
      <c r="H288" s="19" t="s">
        <v>505</v>
      </c>
      <c r="I288" s="19" t="s">
        <v>984</v>
      </c>
      <c r="J288" s="19" t="s">
        <v>984</v>
      </c>
      <c r="K288" t="s">
        <v>985</v>
      </c>
      <c r="L288">
        <v>0</v>
      </c>
    </row>
    <row r="289" spans="8:12" x14ac:dyDescent="0.25">
      <c r="H289" s="19" t="s">
        <v>508</v>
      </c>
      <c r="I289" s="19" t="s">
        <v>986</v>
      </c>
      <c r="J289" s="19" t="s">
        <v>986</v>
      </c>
      <c r="K289" t="s">
        <v>987</v>
      </c>
      <c r="L289">
        <v>0</v>
      </c>
    </row>
    <row r="290" spans="8:12" x14ac:dyDescent="0.25">
      <c r="H290" s="19" t="s">
        <v>508</v>
      </c>
      <c r="I290" s="19" t="s">
        <v>988</v>
      </c>
      <c r="J290" s="19" t="s">
        <v>988</v>
      </c>
      <c r="K290" t="s">
        <v>989</v>
      </c>
      <c r="L290">
        <v>0</v>
      </c>
    </row>
    <row r="291" spans="8:12" x14ac:dyDescent="0.25">
      <c r="H291" s="19" t="s">
        <v>511</v>
      </c>
      <c r="I291" s="19" t="s">
        <v>990</v>
      </c>
      <c r="J291" s="19" t="s">
        <v>990</v>
      </c>
      <c r="K291" t="s">
        <v>991</v>
      </c>
      <c r="L291">
        <v>0</v>
      </c>
    </row>
    <row r="292" spans="8:12" x14ac:dyDescent="0.25">
      <c r="H292" s="19" t="s">
        <v>511</v>
      </c>
      <c r="I292" s="19" t="s">
        <v>992</v>
      </c>
      <c r="J292" s="19" t="s">
        <v>992</v>
      </c>
      <c r="K292" t="s">
        <v>993</v>
      </c>
      <c r="L292">
        <v>0</v>
      </c>
    </row>
    <row r="293" spans="8:12" x14ac:dyDescent="0.25">
      <c r="H293" s="19" t="s">
        <v>514</v>
      </c>
      <c r="I293" s="19" t="s">
        <v>994</v>
      </c>
      <c r="J293" s="19" t="s">
        <v>994</v>
      </c>
      <c r="K293" t="s">
        <v>995</v>
      </c>
      <c r="L293">
        <v>0</v>
      </c>
    </row>
    <row r="294" spans="8:12" x14ac:dyDescent="0.25">
      <c r="H294" s="19" t="s">
        <v>514</v>
      </c>
      <c r="I294" s="19" t="s">
        <v>996</v>
      </c>
      <c r="J294" s="19" t="s">
        <v>996</v>
      </c>
      <c r="K294" t="s">
        <v>997</v>
      </c>
      <c r="L294">
        <v>0</v>
      </c>
    </row>
    <row r="295" spans="8:12" x14ac:dyDescent="0.25">
      <c r="H295" s="19" t="s">
        <v>514</v>
      </c>
      <c r="I295" s="19" t="s">
        <v>998</v>
      </c>
      <c r="J295" s="19" t="s">
        <v>998</v>
      </c>
      <c r="K295" t="s">
        <v>999</v>
      </c>
      <c r="L295">
        <v>0</v>
      </c>
    </row>
    <row r="296" spans="8:12" x14ac:dyDescent="0.25">
      <c r="H296" s="19" t="s">
        <v>514</v>
      </c>
      <c r="I296" s="19" t="s">
        <v>1000</v>
      </c>
      <c r="J296" s="19" t="s">
        <v>1000</v>
      </c>
      <c r="K296" t="s">
        <v>1001</v>
      </c>
      <c r="L296">
        <v>0</v>
      </c>
    </row>
    <row r="297" spans="8:12" x14ac:dyDescent="0.25">
      <c r="H297" s="19" t="s">
        <v>517</v>
      </c>
      <c r="I297" s="19" t="s">
        <v>1002</v>
      </c>
      <c r="J297" s="19" t="s">
        <v>1002</v>
      </c>
      <c r="K297" t="s">
        <v>1003</v>
      </c>
      <c r="L297">
        <v>0</v>
      </c>
    </row>
    <row r="298" spans="8:12" x14ac:dyDescent="0.25">
      <c r="H298" s="19" t="s">
        <v>520</v>
      </c>
      <c r="I298" s="19" t="s">
        <v>1004</v>
      </c>
      <c r="J298" s="19" t="s">
        <v>1004</v>
      </c>
      <c r="K298" t="s">
        <v>1005</v>
      </c>
      <c r="L298">
        <v>0</v>
      </c>
    </row>
    <row r="299" spans="8:12" x14ac:dyDescent="0.25">
      <c r="H299" s="19" t="s">
        <v>520</v>
      </c>
      <c r="I299" s="19" t="s">
        <v>1006</v>
      </c>
      <c r="J299" s="19" t="s">
        <v>1006</v>
      </c>
      <c r="K299" t="s">
        <v>1007</v>
      </c>
      <c r="L299">
        <v>0</v>
      </c>
    </row>
    <row r="300" spans="8:12" x14ac:dyDescent="0.25">
      <c r="H300" s="19" t="s">
        <v>523</v>
      </c>
      <c r="I300" s="19" t="s">
        <v>1008</v>
      </c>
      <c r="J300" s="19" t="s">
        <v>1008</v>
      </c>
      <c r="K300" t="s">
        <v>1009</v>
      </c>
      <c r="L300">
        <v>0</v>
      </c>
    </row>
    <row r="301" spans="8:12" x14ac:dyDescent="0.25">
      <c r="H301" s="19" t="s">
        <v>526</v>
      </c>
      <c r="I301" s="19" t="s">
        <v>1010</v>
      </c>
      <c r="J301" s="19" t="s">
        <v>1010</v>
      </c>
      <c r="K301" t="s">
        <v>1011</v>
      </c>
      <c r="L301">
        <v>0</v>
      </c>
    </row>
    <row r="302" spans="8:12" x14ac:dyDescent="0.25">
      <c r="H302" s="19" t="s">
        <v>529</v>
      </c>
      <c r="I302" s="19" t="s">
        <v>1012</v>
      </c>
      <c r="J302" s="19" t="s">
        <v>1012</v>
      </c>
      <c r="K302" t="s">
        <v>1013</v>
      </c>
      <c r="L302">
        <v>0</v>
      </c>
    </row>
    <row r="303" spans="8:12" x14ac:dyDescent="0.25">
      <c r="H303" s="19" t="s">
        <v>529</v>
      </c>
      <c r="I303" s="19" t="s">
        <v>1014</v>
      </c>
      <c r="J303" s="19" t="s">
        <v>1014</v>
      </c>
      <c r="K303" t="s">
        <v>1015</v>
      </c>
      <c r="L303">
        <v>0</v>
      </c>
    </row>
    <row r="304" spans="8:12" x14ac:dyDescent="0.25">
      <c r="H304" s="19" t="s">
        <v>529</v>
      </c>
      <c r="I304" s="19" t="s">
        <v>1016</v>
      </c>
      <c r="J304" s="19" t="s">
        <v>1016</v>
      </c>
      <c r="K304" t="s">
        <v>1017</v>
      </c>
      <c r="L304">
        <v>0</v>
      </c>
    </row>
    <row r="305" spans="8:12" x14ac:dyDescent="0.25">
      <c r="H305" s="19" t="s">
        <v>529</v>
      </c>
      <c r="I305" s="19" t="s">
        <v>1018</v>
      </c>
      <c r="J305" s="19" t="s">
        <v>1018</v>
      </c>
      <c r="K305" t="s">
        <v>1019</v>
      </c>
      <c r="L305">
        <v>0</v>
      </c>
    </row>
    <row r="306" spans="8:12" x14ac:dyDescent="0.25">
      <c r="H306" s="19" t="s">
        <v>532</v>
      </c>
      <c r="I306" s="19" t="s">
        <v>1020</v>
      </c>
      <c r="J306" s="19" t="s">
        <v>1020</v>
      </c>
      <c r="K306" t="s">
        <v>1021</v>
      </c>
      <c r="L306">
        <v>0</v>
      </c>
    </row>
    <row r="307" spans="8:12" x14ac:dyDescent="0.25">
      <c r="H307" s="19" t="s">
        <v>228</v>
      </c>
      <c r="I307" s="19" t="s">
        <v>1022</v>
      </c>
      <c r="J307" s="19" t="s">
        <v>1022</v>
      </c>
      <c r="K307" t="s">
        <v>1023</v>
      </c>
      <c r="L307">
        <v>0</v>
      </c>
    </row>
    <row r="308" spans="8:12" x14ac:dyDescent="0.25">
      <c r="H308" s="19" t="s">
        <v>535</v>
      </c>
      <c r="I308" s="19" t="s">
        <v>1024</v>
      </c>
      <c r="J308" s="19" t="s">
        <v>1024</v>
      </c>
      <c r="K308" t="s">
        <v>1025</v>
      </c>
      <c r="L308">
        <v>0</v>
      </c>
    </row>
    <row r="309" spans="8:12" x14ac:dyDescent="0.25">
      <c r="H309" s="19" t="s">
        <v>538</v>
      </c>
      <c r="I309" s="19" t="s">
        <v>1026</v>
      </c>
      <c r="J309" s="19" t="s">
        <v>1026</v>
      </c>
      <c r="K309" t="s">
        <v>1027</v>
      </c>
      <c r="L309">
        <v>0</v>
      </c>
    </row>
    <row r="310" spans="8:12" x14ac:dyDescent="0.25">
      <c r="H310" s="19" t="s">
        <v>538</v>
      </c>
      <c r="I310" s="19" t="s">
        <v>1028</v>
      </c>
      <c r="J310" s="19" t="s">
        <v>1028</v>
      </c>
      <c r="K310" t="s">
        <v>1029</v>
      </c>
      <c r="L310">
        <v>0</v>
      </c>
    </row>
    <row r="311" spans="8:12" x14ac:dyDescent="0.25">
      <c r="H311" s="19" t="s">
        <v>538</v>
      </c>
      <c r="I311" s="19" t="s">
        <v>1030</v>
      </c>
      <c r="J311" s="19" t="s">
        <v>1030</v>
      </c>
      <c r="K311" t="s">
        <v>1031</v>
      </c>
      <c r="L311">
        <v>0</v>
      </c>
    </row>
    <row r="312" spans="8:12" x14ac:dyDescent="0.25">
      <c r="H312" s="19" t="s">
        <v>541</v>
      </c>
      <c r="I312" s="19" t="s">
        <v>1032</v>
      </c>
      <c r="J312" s="19" t="s">
        <v>1032</v>
      </c>
      <c r="K312" t="s">
        <v>1033</v>
      </c>
      <c r="L312">
        <v>0</v>
      </c>
    </row>
    <row r="313" spans="8:12" x14ac:dyDescent="0.25">
      <c r="H313" s="19" t="s">
        <v>544</v>
      </c>
      <c r="I313" s="19" t="s">
        <v>1034</v>
      </c>
      <c r="J313" s="19" t="s">
        <v>1034</v>
      </c>
      <c r="K313" t="s">
        <v>1035</v>
      </c>
      <c r="L313">
        <v>0</v>
      </c>
    </row>
    <row r="314" spans="8:12" x14ac:dyDescent="0.25">
      <c r="H314" s="19" t="s">
        <v>547</v>
      </c>
      <c r="I314" s="19" t="s">
        <v>1036</v>
      </c>
      <c r="J314" s="19" t="s">
        <v>1036</v>
      </c>
      <c r="K314" t="s">
        <v>1037</v>
      </c>
      <c r="L314">
        <v>0</v>
      </c>
    </row>
    <row r="315" spans="8:12" x14ac:dyDescent="0.25">
      <c r="H315" s="19" t="s">
        <v>235</v>
      </c>
      <c r="I315" s="19" t="s">
        <v>1038</v>
      </c>
      <c r="J315" s="19" t="s">
        <v>1038</v>
      </c>
      <c r="K315" t="s">
        <v>1039</v>
      </c>
      <c r="L315">
        <v>0</v>
      </c>
    </row>
    <row r="316" spans="8:12" x14ac:dyDescent="0.25">
      <c r="H316" s="19" t="s">
        <v>242</v>
      </c>
      <c r="I316" s="19" t="s">
        <v>1040</v>
      </c>
      <c r="J316" s="19" t="s">
        <v>1040</v>
      </c>
      <c r="K316" t="s">
        <v>1041</v>
      </c>
      <c r="L316">
        <v>0</v>
      </c>
    </row>
    <row r="317" spans="8:12" x14ac:dyDescent="0.25">
      <c r="H317" s="19" t="s">
        <v>550</v>
      </c>
      <c r="I317" s="19" t="s">
        <v>1042</v>
      </c>
      <c r="J317" s="19" t="s">
        <v>1042</v>
      </c>
      <c r="K317" t="s">
        <v>1043</v>
      </c>
      <c r="L317">
        <v>0</v>
      </c>
    </row>
    <row r="318" spans="8:12" x14ac:dyDescent="0.25">
      <c r="H318" s="19" t="s">
        <v>553</v>
      </c>
      <c r="I318" s="19" t="s">
        <v>1044</v>
      </c>
      <c r="J318" s="19" t="s">
        <v>1044</v>
      </c>
      <c r="K318" t="s">
        <v>1045</v>
      </c>
      <c r="L318">
        <v>0</v>
      </c>
    </row>
    <row r="319" spans="8:12" x14ac:dyDescent="0.25">
      <c r="H319" s="19" t="s">
        <v>556</v>
      </c>
      <c r="I319" s="19" t="s">
        <v>1046</v>
      </c>
      <c r="J319" s="19" t="s">
        <v>1046</v>
      </c>
      <c r="K319" t="s">
        <v>1047</v>
      </c>
      <c r="L319">
        <v>0</v>
      </c>
    </row>
    <row r="320" spans="8:12" x14ac:dyDescent="0.25">
      <c r="H320" s="19" t="s">
        <v>249</v>
      </c>
      <c r="I320" s="19" t="s">
        <v>1048</v>
      </c>
      <c r="J320" s="19" t="s">
        <v>1048</v>
      </c>
      <c r="K320" t="s">
        <v>1049</v>
      </c>
      <c r="L320">
        <v>0</v>
      </c>
    </row>
    <row r="321" spans="8:12" x14ac:dyDescent="0.25">
      <c r="H321" s="19" t="s">
        <v>559</v>
      </c>
      <c r="I321" s="19" t="s">
        <v>1050</v>
      </c>
      <c r="J321" s="19" t="s">
        <v>1050</v>
      </c>
      <c r="K321" t="s">
        <v>1051</v>
      </c>
      <c r="L321">
        <v>0</v>
      </c>
    </row>
    <row r="322" spans="8:12" x14ac:dyDescent="0.25">
      <c r="H322" s="19" t="s">
        <v>256</v>
      </c>
      <c r="I322" s="19" t="s">
        <v>1052</v>
      </c>
      <c r="J322" s="19" t="s">
        <v>1052</v>
      </c>
      <c r="K322" t="s">
        <v>1053</v>
      </c>
      <c r="L322">
        <v>0</v>
      </c>
    </row>
    <row r="323" spans="8:12" x14ac:dyDescent="0.25">
      <c r="H323" s="19" t="s">
        <v>562</v>
      </c>
      <c r="I323" s="19" t="s">
        <v>1054</v>
      </c>
      <c r="J323" s="19" t="s">
        <v>1054</v>
      </c>
      <c r="K323" t="s">
        <v>1055</v>
      </c>
      <c r="L323">
        <v>0</v>
      </c>
    </row>
    <row r="324" spans="8:12" x14ac:dyDescent="0.25">
      <c r="H324" s="19" t="s">
        <v>562</v>
      </c>
      <c r="I324" s="19" t="s">
        <v>1056</v>
      </c>
      <c r="J324" s="19" t="s">
        <v>1056</v>
      </c>
      <c r="K324" t="s">
        <v>1057</v>
      </c>
      <c r="L324">
        <v>0</v>
      </c>
    </row>
    <row r="325" spans="8:12" x14ac:dyDescent="0.25">
      <c r="H325" s="19" t="s">
        <v>562</v>
      </c>
      <c r="I325" s="19" t="s">
        <v>1058</v>
      </c>
      <c r="J325" s="19" t="s">
        <v>1058</v>
      </c>
      <c r="K325" t="s">
        <v>1059</v>
      </c>
      <c r="L325">
        <v>0</v>
      </c>
    </row>
    <row r="326" spans="8:12" x14ac:dyDescent="0.25">
      <c r="H326" s="19" t="s">
        <v>565</v>
      </c>
      <c r="I326" s="19" t="s">
        <v>1060</v>
      </c>
      <c r="J326" s="19" t="s">
        <v>1060</v>
      </c>
      <c r="K326" t="s">
        <v>1061</v>
      </c>
      <c r="L326">
        <v>0</v>
      </c>
    </row>
    <row r="327" spans="8:12" x14ac:dyDescent="0.25">
      <c r="H327" s="19" t="s">
        <v>565</v>
      </c>
      <c r="I327" s="19" t="s">
        <v>1062</v>
      </c>
      <c r="J327" s="19" t="s">
        <v>1062</v>
      </c>
      <c r="K327" t="s">
        <v>1063</v>
      </c>
      <c r="L327">
        <v>0</v>
      </c>
    </row>
    <row r="328" spans="8:12" x14ac:dyDescent="0.25">
      <c r="H328" s="19" t="s">
        <v>565</v>
      </c>
      <c r="I328" s="19" t="s">
        <v>1064</v>
      </c>
      <c r="J328" s="19" t="s">
        <v>1064</v>
      </c>
      <c r="K328" t="s">
        <v>1065</v>
      </c>
      <c r="L328">
        <v>0</v>
      </c>
    </row>
    <row r="329" spans="8:12" x14ac:dyDescent="0.25">
      <c r="H329" s="19" t="s">
        <v>565</v>
      </c>
      <c r="I329" s="19" t="s">
        <v>1066</v>
      </c>
      <c r="J329" s="19" t="s">
        <v>1066</v>
      </c>
      <c r="K329" t="s">
        <v>1067</v>
      </c>
      <c r="L329">
        <v>0</v>
      </c>
    </row>
    <row r="330" spans="8:12" x14ac:dyDescent="0.25">
      <c r="H330" s="19" t="s">
        <v>565</v>
      </c>
      <c r="I330" s="19" t="s">
        <v>1068</v>
      </c>
      <c r="J330" s="19" t="s">
        <v>1068</v>
      </c>
      <c r="K330" t="s">
        <v>1069</v>
      </c>
      <c r="L330">
        <v>0</v>
      </c>
    </row>
    <row r="331" spans="8:12" x14ac:dyDescent="0.25">
      <c r="H331" s="19" t="s">
        <v>565</v>
      </c>
      <c r="I331" s="19" t="s">
        <v>1070</v>
      </c>
      <c r="J331" s="19" t="s">
        <v>1070</v>
      </c>
      <c r="K331" t="s">
        <v>1071</v>
      </c>
      <c r="L331">
        <v>0</v>
      </c>
    </row>
    <row r="332" spans="8:12" x14ac:dyDescent="0.25">
      <c r="H332" s="19" t="s">
        <v>565</v>
      </c>
      <c r="I332" s="19" t="s">
        <v>1072</v>
      </c>
      <c r="J332" s="19" t="s">
        <v>1072</v>
      </c>
      <c r="K332" t="s">
        <v>1073</v>
      </c>
      <c r="L332">
        <v>0</v>
      </c>
    </row>
    <row r="333" spans="8:12" x14ac:dyDescent="0.25">
      <c r="H333" s="19" t="s">
        <v>565</v>
      </c>
      <c r="I333" s="19" t="s">
        <v>1074</v>
      </c>
      <c r="J333" s="19" t="s">
        <v>1074</v>
      </c>
      <c r="K333" t="s">
        <v>1075</v>
      </c>
      <c r="L333">
        <v>0</v>
      </c>
    </row>
    <row r="334" spans="8:12" x14ac:dyDescent="0.25">
      <c r="H334" s="19" t="s">
        <v>565</v>
      </c>
      <c r="I334" s="19" t="s">
        <v>1076</v>
      </c>
      <c r="J334" s="19" t="s">
        <v>1076</v>
      </c>
      <c r="K334" t="s">
        <v>1077</v>
      </c>
      <c r="L334">
        <v>0</v>
      </c>
    </row>
    <row r="335" spans="8:12" x14ac:dyDescent="0.25">
      <c r="H335" s="19" t="s">
        <v>565</v>
      </c>
      <c r="I335" s="19" t="s">
        <v>1078</v>
      </c>
      <c r="J335" s="19" t="s">
        <v>1078</v>
      </c>
      <c r="K335" t="s">
        <v>1079</v>
      </c>
      <c r="L335">
        <v>0</v>
      </c>
    </row>
    <row r="336" spans="8:12" x14ac:dyDescent="0.25">
      <c r="H336" s="19" t="s">
        <v>565</v>
      </c>
      <c r="I336" s="19" t="s">
        <v>1080</v>
      </c>
      <c r="J336" s="19" t="s">
        <v>1080</v>
      </c>
      <c r="K336" t="s">
        <v>1081</v>
      </c>
      <c r="L336">
        <v>0</v>
      </c>
    </row>
    <row r="337" spans="8:12" x14ac:dyDescent="0.25">
      <c r="H337" s="19" t="s">
        <v>565</v>
      </c>
      <c r="I337" s="19" t="s">
        <v>1082</v>
      </c>
      <c r="J337" s="19" t="s">
        <v>1082</v>
      </c>
      <c r="K337" t="s">
        <v>1083</v>
      </c>
      <c r="L337">
        <v>0</v>
      </c>
    </row>
    <row r="338" spans="8:12" x14ac:dyDescent="0.25">
      <c r="H338" s="19" t="s">
        <v>565</v>
      </c>
      <c r="I338" s="19" t="s">
        <v>1084</v>
      </c>
      <c r="J338" s="19" t="s">
        <v>1084</v>
      </c>
      <c r="K338" t="s">
        <v>1085</v>
      </c>
      <c r="L338">
        <v>0</v>
      </c>
    </row>
    <row r="339" spans="8:12" x14ac:dyDescent="0.25">
      <c r="H339" s="19" t="s">
        <v>263</v>
      </c>
      <c r="I339" s="19" t="s">
        <v>1086</v>
      </c>
      <c r="J339" s="19" t="s">
        <v>1086</v>
      </c>
      <c r="K339" t="s">
        <v>1087</v>
      </c>
      <c r="L339">
        <v>0</v>
      </c>
    </row>
    <row r="340" spans="8:12" x14ac:dyDescent="0.25">
      <c r="H340" s="19" t="s">
        <v>568</v>
      </c>
      <c r="I340" s="19" t="s">
        <v>1088</v>
      </c>
      <c r="J340" s="19" t="s">
        <v>1088</v>
      </c>
      <c r="K340" t="s">
        <v>1089</v>
      </c>
      <c r="L340">
        <v>0</v>
      </c>
    </row>
    <row r="341" spans="8:12" x14ac:dyDescent="0.25">
      <c r="H341" s="19" t="s">
        <v>568</v>
      </c>
      <c r="I341" s="19" t="s">
        <v>1090</v>
      </c>
      <c r="J341" s="19" t="s">
        <v>1090</v>
      </c>
      <c r="K341" t="s">
        <v>1091</v>
      </c>
      <c r="L341">
        <v>0</v>
      </c>
    </row>
    <row r="342" spans="8:12" x14ac:dyDescent="0.25">
      <c r="H342" s="19" t="s">
        <v>571</v>
      </c>
      <c r="I342" s="19" t="s">
        <v>1092</v>
      </c>
      <c r="J342" s="19" t="s">
        <v>1092</v>
      </c>
      <c r="K342" t="s">
        <v>1093</v>
      </c>
      <c r="L342">
        <v>0</v>
      </c>
    </row>
    <row r="343" spans="8:12" x14ac:dyDescent="0.25">
      <c r="H343" s="19" t="s">
        <v>571</v>
      </c>
      <c r="I343" s="19" t="s">
        <v>1094</v>
      </c>
      <c r="J343" s="19" t="s">
        <v>1094</v>
      </c>
      <c r="K343" t="s">
        <v>1095</v>
      </c>
      <c r="L343">
        <v>0</v>
      </c>
    </row>
    <row r="344" spans="8:12" x14ac:dyDescent="0.25">
      <c r="H344" s="19" t="s">
        <v>271</v>
      </c>
      <c r="I344" s="19" t="s">
        <v>1096</v>
      </c>
      <c r="J344" s="19" t="s">
        <v>1096</v>
      </c>
      <c r="K344" t="s">
        <v>1097</v>
      </c>
      <c r="L344">
        <v>0</v>
      </c>
    </row>
    <row r="345" spans="8:12" x14ac:dyDescent="0.25">
      <c r="H345" s="19" t="s">
        <v>574</v>
      </c>
      <c r="I345" s="19" t="s">
        <v>1098</v>
      </c>
      <c r="J345" s="19" t="s">
        <v>1098</v>
      </c>
      <c r="K345" t="s">
        <v>1099</v>
      </c>
      <c r="L345">
        <v>0</v>
      </c>
    </row>
    <row r="346" spans="8:12" x14ac:dyDescent="0.25">
      <c r="H346" s="19" t="s">
        <v>577</v>
      </c>
      <c r="I346" s="19" t="s">
        <v>1100</v>
      </c>
      <c r="J346" s="19" t="s">
        <v>1100</v>
      </c>
      <c r="K346" t="s">
        <v>1101</v>
      </c>
      <c r="L346">
        <v>0</v>
      </c>
    </row>
    <row r="347" spans="8:12" x14ac:dyDescent="0.25">
      <c r="H347" s="19" t="s">
        <v>580</v>
      </c>
      <c r="I347" s="19" t="s">
        <v>1102</v>
      </c>
      <c r="J347" s="19" t="s">
        <v>1102</v>
      </c>
      <c r="K347" t="s">
        <v>1103</v>
      </c>
      <c r="L347">
        <v>0</v>
      </c>
    </row>
    <row r="348" spans="8:12" x14ac:dyDescent="0.25">
      <c r="H348" s="19" t="s">
        <v>583</v>
      </c>
      <c r="I348" s="19" t="s">
        <v>1104</v>
      </c>
      <c r="J348" s="19" t="s">
        <v>1104</v>
      </c>
      <c r="K348" t="s">
        <v>1105</v>
      </c>
      <c r="L348">
        <v>0</v>
      </c>
    </row>
    <row r="349" spans="8:12" x14ac:dyDescent="0.25">
      <c r="H349" s="19" t="s">
        <v>586</v>
      </c>
      <c r="I349" s="19" t="s">
        <v>1106</v>
      </c>
      <c r="J349" s="19" t="s">
        <v>1106</v>
      </c>
      <c r="K349" t="s">
        <v>1107</v>
      </c>
      <c r="L349">
        <v>0</v>
      </c>
    </row>
    <row r="350" spans="8:12" x14ac:dyDescent="0.25">
      <c r="H350" t="str">
        <f t="shared" ref="H350:H355" si="0">RIGHT(I350,3)</f>
        <v>KAZ</v>
      </c>
      <c r="I350" t="s">
        <v>1108</v>
      </c>
      <c r="J350" t="str">
        <f t="shared" ref="J350:J355" si="1">I350</f>
        <v>CHU_KAZ</v>
      </c>
      <c r="K350" t="str">
        <f t="shared" ref="K350:K355" si="2">CONCATENATE(VLOOKUP(LEFT(I350,3),basin,2,FALSE)," basin - ",VLOOKUP(RIGHT(I350,3),country,2,FALSE))</f>
        <v>Chu and Talas basin - Kazakhstan</v>
      </c>
      <c r="L350">
        <v>0</v>
      </c>
    </row>
    <row r="351" spans="8:12" x14ac:dyDescent="0.25">
      <c r="H351" t="str">
        <f t="shared" si="0"/>
        <v>KAZ</v>
      </c>
      <c r="I351" t="s">
        <v>1109</v>
      </c>
      <c r="J351" t="str">
        <f t="shared" si="1"/>
        <v>LBA_KAZ</v>
      </c>
      <c r="K351" t="str">
        <f t="shared" si="2"/>
        <v>Lake Balkhash basin - Kazakhstan</v>
      </c>
      <c r="L351">
        <v>0</v>
      </c>
    </row>
    <row r="352" spans="8:12" x14ac:dyDescent="0.25">
      <c r="H352" t="str">
        <f t="shared" si="0"/>
        <v>KAZ</v>
      </c>
      <c r="I352" t="s">
        <v>1110</v>
      </c>
      <c r="J352" t="str">
        <f t="shared" si="1"/>
        <v>LTZ_KAZ</v>
      </c>
      <c r="K352" t="str">
        <f t="shared" si="2"/>
        <v>Lake Tengiz basin - Kazakhstan</v>
      </c>
      <c r="L352">
        <v>0</v>
      </c>
    </row>
    <row r="353" spans="8:12" x14ac:dyDescent="0.25">
      <c r="H353" t="str">
        <f t="shared" si="0"/>
        <v>KAZ</v>
      </c>
      <c r="I353" t="s">
        <v>1111</v>
      </c>
      <c r="J353" t="str">
        <f t="shared" si="1"/>
        <v>OBB_KAZ</v>
      </c>
      <c r="K353" t="str">
        <f t="shared" si="2"/>
        <v>Ob basin - Kazakhstan</v>
      </c>
      <c r="L353">
        <v>0</v>
      </c>
    </row>
    <row r="354" spans="8:12" x14ac:dyDescent="0.25">
      <c r="H354" t="str">
        <f t="shared" si="0"/>
        <v>KAZ</v>
      </c>
      <c r="I354" t="s">
        <v>1112</v>
      </c>
      <c r="J354" t="str">
        <f t="shared" si="1"/>
        <v>SYD_KAZ</v>
      </c>
      <c r="K354" t="str">
        <f t="shared" si="2"/>
        <v>Syr darya basin - Kazakhstan</v>
      </c>
      <c r="L354">
        <v>0</v>
      </c>
    </row>
    <row r="355" spans="8:12" x14ac:dyDescent="0.25">
      <c r="H355" t="str">
        <f t="shared" si="0"/>
        <v>KAZ</v>
      </c>
      <c r="I355" t="s">
        <v>1113</v>
      </c>
      <c r="J355" t="str">
        <f t="shared" si="1"/>
        <v>URA_KAZ</v>
      </c>
      <c r="K355" t="str">
        <f t="shared" si="2"/>
        <v>Ural basin - Kazakhstan</v>
      </c>
      <c r="L355">
        <v>0</v>
      </c>
    </row>
    <row r="356" spans="8:12" x14ac:dyDescent="0.25">
      <c r="H356" s="19" t="s">
        <v>589</v>
      </c>
      <c r="I356" s="19" t="s">
        <v>1114</v>
      </c>
      <c r="J356" s="19" t="s">
        <v>1114</v>
      </c>
      <c r="K356" t="s">
        <v>1115</v>
      </c>
      <c r="L356">
        <v>0</v>
      </c>
    </row>
    <row r="357" spans="8:12" x14ac:dyDescent="0.25">
      <c r="H357" t="str">
        <f>RIGHT(I357,3)</f>
        <v>KGZ</v>
      </c>
      <c r="I357" t="s">
        <v>1116</v>
      </c>
      <c r="J357" t="str">
        <f>I357</f>
        <v>CHU_KGZ</v>
      </c>
      <c r="K357" t="str">
        <f>CONCATENATE(VLOOKUP(LEFT(I357,3),basin,2,FALSE)," basin - ",VLOOKUP(RIGHT(I357,3),country,2,FALSE))</f>
        <v>Chu and Talas basin - Kyrgyzstan</v>
      </c>
      <c r="L357">
        <v>0</v>
      </c>
    </row>
    <row r="358" spans="8:12" x14ac:dyDescent="0.25">
      <c r="H358" t="str">
        <f>RIGHT(I358,3)</f>
        <v>KGZ</v>
      </c>
      <c r="I358" t="s">
        <v>1117</v>
      </c>
      <c r="J358" t="str">
        <f>I358</f>
        <v>SYD_KGZ</v>
      </c>
      <c r="K358" t="str">
        <f>CONCATENATE(VLOOKUP(LEFT(I358,3),basin,2,FALSE)," basin - ",VLOOKUP(RIGHT(I358,3),country,2,FALSE))</f>
        <v>Syr darya basin - Kyrgyzstan</v>
      </c>
      <c r="L358">
        <v>0</v>
      </c>
    </row>
    <row r="359" spans="8:12" x14ac:dyDescent="0.25">
      <c r="H359" s="19" t="s">
        <v>592</v>
      </c>
      <c r="I359" s="19" t="s">
        <v>1118</v>
      </c>
      <c r="J359" s="19" t="s">
        <v>1118</v>
      </c>
      <c r="K359" t="s">
        <v>1119</v>
      </c>
      <c r="L359">
        <v>0</v>
      </c>
    </row>
    <row r="360" spans="8:12" x14ac:dyDescent="0.25">
      <c r="H360" s="19" t="s">
        <v>595</v>
      </c>
      <c r="I360" s="19" t="s">
        <v>1120</v>
      </c>
      <c r="J360" s="19" t="s">
        <v>1120</v>
      </c>
      <c r="K360" t="s">
        <v>1121</v>
      </c>
      <c r="L360">
        <v>0</v>
      </c>
    </row>
    <row r="361" spans="8:12" x14ac:dyDescent="0.25">
      <c r="H361" s="19" t="s">
        <v>598</v>
      </c>
      <c r="I361" s="19" t="s">
        <v>1122</v>
      </c>
      <c r="J361" s="19" t="s">
        <v>1122</v>
      </c>
      <c r="K361" t="s">
        <v>1123</v>
      </c>
      <c r="L361">
        <v>0</v>
      </c>
    </row>
    <row r="362" spans="8:12" x14ac:dyDescent="0.25">
      <c r="H362" s="19" t="s">
        <v>601</v>
      </c>
      <c r="I362" s="19" t="s">
        <v>1124</v>
      </c>
      <c r="J362" s="19" t="s">
        <v>1124</v>
      </c>
      <c r="K362" t="s">
        <v>1125</v>
      </c>
      <c r="L362">
        <v>0</v>
      </c>
    </row>
    <row r="363" spans="8:12" x14ac:dyDescent="0.25">
      <c r="H363" s="19" t="s">
        <v>604</v>
      </c>
      <c r="I363" s="19" t="s">
        <v>1126</v>
      </c>
      <c r="J363" s="19" t="s">
        <v>1126</v>
      </c>
      <c r="K363" t="s">
        <v>1127</v>
      </c>
      <c r="L363">
        <v>0</v>
      </c>
    </row>
    <row r="364" spans="8:12" x14ac:dyDescent="0.25">
      <c r="H364" s="19" t="s">
        <v>607</v>
      </c>
      <c r="I364" s="19" t="s">
        <v>1128</v>
      </c>
      <c r="J364" s="19" t="s">
        <v>1128</v>
      </c>
      <c r="K364" t="s">
        <v>1129</v>
      </c>
      <c r="L364">
        <v>0</v>
      </c>
    </row>
    <row r="365" spans="8:12" x14ac:dyDescent="0.25">
      <c r="H365" s="19" t="s">
        <v>607</v>
      </c>
      <c r="I365" s="19" t="s">
        <v>1130</v>
      </c>
      <c r="J365" s="19" t="s">
        <v>1130</v>
      </c>
      <c r="K365" t="s">
        <v>1131</v>
      </c>
      <c r="L365">
        <v>0</v>
      </c>
    </row>
    <row r="366" spans="8:12" x14ac:dyDescent="0.25">
      <c r="H366" s="19" t="s">
        <v>610</v>
      </c>
      <c r="I366" s="19" t="s">
        <v>1132</v>
      </c>
      <c r="J366" s="19" t="s">
        <v>1132</v>
      </c>
      <c r="K366" t="s">
        <v>1133</v>
      </c>
      <c r="L366">
        <v>0</v>
      </c>
    </row>
    <row r="367" spans="8:12" x14ac:dyDescent="0.25">
      <c r="H367" s="19" t="s">
        <v>613</v>
      </c>
      <c r="I367" s="19" t="s">
        <v>1134</v>
      </c>
      <c r="J367" s="19" t="s">
        <v>1134</v>
      </c>
      <c r="K367" t="s">
        <v>1135</v>
      </c>
      <c r="L367">
        <v>0</v>
      </c>
    </row>
    <row r="368" spans="8:12" x14ac:dyDescent="0.25">
      <c r="H368" s="19" t="s">
        <v>292</v>
      </c>
      <c r="I368" s="19" t="s">
        <v>1136</v>
      </c>
      <c r="J368" s="19" t="s">
        <v>1136</v>
      </c>
      <c r="K368" t="s">
        <v>1137</v>
      </c>
      <c r="L368">
        <v>0</v>
      </c>
    </row>
    <row r="369" spans="8:12" x14ac:dyDescent="0.25">
      <c r="H369" s="19" t="s">
        <v>616</v>
      </c>
      <c r="I369" s="19" t="s">
        <v>1138</v>
      </c>
      <c r="J369" s="19" t="s">
        <v>1138</v>
      </c>
      <c r="K369" t="s">
        <v>1139</v>
      </c>
      <c r="L369">
        <v>0</v>
      </c>
    </row>
    <row r="370" spans="8:12" x14ac:dyDescent="0.25">
      <c r="H370" s="19" t="s">
        <v>619</v>
      </c>
      <c r="I370" s="19" t="s">
        <v>1140</v>
      </c>
      <c r="J370" s="19" t="s">
        <v>1140</v>
      </c>
      <c r="K370" t="s">
        <v>1141</v>
      </c>
      <c r="L370">
        <v>0</v>
      </c>
    </row>
    <row r="371" spans="8:12" x14ac:dyDescent="0.25">
      <c r="H371" s="19" t="s">
        <v>619</v>
      </c>
      <c r="I371" s="19" t="s">
        <v>1142</v>
      </c>
      <c r="J371" s="19" t="s">
        <v>1142</v>
      </c>
      <c r="K371" t="s">
        <v>1143</v>
      </c>
      <c r="L371">
        <v>0</v>
      </c>
    </row>
    <row r="372" spans="8:12" x14ac:dyDescent="0.25">
      <c r="H372" s="19" t="s">
        <v>619</v>
      </c>
      <c r="I372" s="19" t="s">
        <v>1144</v>
      </c>
      <c r="J372" s="19" t="s">
        <v>1144</v>
      </c>
      <c r="K372" t="s">
        <v>1145</v>
      </c>
      <c r="L372">
        <v>0</v>
      </c>
    </row>
    <row r="373" spans="8:12" x14ac:dyDescent="0.25">
      <c r="H373" s="19" t="s">
        <v>619</v>
      </c>
      <c r="I373" s="19" t="s">
        <v>1146</v>
      </c>
      <c r="J373" s="19" t="s">
        <v>1146</v>
      </c>
      <c r="K373" t="s">
        <v>1147</v>
      </c>
      <c r="L373">
        <v>0</v>
      </c>
    </row>
    <row r="374" spans="8:12" x14ac:dyDescent="0.25">
      <c r="H374" s="19" t="s">
        <v>622</v>
      </c>
      <c r="I374" s="19" t="s">
        <v>1148</v>
      </c>
      <c r="J374" s="19" t="s">
        <v>1148</v>
      </c>
      <c r="K374" t="s">
        <v>1149</v>
      </c>
      <c r="L374">
        <v>0</v>
      </c>
    </row>
    <row r="375" spans="8:12" x14ac:dyDescent="0.25">
      <c r="H375" s="19" t="s">
        <v>622</v>
      </c>
      <c r="I375" s="19" t="s">
        <v>1150</v>
      </c>
      <c r="J375" s="19" t="s">
        <v>1150</v>
      </c>
      <c r="K375" t="s">
        <v>1151</v>
      </c>
      <c r="L375">
        <v>0</v>
      </c>
    </row>
    <row r="376" spans="8:12" x14ac:dyDescent="0.25">
      <c r="H376" s="19" t="s">
        <v>622</v>
      </c>
      <c r="I376" s="19" t="s">
        <v>1152</v>
      </c>
      <c r="J376" s="19" t="s">
        <v>1152</v>
      </c>
      <c r="K376" t="s">
        <v>1153</v>
      </c>
      <c r="L376">
        <v>0</v>
      </c>
    </row>
    <row r="377" spans="8:12" x14ac:dyDescent="0.25">
      <c r="H377" s="19" t="s">
        <v>622</v>
      </c>
      <c r="I377" s="19" t="s">
        <v>1154</v>
      </c>
      <c r="J377" s="19" t="s">
        <v>1154</v>
      </c>
      <c r="K377" t="s">
        <v>1155</v>
      </c>
      <c r="L377">
        <v>0</v>
      </c>
    </row>
    <row r="378" spans="8:12" x14ac:dyDescent="0.25">
      <c r="H378" s="19" t="s">
        <v>625</v>
      </c>
      <c r="I378" s="19" t="s">
        <v>1156</v>
      </c>
      <c r="J378" s="19" t="s">
        <v>1156</v>
      </c>
      <c r="K378" t="s">
        <v>1157</v>
      </c>
      <c r="L378">
        <v>0</v>
      </c>
    </row>
    <row r="379" spans="8:12" x14ac:dyDescent="0.25">
      <c r="H379" s="19" t="s">
        <v>625</v>
      </c>
      <c r="I379" s="19" t="s">
        <v>1158</v>
      </c>
      <c r="J379" s="19" t="s">
        <v>1158</v>
      </c>
      <c r="K379" t="s">
        <v>1159</v>
      </c>
      <c r="L379">
        <v>0</v>
      </c>
    </row>
    <row r="380" spans="8:12" x14ac:dyDescent="0.25">
      <c r="H380" s="19" t="s">
        <v>628</v>
      </c>
      <c r="I380" s="19" t="s">
        <v>1160</v>
      </c>
      <c r="J380" s="19" t="s">
        <v>1160</v>
      </c>
      <c r="K380" t="s">
        <v>1161</v>
      </c>
      <c r="L380">
        <v>0</v>
      </c>
    </row>
    <row r="381" spans="8:12" x14ac:dyDescent="0.25">
      <c r="H381" s="19" t="s">
        <v>628</v>
      </c>
      <c r="I381" s="19" t="s">
        <v>1162</v>
      </c>
      <c r="J381" s="19" t="s">
        <v>1162</v>
      </c>
      <c r="K381" t="s">
        <v>1163</v>
      </c>
      <c r="L381">
        <v>0</v>
      </c>
    </row>
    <row r="382" spans="8:12" x14ac:dyDescent="0.25">
      <c r="H382" s="19" t="s">
        <v>631</v>
      </c>
      <c r="I382" s="19" t="s">
        <v>1164</v>
      </c>
      <c r="J382" s="19" t="s">
        <v>1164</v>
      </c>
      <c r="K382" t="s">
        <v>1165</v>
      </c>
      <c r="L382">
        <v>0</v>
      </c>
    </row>
    <row r="383" spans="8:12" x14ac:dyDescent="0.25">
      <c r="H383" s="19" t="s">
        <v>631</v>
      </c>
      <c r="I383" s="19" t="s">
        <v>1166</v>
      </c>
      <c r="J383" s="19" t="s">
        <v>1166</v>
      </c>
      <c r="K383" t="s">
        <v>1167</v>
      </c>
      <c r="L383">
        <v>0</v>
      </c>
    </row>
    <row r="384" spans="8:12" x14ac:dyDescent="0.25">
      <c r="H384" s="19" t="s">
        <v>634</v>
      </c>
      <c r="I384" s="19" t="s">
        <v>1168</v>
      </c>
      <c r="J384" s="19" t="s">
        <v>1168</v>
      </c>
      <c r="K384" t="s">
        <v>1169</v>
      </c>
      <c r="L384">
        <v>0</v>
      </c>
    </row>
    <row r="385" spans="8:12" x14ac:dyDescent="0.25">
      <c r="H385" s="19" t="s">
        <v>634</v>
      </c>
      <c r="I385" s="19" t="s">
        <v>1170</v>
      </c>
      <c r="J385" s="19" t="s">
        <v>1170</v>
      </c>
      <c r="K385" t="s">
        <v>1171</v>
      </c>
      <c r="L385">
        <v>0</v>
      </c>
    </row>
    <row r="386" spans="8:12" x14ac:dyDescent="0.25">
      <c r="H386" s="19" t="s">
        <v>634</v>
      </c>
      <c r="I386" s="19" t="s">
        <v>1172</v>
      </c>
      <c r="J386" s="19" t="s">
        <v>1172</v>
      </c>
      <c r="K386" t="s">
        <v>1173</v>
      </c>
      <c r="L386">
        <v>0</v>
      </c>
    </row>
    <row r="387" spans="8:12" x14ac:dyDescent="0.25">
      <c r="H387" s="19" t="s">
        <v>637</v>
      </c>
      <c r="I387" s="19" t="s">
        <v>1174</v>
      </c>
      <c r="J387" s="19" t="s">
        <v>1174</v>
      </c>
      <c r="K387" t="s">
        <v>1175</v>
      </c>
      <c r="L387">
        <v>0</v>
      </c>
    </row>
    <row r="388" spans="8:12" x14ac:dyDescent="0.25">
      <c r="H388" s="19" t="s">
        <v>637</v>
      </c>
      <c r="I388" s="19" t="s">
        <v>1176</v>
      </c>
      <c r="J388" s="19" t="s">
        <v>1176</v>
      </c>
      <c r="K388" t="s">
        <v>1177</v>
      </c>
      <c r="L388">
        <v>0</v>
      </c>
    </row>
    <row r="389" spans="8:12" x14ac:dyDescent="0.25">
      <c r="H389" s="19" t="s">
        <v>637</v>
      </c>
      <c r="I389" s="19" t="s">
        <v>1178</v>
      </c>
      <c r="J389" s="19" t="s">
        <v>1178</v>
      </c>
      <c r="K389" t="s">
        <v>1179</v>
      </c>
      <c r="L389">
        <v>0</v>
      </c>
    </row>
    <row r="390" spans="8:12" x14ac:dyDescent="0.25">
      <c r="H390" s="19" t="s">
        <v>640</v>
      </c>
      <c r="I390" s="19" t="s">
        <v>1180</v>
      </c>
      <c r="J390" s="19" t="s">
        <v>1180</v>
      </c>
      <c r="K390" t="s">
        <v>1181</v>
      </c>
      <c r="L390">
        <v>0</v>
      </c>
    </row>
    <row r="391" spans="8:12" x14ac:dyDescent="0.25">
      <c r="H391" s="19" t="s">
        <v>643</v>
      </c>
      <c r="I391" s="19" t="s">
        <v>1182</v>
      </c>
      <c r="J391" s="19" t="s">
        <v>1182</v>
      </c>
      <c r="K391" t="s">
        <v>1183</v>
      </c>
      <c r="L391">
        <v>0</v>
      </c>
    </row>
    <row r="392" spans="8:12" x14ac:dyDescent="0.25">
      <c r="H392" s="19" t="s">
        <v>643</v>
      </c>
      <c r="I392" s="19" t="s">
        <v>1184</v>
      </c>
      <c r="J392" s="19" t="s">
        <v>1184</v>
      </c>
      <c r="K392" t="s">
        <v>1185</v>
      </c>
      <c r="L392">
        <v>0</v>
      </c>
    </row>
    <row r="393" spans="8:12" x14ac:dyDescent="0.25">
      <c r="H393" s="19" t="s">
        <v>646</v>
      </c>
      <c r="I393" s="19" t="s">
        <v>1186</v>
      </c>
      <c r="J393" s="19" t="s">
        <v>1186</v>
      </c>
      <c r="K393" t="s">
        <v>1187</v>
      </c>
      <c r="L393">
        <v>0</v>
      </c>
    </row>
    <row r="394" spans="8:12" x14ac:dyDescent="0.25">
      <c r="H394" s="19" t="s">
        <v>646</v>
      </c>
      <c r="I394" s="19" t="s">
        <v>1188</v>
      </c>
      <c r="J394" s="19" t="s">
        <v>1188</v>
      </c>
      <c r="K394" t="s">
        <v>1189</v>
      </c>
      <c r="L394">
        <v>0</v>
      </c>
    </row>
    <row r="395" spans="8:12" x14ac:dyDescent="0.25">
      <c r="H395" s="19" t="s">
        <v>646</v>
      </c>
      <c r="I395" s="19" t="s">
        <v>1190</v>
      </c>
      <c r="J395" s="19" t="s">
        <v>1190</v>
      </c>
      <c r="K395" t="s">
        <v>1191</v>
      </c>
      <c r="L395">
        <v>0</v>
      </c>
    </row>
    <row r="396" spans="8:12" x14ac:dyDescent="0.25">
      <c r="H396" s="19" t="s">
        <v>646</v>
      </c>
      <c r="I396" s="19" t="s">
        <v>1192</v>
      </c>
      <c r="J396" s="19" t="s">
        <v>1192</v>
      </c>
      <c r="K396" t="s">
        <v>1193</v>
      </c>
      <c r="L396">
        <v>0</v>
      </c>
    </row>
    <row r="397" spans="8:12" x14ac:dyDescent="0.25">
      <c r="H397" s="19" t="s">
        <v>649</v>
      </c>
      <c r="I397" s="19" t="s">
        <v>1194</v>
      </c>
      <c r="J397" s="19" t="s">
        <v>1194</v>
      </c>
      <c r="K397" t="s">
        <v>1195</v>
      </c>
      <c r="L397">
        <v>0</v>
      </c>
    </row>
    <row r="398" spans="8:12" x14ac:dyDescent="0.25">
      <c r="H398" s="19" t="s">
        <v>649</v>
      </c>
      <c r="I398" s="19" t="s">
        <v>1196</v>
      </c>
      <c r="J398" s="19" t="s">
        <v>1196</v>
      </c>
      <c r="K398" t="s">
        <v>1197</v>
      </c>
      <c r="L398">
        <v>0</v>
      </c>
    </row>
    <row r="399" spans="8:12" x14ac:dyDescent="0.25">
      <c r="H399" s="19" t="s">
        <v>649</v>
      </c>
      <c r="I399" s="19" t="s">
        <v>1198</v>
      </c>
      <c r="J399" s="19" t="s">
        <v>1198</v>
      </c>
      <c r="K399" t="s">
        <v>1199</v>
      </c>
      <c r="L399">
        <v>0</v>
      </c>
    </row>
    <row r="400" spans="8:12" x14ac:dyDescent="0.25">
      <c r="H400" s="19" t="s">
        <v>652</v>
      </c>
      <c r="I400" s="19" t="s">
        <v>1200</v>
      </c>
      <c r="J400" s="19" t="s">
        <v>1200</v>
      </c>
      <c r="K400" t="s">
        <v>1201</v>
      </c>
      <c r="L400">
        <v>0</v>
      </c>
    </row>
    <row r="401" spans="8:12" x14ac:dyDescent="0.25">
      <c r="H401" s="19" t="s">
        <v>652</v>
      </c>
      <c r="I401" s="19" t="s">
        <v>1202</v>
      </c>
      <c r="J401" s="19" t="s">
        <v>1202</v>
      </c>
      <c r="K401" t="s">
        <v>1203</v>
      </c>
      <c r="L401">
        <v>0</v>
      </c>
    </row>
    <row r="402" spans="8:12" x14ac:dyDescent="0.25">
      <c r="H402" s="19" t="s">
        <v>655</v>
      </c>
      <c r="I402" s="19" t="s">
        <v>1204</v>
      </c>
      <c r="J402" s="19" t="s">
        <v>1204</v>
      </c>
      <c r="K402" t="s">
        <v>1205</v>
      </c>
      <c r="L402">
        <v>0</v>
      </c>
    </row>
    <row r="403" spans="8:12" x14ac:dyDescent="0.25">
      <c r="H403" s="19" t="s">
        <v>299</v>
      </c>
      <c r="I403" s="19" t="s">
        <v>1206</v>
      </c>
      <c r="J403" s="19" t="s">
        <v>1206</v>
      </c>
      <c r="K403" t="s">
        <v>1207</v>
      </c>
      <c r="L403">
        <v>0</v>
      </c>
    </row>
    <row r="404" spans="8:12" x14ac:dyDescent="0.25">
      <c r="H404" s="19" t="s">
        <v>306</v>
      </c>
      <c r="I404" s="19" t="s">
        <v>1208</v>
      </c>
      <c r="J404" s="19" t="s">
        <v>1208</v>
      </c>
      <c r="K404" t="s">
        <v>1209</v>
      </c>
      <c r="L404">
        <v>0</v>
      </c>
    </row>
    <row r="405" spans="8:12" x14ac:dyDescent="0.25">
      <c r="H405" s="19" t="s">
        <v>658</v>
      </c>
      <c r="I405" s="19" t="s">
        <v>1210</v>
      </c>
      <c r="J405" s="19" t="s">
        <v>1210</v>
      </c>
      <c r="K405" t="s">
        <v>1211</v>
      </c>
      <c r="L405">
        <v>0</v>
      </c>
    </row>
    <row r="406" spans="8:12" x14ac:dyDescent="0.25">
      <c r="H406" s="19" t="s">
        <v>661</v>
      </c>
      <c r="I406" s="19" t="s">
        <v>1212</v>
      </c>
      <c r="J406" s="19" t="s">
        <v>1212</v>
      </c>
      <c r="K406" t="s">
        <v>1213</v>
      </c>
      <c r="L406">
        <v>0</v>
      </c>
    </row>
    <row r="407" spans="8:12" x14ac:dyDescent="0.25">
      <c r="H407" s="19" t="s">
        <v>664</v>
      </c>
      <c r="I407" s="19" t="s">
        <v>1214</v>
      </c>
      <c r="J407" s="19" t="s">
        <v>1214</v>
      </c>
      <c r="K407" t="s">
        <v>1215</v>
      </c>
      <c r="L407">
        <v>0</v>
      </c>
    </row>
    <row r="408" spans="8:12" x14ac:dyDescent="0.25">
      <c r="H408" s="19" t="s">
        <v>667</v>
      </c>
      <c r="I408" s="19" t="s">
        <v>1216</v>
      </c>
      <c r="J408" s="19" t="s">
        <v>1216</v>
      </c>
      <c r="K408" t="s">
        <v>1217</v>
      </c>
      <c r="L408">
        <v>0</v>
      </c>
    </row>
    <row r="409" spans="8:12" x14ac:dyDescent="0.25">
      <c r="H409" s="19" t="s">
        <v>670</v>
      </c>
      <c r="I409" s="19" t="s">
        <v>1218</v>
      </c>
      <c r="J409" s="19" t="s">
        <v>1218</v>
      </c>
      <c r="K409" t="s">
        <v>1219</v>
      </c>
      <c r="L409">
        <v>0</v>
      </c>
    </row>
    <row r="410" spans="8:12" x14ac:dyDescent="0.25">
      <c r="H410" s="19" t="s">
        <v>673</v>
      </c>
      <c r="I410" s="19" t="s">
        <v>1220</v>
      </c>
      <c r="J410" s="19" t="s">
        <v>1220</v>
      </c>
      <c r="K410" t="s">
        <v>1221</v>
      </c>
      <c r="L410">
        <v>0</v>
      </c>
    </row>
    <row r="411" spans="8:12" x14ac:dyDescent="0.25">
      <c r="H411" s="19" t="s">
        <v>676</v>
      </c>
      <c r="I411" s="19" t="s">
        <v>1222</v>
      </c>
      <c r="J411" s="19" t="s">
        <v>1222</v>
      </c>
      <c r="K411" t="s">
        <v>1223</v>
      </c>
      <c r="L411">
        <v>0</v>
      </c>
    </row>
    <row r="412" spans="8:12" x14ac:dyDescent="0.25">
      <c r="H412" s="19" t="s">
        <v>679</v>
      </c>
      <c r="I412" s="19" t="s">
        <v>1224</v>
      </c>
      <c r="J412" s="19" t="s">
        <v>1224</v>
      </c>
      <c r="K412" t="s">
        <v>1225</v>
      </c>
      <c r="L412">
        <v>0</v>
      </c>
    </row>
    <row r="413" spans="8:12" x14ac:dyDescent="0.25">
      <c r="H413" s="19" t="s">
        <v>679</v>
      </c>
      <c r="I413" s="19" t="s">
        <v>1226</v>
      </c>
      <c r="J413" s="19" t="s">
        <v>1226</v>
      </c>
      <c r="K413" t="s">
        <v>1227</v>
      </c>
      <c r="L413">
        <v>0</v>
      </c>
    </row>
    <row r="414" spans="8:12" x14ac:dyDescent="0.25">
      <c r="H414" s="19" t="s">
        <v>682</v>
      </c>
      <c r="I414" s="19" t="s">
        <v>1228</v>
      </c>
      <c r="J414" s="19" t="s">
        <v>1228</v>
      </c>
      <c r="K414" t="s">
        <v>1229</v>
      </c>
      <c r="L414">
        <v>0</v>
      </c>
    </row>
    <row r="415" spans="8:12" x14ac:dyDescent="0.25">
      <c r="H415" s="19" t="s">
        <v>685</v>
      </c>
      <c r="I415" s="19" t="s">
        <v>1230</v>
      </c>
      <c r="J415" s="19" t="s">
        <v>1230</v>
      </c>
      <c r="K415" t="s">
        <v>1231</v>
      </c>
      <c r="L415">
        <v>0</v>
      </c>
    </row>
    <row r="416" spans="8:12" x14ac:dyDescent="0.25">
      <c r="H416" s="19" t="s">
        <v>685</v>
      </c>
      <c r="I416" s="19" t="s">
        <v>1232</v>
      </c>
      <c r="J416" s="19" t="s">
        <v>1232</v>
      </c>
      <c r="K416" t="s">
        <v>1233</v>
      </c>
      <c r="L416">
        <v>0</v>
      </c>
    </row>
    <row r="417" spans="8:12" x14ac:dyDescent="0.25">
      <c r="H417" s="19" t="s">
        <v>688</v>
      </c>
      <c r="I417" s="19" t="s">
        <v>1234</v>
      </c>
      <c r="J417" s="19" t="s">
        <v>1234</v>
      </c>
      <c r="K417" t="s">
        <v>1235</v>
      </c>
      <c r="L417">
        <v>0</v>
      </c>
    </row>
    <row r="418" spans="8:12" x14ac:dyDescent="0.25">
      <c r="H418" s="19" t="s">
        <v>691</v>
      </c>
      <c r="I418" s="19" t="s">
        <v>1236</v>
      </c>
      <c r="J418" s="19" t="s">
        <v>1236</v>
      </c>
      <c r="K418" t="s">
        <v>1237</v>
      </c>
      <c r="L418">
        <v>0</v>
      </c>
    </row>
    <row r="419" spans="8:12" x14ac:dyDescent="0.25">
      <c r="H419" s="19" t="s">
        <v>314</v>
      </c>
      <c r="I419" s="19" t="s">
        <v>1238</v>
      </c>
      <c r="J419" s="19" t="s">
        <v>1238</v>
      </c>
      <c r="K419" t="s">
        <v>1239</v>
      </c>
      <c r="L419">
        <v>0</v>
      </c>
    </row>
    <row r="420" spans="8:12" x14ac:dyDescent="0.25">
      <c r="H420" s="19" t="s">
        <v>694</v>
      </c>
      <c r="I420" s="19" t="s">
        <v>1240</v>
      </c>
      <c r="J420" s="19" t="s">
        <v>1240</v>
      </c>
      <c r="K420" t="s">
        <v>1241</v>
      </c>
      <c r="L420">
        <v>0</v>
      </c>
    </row>
    <row r="421" spans="8:12" x14ac:dyDescent="0.25">
      <c r="H421" s="19" t="s">
        <v>321</v>
      </c>
      <c r="I421" s="19" t="s">
        <v>1242</v>
      </c>
      <c r="J421" s="19" t="s">
        <v>1242</v>
      </c>
      <c r="K421" t="s">
        <v>1243</v>
      </c>
      <c r="L421">
        <v>0</v>
      </c>
    </row>
    <row r="422" spans="8:12" x14ac:dyDescent="0.25">
      <c r="H422" s="19" t="s">
        <v>697</v>
      </c>
      <c r="I422" s="19" t="s">
        <v>1244</v>
      </c>
      <c r="J422" s="19" t="s">
        <v>1244</v>
      </c>
      <c r="K422" t="s">
        <v>1245</v>
      </c>
      <c r="L422">
        <v>0</v>
      </c>
    </row>
    <row r="423" spans="8:12" x14ac:dyDescent="0.25">
      <c r="H423" s="19" t="s">
        <v>700</v>
      </c>
      <c r="I423" s="19" t="s">
        <v>1246</v>
      </c>
      <c r="J423" s="19" t="s">
        <v>1246</v>
      </c>
      <c r="K423" t="s">
        <v>1247</v>
      </c>
      <c r="L423">
        <v>0</v>
      </c>
    </row>
    <row r="424" spans="8:12" x14ac:dyDescent="0.25">
      <c r="H424" s="19" t="s">
        <v>703</v>
      </c>
      <c r="I424" s="19" t="s">
        <v>1248</v>
      </c>
      <c r="J424" s="19" t="s">
        <v>1248</v>
      </c>
      <c r="K424" t="s">
        <v>1249</v>
      </c>
      <c r="L424">
        <v>0</v>
      </c>
    </row>
    <row r="425" spans="8:12" x14ac:dyDescent="0.25">
      <c r="H425" s="19" t="s">
        <v>706</v>
      </c>
      <c r="I425" s="19" t="s">
        <v>1250</v>
      </c>
      <c r="J425" s="19" t="s">
        <v>1250</v>
      </c>
      <c r="K425" t="s">
        <v>1251</v>
      </c>
      <c r="L425">
        <v>0</v>
      </c>
    </row>
    <row r="426" spans="8:12" x14ac:dyDescent="0.25">
      <c r="H426" s="19" t="s">
        <v>328</v>
      </c>
      <c r="I426" s="19" t="s">
        <v>1252</v>
      </c>
      <c r="J426" s="19" t="s">
        <v>1252</v>
      </c>
      <c r="K426" t="s">
        <v>1253</v>
      </c>
      <c r="L426">
        <v>0</v>
      </c>
    </row>
    <row r="427" spans="8:12" x14ac:dyDescent="0.25">
      <c r="H427" s="19" t="s">
        <v>328</v>
      </c>
      <c r="I427" s="19" t="s">
        <v>1254</v>
      </c>
      <c r="J427" s="19" t="s">
        <v>1254</v>
      </c>
      <c r="K427" t="s">
        <v>1255</v>
      </c>
      <c r="L427">
        <v>0</v>
      </c>
    </row>
    <row r="428" spans="8:12" x14ac:dyDescent="0.25">
      <c r="H428" s="19" t="s">
        <v>328</v>
      </c>
      <c r="I428" s="19" t="s">
        <v>1256</v>
      </c>
      <c r="J428" s="19" t="s">
        <v>1256</v>
      </c>
      <c r="K428" t="s">
        <v>1257</v>
      </c>
      <c r="L428">
        <v>0</v>
      </c>
    </row>
    <row r="429" spans="8:12" x14ac:dyDescent="0.25">
      <c r="H429" s="19" t="s">
        <v>328</v>
      </c>
      <c r="I429" s="19" t="s">
        <v>1258</v>
      </c>
      <c r="J429" s="19" t="s">
        <v>1258</v>
      </c>
      <c r="K429" t="s">
        <v>1259</v>
      </c>
      <c r="L429">
        <v>0</v>
      </c>
    </row>
    <row r="430" spans="8:12" x14ac:dyDescent="0.25">
      <c r="H430" s="19" t="s">
        <v>328</v>
      </c>
      <c r="I430" s="19" t="s">
        <v>1260</v>
      </c>
      <c r="J430" s="19" t="s">
        <v>1260</v>
      </c>
      <c r="K430" t="s">
        <v>1261</v>
      </c>
      <c r="L430">
        <v>0</v>
      </c>
    </row>
    <row r="431" spans="8:12" x14ac:dyDescent="0.25">
      <c r="H431" s="19" t="s">
        <v>328</v>
      </c>
      <c r="I431" s="19" t="s">
        <v>1262</v>
      </c>
      <c r="J431" s="19" t="s">
        <v>1262</v>
      </c>
      <c r="K431" t="s">
        <v>1263</v>
      </c>
      <c r="L431">
        <v>0</v>
      </c>
    </row>
    <row r="432" spans="8:12" x14ac:dyDescent="0.25">
      <c r="H432" s="19" t="s">
        <v>328</v>
      </c>
      <c r="I432" s="19" t="s">
        <v>1264</v>
      </c>
      <c r="J432" s="19" t="s">
        <v>1264</v>
      </c>
      <c r="K432" t="s">
        <v>1265</v>
      </c>
      <c r="L432">
        <v>0</v>
      </c>
    </row>
    <row r="433" spans="8:12" x14ac:dyDescent="0.25">
      <c r="H433" s="19" t="s">
        <v>328</v>
      </c>
      <c r="I433" s="19" t="s">
        <v>1266</v>
      </c>
      <c r="J433" s="19" t="s">
        <v>1266</v>
      </c>
      <c r="K433" t="s">
        <v>1267</v>
      </c>
      <c r="L433">
        <v>0</v>
      </c>
    </row>
    <row r="434" spans="8:12" x14ac:dyDescent="0.25">
      <c r="H434" s="19" t="s">
        <v>328</v>
      </c>
      <c r="I434" s="19" t="s">
        <v>1268</v>
      </c>
      <c r="J434" s="19" t="s">
        <v>1268</v>
      </c>
      <c r="K434" t="s">
        <v>1269</v>
      </c>
      <c r="L434">
        <v>0</v>
      </c>
    </row>
    <row r="435" spans="8:12" x14ac:dyDescent="0.25">
      <c r="H435" s="19" t="s">
        <v>328</v>
      </c>
      <c r="I435" s="19" t="s">
        <v>1270</v>
      </c>
      <c r="J435" s="19" t="s">
        <v>1270</v>
      </c>
      <c r="K435" t="s">
        <v>1271</v>
      </c>
      <c r="L435">
        <v>0</v>
      </c>
    </row>
    <row r="436" spans="8:12" x14ac:dyDescent="0.25">
      <c r="H436" s="19" t="s">
        <v>328</v>
      </c>
      <c r="I436" s="19" t="s">
        <v>1272</v>
      </c>
      <c r="J436" s="19" t="s">
        <v>1272</v>
      </c>
      <c r="K436" t="s">
        <v>1273</v>
      </c>
      <c r="L436">
        <v>0</v>
      </c>
    </row>
    <row r="437" spans="8:12" x14ac:dyDescent="0.25">
      <c r="H437" s="19" t="s">
        <v>328</v>
      </c>
      <c r="I437" s="19" t="s">
        <v>1274</v>
      </c>
      <c r="J437" s="19" t="s">
        <v>1274</v>
      </c>
      <c r="K437" t="s">
        <v>1275</v>
      </c>
      <c r="L437">
        <v>0</v>
      </c>
    </row>
    <row r="438" spans="8:12" x14ac:dyDescent="0.25">
      <c r="H438" s="19" t="s">
        <v>709</v>
      </c>
      <c r="I438" s="19" t="s">
        <v>1276</v>
      </c>
      <c r="J438" s="19" t="s">
        <v>1276</v>
      </c>
      <c r="K438" t="s">
        <v>1277</v>
      </c>
      <c r="L438">
        <v>0</v>
      </c>
    </row>
    <row r="439" spans="8:12" x14ac:dyDescent="0.25">
      <c r="H439" s="19" t="s">
        <v>712</v>
      </c>
      <c r="I439" s="19" t="s">
        <v>1278</v>
      </c>
      <c r="J439" s="19" t="s">
        <v>1278</v>
      </c>
      <c r="K439" t="s">
        <v>1279</v>
      </c>
      <c r="L439">
        <v>0</v>
      </c>
    </row>
    <row r="440" spans="8:12" x14ac:dyDescent="0.25">
      <c r="H440" s="19" t="s">
        <v>715</v>
      </c>
      <c r="I440" s="19" t="s">
        <v>1280</v>
      </c>
      <c r="J440" s="19" t="s">
        <v>1280</v>
      </c>
      <c r="K440" t="s">
        <v>1281</v>
      </c>
      <c r="L440">
        <v>0</v>
      </c>
    </row>
    <row r="441" spans="8:12" x14ac:dyDescent="0.25">
      <c r="H441" s="19" t="s">
        <v>715</v>
      </c>
      <c r="I441" s="19" t="s">
        <v>1282</v>
      </c>
      <c r="J441" s="19" t="s">
        <v>1282</v>
      </c>
      <c r="K441" t="s">
        <v>1283</v>
      </c>
      <c r="L441">
        <v>0</v>
      </c>
    </row>
    <row r="442" spans="8:12" x14ac:dyDescent="0.25">
      <c r="H442" s="19" t="s">
        <v>718</v>
      </c>
      <c r="I442" s="19" t="s">
        <v>1284</v>
      </c>
      <c r="J442" s="19" t="s">
        <v>1284</v>
      </c>
      <c r="K442" t="s">
        <v>1285</v>
      </c>
      <c r="L442">
        <v>0</v>
      </c>
    </row>
    <row r="443" spans="8:12" x14ac:dyDescent="0.25">
      <c r="H443" s="19" t="s">
        <v>718</v>
      </c>
      <c r="I443" s="19" t="s">
        <v>1286</v>
      </c>
      <c r="J443" s="19" t="s">
        <v>1286</v>
      </c>
      <c r="K443" t="s">
        <v>1287</v>
      </c>
      <c r="L443">
        <v>0</v>
      </c>
    </row>
    <row r="444" spans="8:12" x14ac:dyDescent="0.25">
      <c r="H444" s="19" t="s">
        <v>721</v>
      </c>
      <c r="I444" s="19" t="s">
        <v>1288</v>
      </c>
      <c r="J444" s="19" t="s">
        <v>1288</v>
      </c>
      <c r="K444" t="s">
        <v>1289</v>
      </c>
      <c r="L444">
        <v>0</v>
      </c>
    </row>
    <row r="445" spans="8:12" x14ac:dyDescent="0.25">
      <c r="H445" s="19" t="s">
        <v>724</v>
      </c>
      <c r="I445" s="19" t="s">
        <v>1290</v>
      </c>
      <c r="J445" s="19" t="s">
        <v>1290</v>
      </c>
      <c r="K445" t="s">
        <v>1291</v>
      </c>
      <c r="L445">
        <v>0</v>
      </c>
    </row>
    <row r="446" spans="8:12" x14ac:dyDescent="0.25">
      <c r="H446" s="19" t="s">
        <v>727</v>
      </c>
      <c r="I446" s="19" t="s">
        <v>1292</v>
      </c>
      <c r="J446" s="19" t="s">
        <v>1292</v>
      </c>
      <c r="K446" t="s">
        <v>1293</v>
      </c>
      <c r="L446">
        <v>0</v>
      </c>
    </row>
    <row r="447" spans="8:12" x14ac:dyDescent="0.25">
      <c r="H447" s="19" t="s">
        <v>730</v>
      </c>
      <c r="I447" s="19" t="s">
        <v>1294</v>
      </c>
      <c r="J447" s="19" t="s">
        <v>1294</v>
      </c>
      <c r="K447" t="s">
        <v>1295</v>
      </c>
      <c r="L447">
        <v>0</v>
      </c>
    </row>
    <row r="448" spans="8:12" x14ac:dyDescent="0.25">
      <c r="H448" s="19" t="s">
        <v>733</v>
      </c>
      <c r="I448" s="19" t="s">
        <v>1296</v>
      </c>
      <c r="J448" s="19" t="s">
        <v>1296</v>
      </c>
      <c r="K448" t="s">
        <v>1297</v>
      </c>
      <c r="L448">
        <v>0</v>
      </c>
    </row>
    <row r="449" spans="8:12" x14ac:dyDescent="0.25">
      <c r="H449" s="19" t="s">
        <v>715</v>
      </c>
      <c r="I449" s="19" t="s">
        <v>1298</v>
      </c>
      <c r="J449" s="19" t="s">
        <v>1298</v>
      </c>
      <c r="K449" t="s">
        <v>1299</v>
      </c>
      <c r="L449">
        <v>0</v>
      </c>
    </row>
    <row r="450" spans="8:12" x14ac:dyDescent="0.25">
      <c r="H450" s="19" t="s">
        <v>335</v>
      </c>
      <c r="I450" s="19" t="s">
        <v>1300</v>
      </c>
      <c r="J450" s="19" t="s">
        <v>1300</v>
      </c>
      <c r="K450" t="s">
        <v>1301</v>
      </c>
      <c r="L450">
        <v>0</v>
      </c>
    </row>
    <row r="451" spans="8:12" x14ac:dyDescent="0.25">
      <c r="H451" s="19" t="s">
        <v>342</v>
      </c>
      <c r="I451" s="19" t="s">
        <v>1302</v>
      </c>
      <c r="J451" s="19" t="s">
        <v>1302</v>
      </c>
      <c r="K451" t="s">
        <v>1303</v>
      </c>
      <c r="L451">
        <v>0</v>
      </c>
    </row>
    <row r="452" spans="8:12" x14ac:dyDescent="0.25">
      <c r="H452" s="19" t="s">
        <v>349</v>
      </c>
      <c r="I452" s="19" t="s">
        <v>1304</v>
      </c>
      <c r="J452" s="19" t="s">
        <v>1304</v>
      </c>
      <c r="K452" t="s">
        <v>1305</v>
      </c>
      <c r="L452">
        <v>0</v>
      </c>
    </row>
    <row r="453" spans="8:12" x14ac:dyDescent="0.25">
      <c r="H453" s="19" t="s">
        <v>736</v>
      </c>
      <c r="I453" s="19" t="s">
        <v>1306</v>
      </c>
      <c r="J453" s="19" t="s">
        <v>1306</v>
      </c>
      <c r="K453" t="s">
        <v>1307</v>
      </c>
      <c r="L453">
        <v>0</v>
      </c>
    </row>
    <row r="454" spans="8:12" x14ac:dyDescent="0.25">
      <c r="H454" s="19" t="s">
        <v>739</v>
      </c>
      <c r="I454" s="19" t="s">
        <v>1308</v>
      </c>
      <c r="J454" s="19" t="s">
        <v>1308</v>
      </c>
      <c r="K454" t="s">
        <v>1309</v>
      </c>
      <c r="L454">
        <v>0</v>
      </c>
    </row>
    <row r="455" spans="8:12" x14ac:dyDescent="0.25">
      <c r="H455" s="19" t="s">
        <v>739</v>
      </c>
      <c r="I455" s="19" t="s">
        <v>1310</v>
      </c>
      <c r="J455" s="19" t="s">
        <v>1310</v>
      </c>
      <c r="K455" t="s">
        <v>1311</v>
      </c>
      <c r="L455">
        <v>0</v>
      </c>
    </row>
    <row r="456" spans="8:12" x14ac:dyDescent="0.25">
      <c r="H456" s="19" t="s">
        <v>742</v>
      </c>
      <c r="I456" s="19" t="s">
        <v>1312</v>
      </c>
      <c r="J456" s="19" t="s">
        <v>1312</v>
      </c>
      <c r="K456" t="s">
        <v>1313</v>
      </c>
      <c r="L456">
        <v>0</v>
      </c>
    </row>
    <row r="457" spans="8:12" x14ac:dyDescent="0.25">
      <c r="H457" s="19" t="s">
        <v>742</v>
      </c>
      <c r="I457" s="19" t="s">
        <v>1314</v>
      </c>
      <c r="J457" s="19" t="s">
        <v>1314</v>
      </c>
      <c r="K457" t="s">
        <v>1315</v>
      </c>
      <c r="L457">
        <v>0</v>
      </c>
    </row>
    <row r="458" spans="8:12" x14ac:dyDescent="0.25">
      <c r="H458" s="19" t="s">
        <v>742</v>
      </c>
      <c r="I458" s="19" t="s">
        <v>1316</v>
      </c>
      <c r="J458" s="19" t="s">
        <v>1316</v>
      </c>
      <c r="K458" t="s">
        <v>1317</v>
      </c>
      <c r="L458">
        <v>0</v>
      </c>
    </row>
    <row r="459" spans="8:12" x14ac:dyDescent="0.25">
      <c r="H459" s="19" t="s">
        <v>745</v>
      </c>
      <c r="I459" s="19" t="s">
        <v>1318</v>
      </c>
      <c r="J459" s="19" t="s">
        <v>1318</v>
      </c>
      <c r="K459" t="s">
        <v>1319</v>
      </c>
      <c r="L459">
        <v>0</v>
      </c>
    </row>
    <row r="460" spans="8:12" x14ac:dyDescent="0.25">
      <c r="H460" s="19" t="s">
        <v>748</v>
      </c>
      <c r="I460" s="19" t="s">
        <v>1320</v>
      </c>
      <c r="J460" s="19" t="s">
        <v>1320</v>
      </c>
      <c r="K460" t="s">
        <v>1321</v>
      </c>
      <c r="L460">
        <v>0</v>
      </c>
    </row>
    <row r="461" spans="8:12" x14ac:dyDescent="0.25">
      <c r="H461" s="19" t="s">
        <v>748</v>
      </c>
      <c r="I461" s="19" t="s">
        <v>1322</v>
      </c>
      <c r="J461" s="19" t="s">
        <v>1322</v>
      </c>
      <c r="K461" t="s">
        <v>1323</v>
      </c>
      <c r="L461">
        <v>0</v>
      </c>
    </row>
    <row r="462" spans="8:12" x14ac:dyDescent="0.25">
      <c r="H462" t="str">
        <f>RIGHT(I462,3)</f>
        <v>TJK</v>
      </c>
      <c r="I462" t="s">
        <v>1324</v>
      </c>
      <c r="J462" t="str">
        <f>I462</f>
        <v>AMD_TJK</v>
      </c>
      <c r="K462" t="str">
        <f>CONCATENATE(VLOOKUP(LEFT(I462,3),basin,2,FALSE)," basin - ",VLOOKUP(RIGHT(I462,3),country,2,FALSE))</f>
        <v>Amu darya basin - Tajikistan</v>
      </c>
      <c r="L462">
        <v>0</v>
      </c>
    </row>
    <row r="463" spans="8:12" x14ac:dyDescent="0.25">
      <c r="H463" t="str">
        <f>RIGHT(I463,3)</f>
        <v>TJK</v>
      </c>
      <c r="I463" s="15" t="s">
        <v>1325</v>
      </c>
      <c r="J463" t="str">
        <f>I463</f>
        <v>SYD_TJK</v>
      </c>
      <c r="K463" t="str">
        <f>CONCATENATE(VLOOKUP(LEFT(I463,3),basin,2,FALSE)," basin - ",VLOOKUP(RIGHT(I463,3),country,2,FALSE))</f>
        <v>Syr darya basin - Tajikistan</v>
      </c>
      <c r="L463">
        <v>0</v>
      </c>
    </row>
    <row r="464" spans="8:12" x14ac:dyDescent="0.25">
      <c r="H464" s="19" t="s">
        <v>363</v>
      </c>
      <c r="I464" s="19" t="s">
        <v>1326</v>
      </c>
      <c r="J464" s="19" t="s">
        <v>1326</v>
      </c>
      <c r="K464" t="s">
        <v>1327</v>
      </c>
      <c r="L464">
        <v>0</v>
      </c>
    </row>
    <row r="465" spans="8:12" x14ac:dyDescent="0.25">
      <c r="H465" s="19" t="s">
        <v>363</v>
      </c>
      <c r="I465" s="19" t="s">
        <v>1328</v>
      </c>
      <c r="J465" s="19" t="s">
        <v>1328</v>
      </c>
      <c r="K465" t="s">
        <v>1329</v>
      </c>
      <c r="L465">
        <v>0</v>
      </c>
    </row>
    <row r="466" spans="8:12" x14ac:dyDescent="0.25">
      <c r="H466" s="19" t="s">
        <v>363</v>
      </c>
      <c r="I466" s="19" t="s">
        <v>1330</v>
      </c>
      <c r="J466" s="19" t="s">
        <v>1330</v>
      </c>
      <c r="K466" t="s">
        <v>1331</v>
      </c>
      <c r="L466">
        <v>0</v>
      </c>
    </row>
    <row r="467" spans="8:12" x14ac:dyDescent="0.25">
      <c r="H467" s="19" t="s">
        <v>751</v>
      </c>
      <c r="I467" s="19" t="s">
        <v>1332</v>
      </c>
      <c r="J467" s="19" t="s">
        <v>1332</v>
      </c>
      <c r="K467" t="s">
        <v>1333</v>
      </c>
      <c r="L467">
        <v>0</v>
      </c>
    </row>
    <row r="468" spans="8:12" x14ac:dyDescent="0.25">
      <c r="H468" s="19" t="s">
        <v>754</v>
      </c>
      <c r="I468" s="19" t="s">
        <v>1334</v>
      </c>
      <c r="J468" s="19" t="s">
        <v>1334</v>
      </c>
      <c r="K468" t="s">
        <v>1335</v>
      </c>
      <c r="L468">
        <v>0</v>
      </c>
    </row>
    <row r="469" spans="8:12" x14ac:dyDescent="0.25">
      <c r="H469" s="19" t="s">
        <v>370</v>
      </c>
      <c r="I469" s="19" t="s">
        <v>1336</v>
      </c>
      <c r="J469" s="19" t="s">
        <v>1336</v>
      </c>
      <c r="K469" t="s">
        <v>1337</v>
      </c>
      <c r="L469">
        <v>0</v>
      </c>
    </row>
    <row r="470" spans="8:12" x14ac:dyDescent="0.25">
      <c r="H470" s="19" t="s">
        <v>370</v>
      </c>
      <c r="I470" s="19" t="s">
        <v>1338</v>
      </c>
      <c r="J470" s="19" t="s">
        <v>1338</v>
      </c>
      <c r="K470" t="s">
        <v>1339</v>
      </c>
      <c r="L470">
        <v>0</v>
      </c>
    </row>
    <row r="471" spans="8:12" x14ac:dyDescent="0.25">
      <c r="H471" s="19" t="s">
        <v>370</v>
      </c>
      <c r="I471" s="19" t="s">
        <v>1340</v>
      </c>
      <c r="J471" s="19" t="s">
        <v>1340</v>
      </c>
      <c r="K471" t="s">
        <v>1341</v>
      </c>
      <c r="L471">
        <v>0</v>
      </c>
    </row>
    <row r="472" spans="8:12" x14ac:dyDescent="0.25">
      <c r="H472" s="19" t="s">
        <v>370</v>
      </c>
      <c r="I472" s="19" t="s">
        <v>1342</v>
      </c>
      <c r="J472" s="19" t="s">
        <v>1342</v>
      </c>
      <c r="K472" t="s">
        <v>1343</v>
      </c>
      <c r="L472">
        <v>0</v>
      </c>
    </row>
    <row r="473" spans="8:12" x14ac:dyDescent="0.25">
      <c r="H473" s="19" t="s">
        <v>757</v>
      </c>
      <c r="I473" s="19" t="s">
        <v>1344</v>
      </c>
      <c r="J473" s="19" t="s">
        <v>1344</v>
      </c>
      <c r="K473" t="s">
        <v>1345</v>
      </c>
      <c r="L473">
        <v>0</v>
      </c>
    </row>
    <row r="474" spans="8:12" x14ac:dyDescent="0.25">
      <c r="H474" s="19" t="s">
        <v>757</v>
      </c>
      <c r="I474" s="19" t="s">
        <v>1346</v>
      </c>
      <c r="J474" s="19" t="s">
        <v>1346</v>
      </c>
      <c r="K474" t="s">
        <v>1347</v>
      </c>
      <c r="L474">
        <v>0</v>
      </c>
    </row>
    <row r="475" spans="8:12" x14ac:dyDescent="0.25">
      <c r="H475" s="19" t="s">
        <v>757</v>
      </c>
      <c r="I475" s="19" t="s">
        <v>1348</v>
      </c>
      <c r="J475" s="19" t="s">
        <v>1348</v>
      </c>
      <c r="K475" t="s">
        <v>1349</v>
      </c>
      <c r="L475">
        <v>0</v>
      </c>
    </row>
    <row r="476" spans="8:12" x14ac:dyDescent="0.25">
      <c r="H476" s="19" t="s">
        <v>760</v>
      </c>
      <c r="I476" s="19" t="s">
        <v>1350</v>
      </c>
      <c r="J476" s="19" t="s">
        <v>1350</v>
      </c>
      <c r="K476" t="s">
        <v>1351</v>
      </c>
      <c r="L476">
        <v>0</v>
      </c>
    </row>
    <row r="477" spans="8:12" x14ac:dyDescent="0.25">
      <c r="H477" s="19" t="s">
        <v>763</v>
      </c>
      <c r="I477" s="19" t="s">
        <v>1352</v>
      </c>
      <c r="J477" s="19" t="s">
        <v>1352</v>
      </c>
      <c r="K477" t="s">
        <v>1353</v>
      </c>
      <c r="L477">
        <v>0</v>
      </c>
    </row>
    <row r="478" spans="8:12" x14ac:dyDescent="0.25">
      <c r="H478" s="19" t="s">
        <v>377</v>
      </c>
      <c r="I478" s="19" t="s">
        <v>1354</v>
      </c>
      <c r="J478" s="19" t="s">
        <v>1354</v>
      </c>
      <c r="K478" t="s">
        <v>1355</v>
      </c>
      <c r="L478">
        <v>0</v>
      </c>
    </row>
    <row r="479" spans="8:12" x14ac:dyDescent="0.25">
      <c r="H479" s="19" t="s">
        <v>377</v>
      </c>
      <c r="I479" s="19" t="s">
        <v>1356</v>
      </c>
      <c r="J479" s="19" t="s">
        <v>1356</v>
      </c>
      <c r="K479" t="s">
        <v>1357</v>
      </c>
      <c r="L479">
        <v>0</v>
      </c>
    </row>
    <row r="480" spans="8:12" x14ac:dyDescent="0.25">
      <c r="H480" s="19" t="s">
        <v>377</v>
      </c>
      <c r="I480" s="19" t="s">
        <v>1358</v>
      </c>
      <c r="J480" s="19" t="s">
        <v>1358</v>
      </c>
      <c r="K480" t="s">
        <v>1359</v>
      </c>
      <c r="L480">
        <v>0</v>
      </c>
    </row>
    <row r="481" spans="8:12" x14ac:dyDescent="0.25">
      <c r="H481" s="19" t="s">
        <v>766</v>
      </c>
      <c r="I481" s="19" t="s">
        <v>1360</v>
      </c>
      <c r="J481" s="19" t="s">
        <v>1360</v>
      </c>
      <c r="K481" t="s">
        <v>1361</v>
      </c>
      <c r="L481">
        <v>0</v>
      </c>
    </row>
    <row r="482" spans="8:12" x14ac:dyDescent="0.25">
      <c r="H482" s="19" t="s">
        <v>769</v>
      </c>
      <c r="I482" s="19" t="s">
        <v>1362</v>
      </c>
      <c r="J482" s="19" t="s">
        <v>1362</v>
      </c>
      <c r="K482" t="s">
        <v>1363</v>
      </c>
      <c r="L482">
        <v>0</v>
      </c>
    </row>
    <row r="483" spans="8:12" x14ac:dyDescent="0.25">
      <c r="H483" s="19" t="s">
        <v>769</v>
      </c>
      <c r="I483" s="19" t="s">
        <v>1364</v>
      </c>
      <c r="J483" s="19" t="s">
        <v>1364</v>
      </c>
      <c r="K483" t="s">
        <v>1365</v>
      </c>
      <c r="L483">
        <v>0</v>
      </c>
    </row>
    <row r="484" spans="8:12" x14ac:dyDescent="0.25">
      <c r="H484" s="19" t="s">
        <v>769</v>
      </c>
      <c r="I484" s="19" t="s">
        <v>1366</v>
      </c>
      <c r="J484" s="19" t="s">
        <v>1366</v>
      </c>
      <c r="K484" t="s">
        <v>1367</v>
      </c>
      <c r="L484">
        <v>0</v>
      </c>
    </row>
    <row r="485" spans="8:12" x14ac:dyDescent="0.25">
      <c r="H485" s="19" t="s">
        <v>769</v>
      </c>
      <c r="I485" s="19" t="s">
        <v>1368</v>
      </c>
      <c r="J485" s="19" t="s">
        <v>1368</v>
      </c>
      <c r="K485" t="s">
        <v>1369</v>
      </c>
      <c r="L485">
        <v>0</v>
      </c>
    </row>
    <row r="486" spans="8:12" x14ac:dyDescent="0.25">
      <c r="H486" s="19" t="s">
        <v>769</v>
      </c>
      <c r="I486" s="19" t="s">
        <v>1370</v>
      </c>
      <c r="J486" s="19" t="s">
        <v>1370</v>
      </c>
      <c r="K486" t="s">
        <v>1371</v>
      </c>
      <c r="L486">
        <v>0</v>
      </c>
    </row>
    <row r="487" spans="8:12" x14ac:dyDescent="0.25">
      <c r="H487" s="19" t="s">
        <v>769</v>
      </c>
      <c r="I487" s="19" t="s">
        <v>1372</v>
      </c>
      <c r="J487" s="19" t="s">
        <v>1372</v>
      </c>
      <c r="K487" t="s">
        <v>1373</v>
      </c>
      <c r="L487">
        <v>0</v>
      </c>
    </row>
    <row r="488" spans="8:12" x14ac:dyDescent="0.25">
      <c r="H488" s="19" t="s">
        <v>769</v>
      </c>
      <c r="I488" s="19" t="s">
        <v>1374</v>
      </c>
      <c r="J488" s="19" t="s">
        <v>1374</v>
      </c>
      <c r="K488" t="s">
        <v>1375</v>
      </c>
      <c r="L488">
        <v>0</v>
      </c>
    </row>
    <row r="489" spans="8:12" x14ac:dyDescent="0.25">
      <c r="H489" s="19" t="s">
        <v>769</v>
      </c>
      <c r="I489" s="19" t="s">
        <v>1376</v>
      </c>
      <c r="J489" s="19" t="s">
        <v>1376</v>
      </c>
      <c r="K489" t="s">
        <v>1377</v>
      </c>
      <c r="L489">
        <v>0</v>
      </c>
    </row>
    <row r="490" spans="8:12" x14ac:dyDescent="0.25">
      <c r="H490" s="19" t="s">
        <v>769</v>
      </c>
      <c r="I490" s="19" t="s">
        <v>1378</v>
      </c>
      <c r="J490" s="19" t="s">
        <v>1378</v>
      </c>
      <c r="K490" t="s">
        <v>1379</v>
      </c>
      <c r="L490">
        <v>0</v>
      </c>
    </row>
    <row r="491" spans="8:12" x14ac:dyDescent="0.25">
      <c r="H491" s="19" t="s">
        <v>769</v>
      </c>
      <c r="I491" s="19" t="s">
        <v>1380</v>
      </c>
      <c r="J491" s="19" t="s">
        <v>1380</v>
      </c>
      <c r="K491" t="s">
        <v>1381</v>
      </c>
      <c r="L491">
        <v>0</v>
      </c>
    </row>
    <row r="492" spans="8:12" x14ac:dyDescent="0.25">
      <c r="H492" s="19" t="s">
        <v>769</v>
      </c>
      <c r="I492" s="19" t="s">
        <v>1382</v>
      </c>
      <c r="J492" s="19" t="s">
        <v>1382</v>
      </c>
      <c r="K492" t="s">
        <v>1383</v>
      </c>
      <c r="L492">
        <v>0</v>
      </c>
    </row>
    <row r="493" spans="8:12" x14ac:dyDescent="0.25">
      <c r="H493" s="19" t="s">
        <v>769</v>
      </c>
      <c r="I493" s="19" t="s">
        <v>1384</v>
      </c>
      <c r="J493" s="19" t="s">
        <v>1384</v>
      </c>
      <c r="K493" t="s">
        <v>1385</v>
      </c>
      <c r="L493">
        <v>0</v>
      </c>
    </row>
    <row r="494" spans="8:12" x14ac:dyDescent="0.25">
      <c r="H494" s="19" t="s">
        <v>769</v>
      </c>
      <c r="I494" s="19" t="s">
        <v>1386</v>
      </c>
      <c r="J494" s="19" t="s">
        <v>1386</v>
      </c>
      <c r="K494" t="s">
        <v>1387</v>
      </c>
      <c r="L494">
        <v>0</v>
      </c>
    </row>
    <row r="495" spans="8:12" x14ac:dyDescent="0.25">
      <c r="H495" s="19" t="s">
        <v>769</v>
      </c>
      <c r="I495" s="19" t="s">
        <v>1388</v>
      </c>
      <c r="J495" s="19" t="s">
        <v>1388</v>
      </c>
      <c r="K495" t="s">
        <v>1389</v>
      </c>
      <c r="L495">
        <v>0</v>
      </c>
    </row>
    <row r="496" spans="8:12" x14ac:dyDescent="0.25">
      <c r="H496" s="19" t="s">
        <v>769</v>
      </c>
      <c r="I496" s="19" t="s">
        <v>1390</v>
      </c>
      <c r="J496" s="19" t="s">
        <v>1390</v>
      </c>
      <c r="K496" t="s">
        <v>1391</v>
      </c>
      <c r="L496">
        <v>0</v>
      </c>
    </row>
    <row r="497" spans="8:12" x14ac:dyDescent="0.25">
      <c r="H497" s="19" t="s">
        <v>769</v>
      </c>
      <c r="I497" s="19" t="s">
        <v>1392</v>
      </c>
      <c r="J497" s="19" t="s">
        <v>1392</v>
      </c>
      <c r="K497" t="s">
        <v>1393</v>
      </c>
      <c r="L497">
        <v>0</v>
      </c>
    </row>
    <row r="498" spans="8:12" x14ac:dyDescent="0.25">
      <c r="H498" s="19" t="s">
        <v>384</v>
      </c>
      <c r="I498" s="19" t="s">
        <v>1394</v>
      </c>
      <c r="J498" s="19" t="s">
        <v>1394</v>
      </c>
      <c r="K498" t="s">
        <v>1395</v>
      </c>
      <c r="L498">
        <v>0</v>
      </c>
    </row>
    <row r="499" spans="8:12" x14ac:dyDescent="0.25">
      <c r="H499" s="19" t="s">
        <v>384</v>
      </c>
      <c r="I499" s="19" t="s">
        <v>1396</v>
      </c>
      <c r="J499" s="19" t="s">
        <v>1396</v>
      </c>
      <c r="K499" t="s">
        <v>1397</v>
      </c>
      <c r="L499">
        <v>0</v>
      </c>
    </row>
    <row r="500" spans="8:12" x14ac:dyDescent="0.25">
      <c r="H500" s="19" t="s">
        <v>772</v>
      </c>
      <c r="I500" s="19" t="s">
        <v>1398</v>
      </c>
      <c r="J500" s="19" t="s">
        <v>1398</v>
      </c>
      <c r="K500" t="s">
        <v>1399</v>
      </c>
      <c r="L500">
        <v>0</v>
      </c>
    </row>
    <row r="501" spans="8:12" x14ac:dyDescent="0.25">
      <c r="H501" s="19" t="s">
        <v>772</v>
      </c>
      <c r="I501" s="19" t="s">
        <v>1400</v>
      </c>
      <c r="J501" s="19" t="s">
        <v>1400</v>
      </c>
      <c r="K501" t="s">
        <v>1401</v>
      </c>
      <c r="L501">
        <v>0</v>
      </c>
    </row>
    <row r="502" spans="8:12" x14ac:dyDescent="0.25">
      <c r="H502" s="19" t="s">
        <v>775</v>
      </c>
      <c r="I502" s="19" t="s">
        <v>1402</v>
      </c>
      <c r="J502" s="19" t="s">
        <v>1402</v>
      </c>
      <c r="K502" t="s">
        <v>1403</v>
      </c>
      <c r="L502">
        <v>0</v>
      </c>
    </row>
    <row r="503" spans="8:12" x14ac:dyDescent="0.25">
      <c r="H503" s="19" t="s">
        <v>775</v>
      </c>
      <c r="I503" s="19" t="s">
        <v>1404</v>
      </c>
      <c r="J503" s="19" t="s">
        <v>1404</v>
      </c>
      <c r="K503" t="s">
        <v>1405</v>
      </c>
      <c r="L503">
        <v>0</v>
      </c>
    </row>
    <row r="504" spans="8:12" x14ac:dyDescent="0.25">
      <c r="H504" s="19" t="s">
        <v>775</v>
      </c>
      <c r="I504" s="19" t="s">
        <v>1406</v>
      </c>
      <c r="J504" s="19" t="s">
        <v>1406</v>
      </c>
      <c r="K504" t="s">
        <v>1407</v>
      </c>
      <c r="L504">
        <v>0</v>
      </c>
    </row>
    <row r="505" spans="8:12" x14ac:dyDescent="0.25">
      <c r="H505" s="19" t="s">
        <v>778</v>
      </c>
      <c r="I505" s="19" t="s">
        <v>1408</v>
      </c>
      <c r="J505" s="19" t="s">
        <v>1408</v>
      </c>
      <c r="K505" t="s">
        <v>1409</v>
      </c>
      <c r="L505">
        <v>0</v>
      </c>
    </row>
    <row r="506" spans="8:12" x14ac:dyDescent="0.25">
      <c r="H506" s="19" t="s">
        <v>781</v>
      </c>
      <c r="I506" s="19" t="s">
        <v>1410</v>
      </c>
      <c r="J506" s="19" t="s">
        <v>1410</v>
      </c>
      <c r="K506" t="s">
        <v>1411</v>
      </c>
      <c r="L506">
        <v>0</v>
      </c>
    </row>
    <row r="507" spans="8:12" x14ac:dyDescent="0.25">
      <c r="H507" s="19" t="s">
        <v>784</v>
      </c>
      <c r="I507" s="19" t="s">
        <v>1412</v>
      </c>
      <c r="J507" s="19" t="s">
        <v>1412</v>
      </c>
      <c r="K507" t="s">
        <v>1413</v>
      </c>
      <c r="L507">
        <v>0</v>
      </c>
    </row>
    <row r="508" spans="8:12" x14ac:dyDescent="0.25">
      <c r="H508" s="19" t="s">
        <v>784</v>
      </c>
      <c r="I508" s="19" t="s">
        <v>1414</v>
      </c>
      <c r="J508" s="19" t="s">
        <v>1414</v>
      </c>
      <c r="K508" t="s">
        <v>1415</v>
      </c>
      <c r="L508">
        <v>0</v>
      </c>
    </row>
    <row r="509" spans="8:12" x14ac:dyDescent="0.25">
      <c r="H509" s="19" t="s">
        <v>784</v>
      </c>
      <c r="I509" s="19" t="s">
        <v>1416</v>
      </c>
      <c r="J509" s="19" t="s">
        <v>1416</v>
      </c>
      <c r="K509" t="s">
        <v>1417</v>
      </c>
      <c r="L509">
        <v>0</v>
      </c>
    </row>
    <row r="510" spans="8:12" x14ac:dyDescent="0.25">
      <c r="H510" s="19" t="s">
        <v>784</v>
      </c>
      <c r="I510" s="19" t="s">
        <v>1418</v>
      </c>
      <c r="J510" s="19" t="s">
        <v>1418</v>
      </c>
      <c r="K510" t="s">
        <v>1419</v>
      </c>
      <c r="L510">
        <v>0</v>
      </c>
    </row>
    <row r="511" spans="8:12" x14ac:dyDescent="0.25">
      <c r="H511" s="19" t="s">
        <v>787</v>
      </c>
      <c r="I511" s="19" t="s">
        <v>1420</v>
      </c>
      <c r="J511" s="19" t="s">
        <v>1420</v>
      </c>
      <c r="K511" t="s">
        <v>1421</v>
      </c>
      <c r="L511">
        <v>0</v>
      </c>
    </row>
    <row r="512" spans="8:12" x14ac:dyDescent="0.25">
      <c r="H512" s="19" t="s">
        <v>790</v>
      </c>
      <c r="I512" s="19" t="s">
        <v>1422</v>
      </c>
      <c r="J512" s="19" t="s">
        <v>1422</v>
      </c>
      <c r="K512" t="s">
        <v>1423</v>
      </c>
      <c r="L512">
        <v>0</v>
      </c>
    </row>
    <row r="513" spans="8:12" x14ac:dyDescent="0.25">
      <c r="H513" s="19" t="s">
        <v>790</v>
      </c>
      <c r="I513" s="19" t="s">
        <v>1424</v>
      </c>
      <c r="J513" s="19" t="s">
        <v>1424</v>
      </c>
      <c r="K513" t="s">
        <v>1425</v>
      </c>
      <c r="L513">
        <v>0</v>
      </c>
    </row>
    <row r="514" spans="8:12" x14ac:dyDescent="0.25">
      <c r="H514" s="19" t="s">
        <v>790</v>
      </c>
      <c r="I514" s="19" t="s">
        <v>1426</v>
      </c>
      <c r="J514" s="19" t="s">
        <v>1426</v>
      </c>
      <c r="K514" t="s">
        <v>1427</v>
      </c>
      <c r="L514">
        <v>0</v>
      </c>
    </row>
    <row r="517" spans="8:12" x14ac:dyDescent="0.25">
      <c r="K517" s="16" t="s">
        <v>448</v>
      </c>
    </row>
    <row r="518" spans="8:12" x14ac:dyDescent="0.25">
      <c r="K518" s="18" t="s">
        <v>799</v>
      </c>
      <c r="L518" s="18">
        <f>COUNTIF(FPUTable[group],"=1")</f>
        <v>186</v>
      </c>
    </row>
    <row r="519" spans="8:12" x14ac:dyDescent="0.25">
      <c r="K519" s="17" t="s">
        <v>1428</v>
      </c>
      <c r="L519" s="18">
        <f>COUNTIF(FPUTable[group],"=0")</f>
        <v>320</v>
      </c>
    </row>
  </sheetData>
  <hyperlinks>
    <hyperlink ref="A1" location="Main!A1" display="HOME" xr:uid="{821873BE-B681-46E6-87D8-BE85164936B2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Abhijeet Mishra</cp:lastModifiedBy>
  <dcterms:created xsi:type="dcterms:W3CDTF">2015-06-05T18:17:20Z</dcterms:created>
  <dcterms:modified xsi:type="dcterms:W3CDTF">2023-03-10T20:06:53Z</dcterms:modified>
</cp:coreProperties>
</file>