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CAMPANA (I) DE MAIZ 2016" sheetId="1" r:id="rId1"/>
    <sheet name="CAMPANA (II) 2016" sheetId="2" r:id="rId2"/>
    <sheet name="Hoja3" sheetId="3" r:id="rId3"/>
  </sheets>
  <definedNames>
    <definedName name="_xlnm._FilterDatabase" localSheetId="0" hidden="1">'CAMPANA (I) DE MAIZ 2016'!$A$11:$U$302</definedName>
  </definedNames>
  <calcPr calcId="144525"/>
</workbook>
</file>

<file path=xl/calcChain.xml><?xml version="1.0" encoding="utf-8"?>
<calcChain xmlns="http://schemas.openxmlformats.org/spreadsheetml/2006/main">
  <c r="M13" i="2" l="1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298" i="1"/>
  <c r="M299" i="1"/>
  <c r="M300" i="1"/>
  <c r="M301" i="1"/>
  <c r="M302" i="1"/>
  <c r="M12" i="2"/>
  <c r="N8" i="2"/>
  <c r="I7" i="2"/>
  <c r="J8" i="2" s="1"/>
  <c r="E7" i="2" l="1"/>
  <c r="E8" i="2" s="1"/>
  <c r="E9" i="2" s="1"/>
  <c r="M297" i="1"/>
  <c r="M296" i="1"/>
  <c r="M295" i="1"/>
  <c r="M294" i="1"/>
  <c r="C5" i="2" l="1"/>
  <c r="B3" i="2" s="1"/>
  <c r="B4" i="2" s="1"/>
  <c r="M293" i="1"/>
  <c r="M292" i="1" l="1"/>
  <c r="M291" i="1" l="1"/>
  <c r="M290" i="1"/>
  <c r="M289" i="1"/>
  <c r="M288" i="1"/>
  <c r="M287" i="1"/>
  <c r="M286" i="1" l="1"/>
  <c r="M285" i="1"/>
  <c r="M284" i="1"/>
  <c r="M283" i="1"/>
  <c r="M282" i="1" l="1"/>
  <c r="M281" i="1" l="1"/>
  <c r="M280" i="1"/>
  <c r="M279" i="1" l="1"/>
  <c r="M278" i="1" l="1"/>
  <c r="M277" i="1" l="1"/>
  <c r="M276" i="1"/>
  <c r="M275" i="1"/>
  <c r="M274" i="1" l="1"/>
  <c r="M273" i="1"/>
  <c r="M272" i="1"/>
  <c r="M271" i="1" l="1"/>
  <c r="M270" i="1"/>
  <c r="M269" i="1" l="1"/>
  <c r="M268" i="1"/>
  <c r="M267" i="1"/>
  <c r="M266" i="1"/>
  <c r="M265" i="1" l="1"/>
  <c r="M260" i="1" l="1"/>
  <c r="M261" i="1"/>
  <c r="M262" i="1"/>
  <c r="M263" i="1"/>
  <c r="M264" i="1"/>
  <c r="M240" i="1" l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 l="1"/>
  <c r="M223" i="1"/>
  <c r="M222" i="1"/>
  <c r="M221" i="1"/>
  <c r="M220" i="1"/>
  <c r="M219" i="1" l="1"/>
  <c r="M218" i="1"/>
  <c r="M217" i="1"/>
  <c r="M216" i="1"/>
  <c r="M215" i="1"/>
  <c r="M214" i="1" l="1"/>
  <c r="M213" i="1" l="1"/>
  <c r="M212" i="1"/>
  <c r="M211" i="1"/>
  <c r="M210" i="1" l="1"/>
  <c r="M209" i="1"/>
  <c r="M208" i="1"/>
  <c r="M207" i="1"/>
  <c r="M206" i="1" l="1"/>
  <c r="M205" i="1" l="1"/>
  <c r="M204" i="1"/>
  <c r="M203" i="1"/>
  <c r="M202" i="1"/>
  <c r="M201" i="1"/>
  <c r="M200" i="1"/>
  <c r="M199" i="1"/>
  <c r="M198" i="1" l="1"/>
  <c r="M197" i="1"/>
  <c r="M196" i="1"/>
  <c r="M195" i="1"/>
  <c r="M194" i="1" l="1"/>
  <c r="M193" i="1" l="1"/>
  <c r="M192" i="1"/>
  <c r="M177" i="1" l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76" i="1"/>
  <c r="M175" i="1"/>
  <c r="M174" i="1" l="1"/>
  <c r="M173" i="1" l="1"/>
  <c r="M172" i="1"/>
  <c r="M171" i="1"/>
  <c r="M170" i="1" l="1"/>
  <c r="M169" i="1"/>
  <c r="M168" i="1"/>
  <c r="M167" i="1" l="1"/>
  <c r="M166" i="1"/>
  <c r="M165" i="1" l="1"/>
  <c r="M164" i="1"/>
  <c r="M163" i="1"/>
  <c r="M162" i="1"/>
  <c r="M161" i="1"/>
  <c r="M160" i="1" l="1"/>
  <c r="M151" i="1"/>
  <c r="M159" i="1"/>
  <c r="M158" i="1"/>
  <c r="M157" i="1"/>
  <c r="M156" i="1" l="1"/>
  <c r="M155" i="1"/>
  <c r="M154" i="1"/>
  <c r="M153" i="1"/>
  <c r="M152" i="1"/>
  <c r="M147" i="1"/>
  <c r="M148" i="1"/>
  <c r="M149" i="1"/>
  <c r="M150" i="1"/>
  <c r="M137" i="1" l="1"/>
  <c r="M138" i="1"/>
  <c r="M139" i="1"/>
  <c r="M140" i="1"/>
  <c r="M141" i="1"/>
  <c r="M142" i="1"/>
  <c r="M143" i="1"/>
  <c r="M144" i="1"/>
  <c r="M145" i="1"/>
  <c r="M146" i="1"/>
  <c r="M116" i="1" l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15" i="1"/>
  <c r="M114" i="1"/>
  <c r="M113" i="1"/>
  <c r="M112" i="1"/>
  <c r="M111" i="1"/>
  <c r="M110" i="1" l="1"/>
  <c r="M109" i="1" l="1"/>
  <c r="M93" i="1" l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77" i="1" l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76" i="1"/>
  <c r="M75" i="1"/>
  <c r="M74" i="1"/>
  <c r="M73" i="1"/>
  <c r="M72" i="1"/>
  <c r="M71" i="1" l="1"/>
  <c r="M70" i="1" l="1"/>
  <c r="M69" i="1"/>
  <c r="M68" i="1"/>
  <c r="M67" i="1"/>
  <c r="M66" i="1"/>
  <c r="M65" i="1" l="1"/>
  <c r="M64" i="1"/>
  <c r="M63" i="1"/>
  <c r="M62" i="1"/>
  <c r="M61" i="1" l="1"/>
  <c r="M60" i="1"/>
  <c r="M59" i="1"/>
  <c r="M58" i="1" l="1"/>
  <c r="M57" i="1" l="1"/>
  <c r="M56" i="1" l="1"/>
  <c r="M55" i="1"/>
  <c r="M54" i="1"/>
  <c r="M53" i="1"/>
  <c r="M52" i="1"/>
  <c r="M51" i="1"/>
  <c r="M50" i="1"/>
  <c r="M49" i="1"/>
  <c r="M48" i="1"/>
  <c r="M39" i="1" l="1"/>
  <c r="M40" i="1"/>
  <c r="M41" i="1"/>
  <c r="M42" i="1"/>
  <c r="M43" i="1"/>
  <c r="M44" i="1"/>
  <c r="M45" i="1"/>
  <c r="M46" i="1"/>
  <c r="M47" i="1"/>
  <c r="M32" i="1"/>
  <c r="M33" i="1"/>
  <c r="M34" i="1"/>
  <c r="M35" i="1"/>
  <c r="M36" i="1"/>
  <c r="M37" i="1"/>
  <c r="M38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N8" i="1"/>
  <c r="I7" i="1"/>
  <c r="J8" i="1" s="1"/>
  <c r="E7" i="1" l="1"/>
  <c r="C5" i="1" l="1"/>
  <c r="E8" i="1"/>
  <c r="E9" i="1" s="1"/>
  <c r="B3" i="1" l="1"/>
  <c r="B4" i="1" s="1"/>
</calcChain>
</file>

<file path=xl/sharedStrings.xml><?xml version="1.0" encoding="utf-8"?>
<sst xmlns="http://schemas.openxmlformats.org/spreadsheetml/2006/main" count="2895" uniqueCount="854">
  <si>
    <t>CONTRATOS INTERNACIONALES</t>
  </si>
  <si>
    <t>MAIZ</t>
  </si>
  <si>
    <t>TOTAL EN BS</t>
  </si>
  <si>
    <t>Flete Acordado:</t>
  </si>
  <si>
    <t>$us.</t>
  </si>
  <si>
    <t>Total Peso (Kg)</t>
  </si>
  <si>
    <t>TN</t>
  </si>
  <si>
    <t>CANT. SACOS</t>
  </si>
  <si>
    <t>Anticipo:</t>
  </si>
  <si>
    <t>(Al firmar el contrato)</t>
  </si>
  <si>
    <t>Flete ($us./ton)</t>
  </si>
  <si>
    <t>Saldo:</t>
  </si>
  <si>
    <t>(Al concluir el servicio de transporte)</t>
  </si>
  <si>
    <t>N° DE CONT</t>
  </si>
  <si>
    <t>N° DE GUIA</t>
  </si>
  <si>
    <t>PLACA</t>
  </si>
  <si>
    <t>PESO</t>
  </si>
  <si>
    <t>N° PESAJE</t>
  </si>
  <si>
    <t>TRANSPOR.</t>
  </si>
  <si>
    <t>CHOFER</t>
  </si>
  <si>
    <t>SILO</t>
  </si>
  <si>
    <t>FLETE</t>
  </si>
  <si>
    <t>SACOS</t>
  </si>
  <si>
    <t>% ANTICIPO</t>
  </si>
  <si>
    <t>CHEQUE DE ANTICIPO</t>
  </si>
  <si>
    <t>FLET. TOTAL X CAMION</t>
  </si>
  <si>
    <t>FECHA DE BALANZA</t>
  </si>
  <si>
    <t>FECHA DE CONTRATO</t>
  </si>
  <si>
    <t>ORIGEN DE CARGA</t>
  </si>
  <si>
    <t>DESTINO DE CARGA</t>
  </si>
  <si>
    <t xml:space="preserve">PRODUCTO </t>
  </si>
  <si>
    <t>EXPORTADOR</t>
  </si>
  <si>
    <t>COLOR CAMION</t>
  </si>
  <si>
    <t>N° CARGUIO</t>
  </si>
  <si>
    <t>1470-AXR</t>
  </si>
  <si>
    <t>02-000308</t>
  </si>
  <si>
    <t>HUDSON FREVSHT</t>
  </si>
  <si>
    <t>JAVIER GARCIA ESPIINOZA</t>
  </si>
  <si>
    <t>LA ESTRELLA</t>
  </si>
  <si>
    <t>CUATRO CANADA</t>
  </si>
  <si>
    <t>ARICA</t>
  </si>
  <si>
    <t>TRADING</t>
  </si>
  <si>
    <t>AZUL</t>
  </si>
  <si>
    <t>2212-KRD</t>
  </si>
  <si>
    <t>02-000298</t>
  </si>
  <si>
    <t>STIN SRL</t>
  </si>
  <si>
    <t>ALEX OMAR ANGULO AGUIRRE</t>
  </si>
  <si>
    <t>VERDE</t>
  </si>
  <si>
    <t>3128-HTY</t>
  </si>
  <si>
    <t>02-000306</t>
  </si>
  <si>
    <t>COTRAINSA</t>
  </si>
  <si>
    <t>ZENON CORONADO NOGALES</t>
  </si>
  <si>
    <t>BLANCO</t>
  </si>
  <si>
    <t>2332-BHX</t>
  </si>
  <si>
    <t>02-000311</t>
  </si>
  <si>
    <t>ACIEN SRL</t>
  </si>
  <si>
    <t>ANGEL ROJAS RODRIGUEZ</t>
  </si>
  <si>
    <t>2123-GFI</t>
  </si>
  <si>
    <t>02-000317</t>
  </si>
  <si>
    <t>TRANSPORTES DANY</t>
  </si>
  <si>
    <t>GENARO MONTANO FERNANDEZ</t>
  </si>
  <si>
    <t>2558-HUC</t>
  </si>
  <si>
    <t>02-000309</t>
  </si>
  <si>
    <t>SAN CAYETANO</t>
  </si>
  <si>
    <t>FLORENCIO GARCIA RODRIGUEZ</t>
  </si>
  <si>
    <t>GUINDO</t>
  </si>
  <si>
    <t>2821-YCY</t>
  </si>
  <si>
    <t>02-000321</t>
  </si>
  <si>
    <t>WILFREDO BUSTAMANTE SUASNABAR</t>
  </si>
  <si>
    <t>2033-EUH</t>
  </si>
  <si>
    <t>02-000322</t>
  </si>
  <si>
    <t>EDGAR BUSTAMANTE SUASNABAR</t>
  </si>
  <si>
    <t>1811-SSC</t>
  </si>
  <si>
    <t>02-000310</t>
  </si>
  <si>
    <t>UNASUR</t>
  </si>
  <si>
    <t>ZENON MAIDA PEREIRA</t>
  </si>
  <si>
    <t>730-YAK</t>
  </si>
  <si>
    <t>02-000312</t>
  </si>
  <si>
    <t>TEODOSIO AGUILAR ARISPE</t>
  </si>
  <si>
    <t>4010-SSP</t>
  </si>
  <si>
    <t>02-000327</t>
  </si>
  <si>
    <t>FLAVIANO GUEVARA ROJAS</t>
  </si>
  <si>
    <t>2346-UXE</t>
  </si>
  <si>
    <t>02-000328</t>
  </si>
  <si>
    <t>GUALBERTO ALARADO CESPEDES</t>
  </si>
  <si>
    <t>2256-ARB</t>
  </si>
  <si>
    <t>02-000323</t>
  </si>
  <si>
    <t>TRANS TOTO</t>
  </si>
  <si>
    <t>ABRAHAM LARA MAMANI</t>
  </si>
  <si>
    <t>4052-KCC</t>
  </si>
  <si>
    <t>02-000304</t>
  </si>
  <si>
    <t>ULINCATE</t>
  </si>
  <si>
    <t>CARLOS DANIEL MEDRANO ORTIZ</t>
  </si>
  <si>
    <t>3771-AZY</t>
  </si>
  <si>
    <t>02-000305</t>
  </si>
  <si>
    <t>ELOY CARLOS SANDOVAL ROJAS</t>
  </si>
  <si>
    <t>3796-ESD</t>
  </si>
  <si>
    <t>02-000307</t>
  </si>
  <si>
    <t>EDGAR COSSIO SABA</t>
  </si>
  <si>
    <t>1108-ANX</t>
  </si>
  <si>
    <t>02-000326</t>
  </si>
  <si>
    <t>RINCONENO</t>
  </si>
  <si>
    <t>JUAN ENRIQUE MERUBIA ARREDONDO</t>
  </si>
  <si>
    <t>2429-DII</t>
  </si>
  <si>
    <t>02-000324</t>
  </si>
  <si>
    <t>ZYB TRANSPORT</t>
  </si>
  <si>
    <t>ABELINO ALEGRE SANABRIA</t>
  </si>
  <si>
    <t>3031-UNL</t>
  </si>
  <si>
    <t>02-000325</t>
  </si>
  <si>
    <t>RAMIRO REYES PANIAGUA</t>
  </si>
  <si>
    <t>3629-CKX</t>
  </si>
  <si>
    <t>02-000330</t>
  </si>
  <si>
    <t>TRANS HUAMER S.R.L.</t>
  </si>
  <si>
    <t>JUAN CARLOS RIOS MACHADO</t>
  </si>
  <si>
    <t>2158-GYS</t>
  </si>
  <si>
    <t>02-000320</t>
  </si>
  <si>
    <t>TRANS PLANETARIO S.R.L.</t>
  </si>
  <si>
    <t>SAMUEL MENDEZ ROJAS</t>
  </si>
  <si>
    <t>DORADO</t>
  </si>
  <si>
    <t>2469-CKI</t>
  </si>
  <si>
    <t>02-000318</t>
  </si>
  <si>
    <t>TRANS LAS PALMAS S.R.L.</t>
  </si>
  <si>
    <t>VICTORIANO  MENDOZA MONTERO</t>
  </si>
  <si>
    <t>3474-GBB</t>
  </si>
  <si>
    <t>02-000344</t>
  </si>
  <si>
    <t>TRUCK TRUCKERS</t>
  </si>
  <si>
    <t>GUALBERTO MACHUCA ROJAS</t>
  </si>
  <si>
    <t>PUERTO ALEGRE</t>
  </si>
  <si>
    <t>3026-FYI</t>
  </si>
  <si>
    <t>02-000334</t>
  </si>
  <si>
    <t>TRANSANBOL S.R.L.</t>
  </si>
  <si>
    <t>SALOMON FERNANDEZ SANCHEZ</t>
  </si>
  <si>
    <t>02-000335</t>
  </si>
  <si>
    <t>SANTOS LEAÑOS</t>
  </si>
  <si>
    <t>2704-GIF</t>
  </si>
  <si>
    <t>02-000336</t>
  </si>
  <si>
    <t>MANUEL SANCHEZ PLATA</t>
  </si>
  <si>
    <t>2156-LPF</t>
  </si>
  <si>
    <t>02-000343</t>
  </si>
  <si>
    <t>TRANS BOHEMIO S.R.L.</t>
  </si>
  <si>
    <t>WILSON ROQUE</t>
  </si>
  <si>
    <t>PLOMO</t>
  </si>
  <si>
    <t>1607-IHC</t>
  </si>
  <si>
    <t>02-000345</t>
  </si>
  <si>
    <t>LUS PEÑA VEIZAGA</t>
  </si>
  <si>
    <t>539-KRB</t>
  </si>
  <si>
    <t>02-000342</t>
  </si>
  <si>
    <t>VICTOR MEDRANO LOPEZ</t>
  </si>
  <si>
    <t>AMARILLO</t>
  </si>
  <si>
    <t>3807-SRT</t>
  </si>
  <si>
    <t>02-000350</t>
  </si>
  <si>
    <t>LTB S.R.L.</t>
  </si>
  <si>
    <t>ESTEBAN VENTURA CONDOIR</t>
  </si>
  <si>
    <t>2382-USD</t>
  </si>
  <si>
    <t>2117-PTG</t>
  </si>
  <si>
    <t>02-000353</t>
  </si>
  <si>
    <t>ESTRELLA DEL ORIENTE</t>
  </si>
  <si>
    <t>ANDRES MAMANI POMA</t>
  </si>
  <si>
    <t>2977-KFC</t>
  </si>
  <si>
    <t>02-000346</t>
  </si>
  <si>
    <t xml:space="preserve">TRANS CAPINOTA </t>
  </si>
  <si>
    <t>GROVER GONZALES VALENCIA</t>
  </si>
  <si>
    <t>ROJO</t>
  </si>
  <si>
    <t>2989-ZRR</t>
  </si>
  <si>
    <t>02-000347</t>
  </si>
  <si>
    <t>SEBASTIAN GUZMAN QUEMAYA</t>
  </si>
  <si>
    <t>3095-ZUT</t>
  </si>
  <si>
    <t>02-000348</t>
  </si>
  <si>
    <t>ALEJANDRO CHUI QUISPE</t>
  </si>
  <si>
    <t>1036-CNL</t>
  </si>
  <si>
    <t>02-00329</t>
  </si>
  <si>
    <t>JK LOGISTICA</t>
  </si>
  <si>
    <t>FELIX PADILLA CLAURE</t>
  </si>
  <si>
    <t>1167-TEB</t>
  </si>
  <si>
    <t>02-00331</t>
  </si>
  <si>
    <t>HERMOGENES JUSTINIANO ALGARAÑAZ</t>
  </si>
  <si>
    <t>867-ZRS</t>
  </si>
  <si>
    <t>02-00333</t>
  </si>
  <si>
    <t>ANGEL SOTELO HURTADO</t>
  </si>
  <si>
    <t>3141-HNR</t>
  </si>
  <si>
    <t>02-00354</t>
  </si>
  <si>
    <t>TRANS CATALUNIA</t>
  </si>
  <si>
    <t>PATRICIO CARRILLO ESPINOZA</t>
  </si>
  <si>
    <t>3997-HPR</t>
  </si>
  <si>
    <t>02-00355</t>
  </si>
  <si>
    <t>GROVER PORTILLO VELIZ</t>
  </si>
  <si>
    <t>3982-UXP</t>
  </si>
  <si>
    <t>02-00352</t>
  </si>
  <si>
    <t>TRANS JAS S.R.L.</t>
  </si>
  <si>
    <t>JOSE BENIGNO GUZMAN GARCIA</t>
  </si>
  <si>
    <t>3451-FTD</t>
  </si>
  <si>
    <t>02-00351</t>
  </si>
  <si>
    <t>FREDDY LEDEZMA TAPIA</t>
  </si>
  <si>
    <t>NEGRO</t>
  </si>
  <si>
    <t>3798-ZPH</t>
  </si>
  <si>
    <t>02-00356</t>
  </si>
  <si>
    <t>TRANS VALVERDE S.R.L.</t>
  </si>
  <si>
    <t>PAULINO CHAMBI ESCARZA</t>
  </si>
  <si>
    <t>3620-ASF</t>
  </si>
  <si>
    <t>02-000319</t>
  </si>
  <si>
    <t>ZENON VARGAS CLAROS</t>
  </si>
  <si>
    <t>3609-RHE</t>
  </si>
  <si>
    <t>02-00359</t>
  </si>
  <si>
    <t>NOVUM</t>
  </si>
  <si>
    <t>ABEL MARCA CONTRERAS</t>
  </si>
  <si>
    <t>3059-GDP</t>
  </si>
  <si>
    <t>02-00349</t>
  </si>
  <si>
    <t>ANASTACIO BELLIDO MENDOZA</t>
  </si>
  <si>
    <t>3760-XRB</t>
  </si>
  <si>
    <t>02-00332</t>
  </si>
  <si>
    <t>VIAS DE SUDAMERICA S.R.L.</t>
  </si>
  <si>
    <t>HUGO GUTIERREZ COPA</t>
  </si>
  <si>
    <t>2462-UGC</t>
  </si>
  <si>
    <t>02-00367</t>
  </si>
  <si>
    <t>EL RINCONEÑO S.R.L.</t>
  </si>
  <si>
    <t>ABRAHAM SILLERICO DA SILVA</t>
  </si>
  <si>
    <t>3031-XGT</t>
  </si>
  <si>
    <t>02-00375</t>
  </si>
  <si>
    <t>PASTOR LAMBERTO LOPEZ ZUSAÑO</t>
  </si>
  <si>
    <t>BELRICARGO S.R.L.</t>
  </si>
  <si>
    <t>3779-FGC</t>
  </si>
  <si>
    <t>00-001530</t>
  </si>
  <si>
    <t>LOGEN</t>
  </si>
  <si>
    <t>FERNANDO BUSTILLO</t>
  </si>
  <si>
    <t>SILO DESA</t>
  </si>
  <si>
    <t>PAILON</t>
  </si>
  <si>
    <t>3110-CSC</t>
  </si>
  <si>
    <t>00-001531</t>
  </si>
  <si>
    <t>GABRIEL VILLACA SANCHEZ</t>
  </si>
  <si>
    <t>3069-IAS</t>
  </si>
  <si>
    <t>00-001535</t>
  </si>
  <si>
    <t>VIDEBOL S.R.L.</t>
  </si>
  <si>
    <t>GABRIEL HINOJOSA MACHUCA</t>
  </si>
  <si>
    <t>4041-ZZK</t>
  </si>
  <si>
    <t>00-001536</t>
  </si>
  <si>
    <t>WILDER SALAZAR ORELLANA</t>
  </si>
  <si>
    <t>1481-KFC</t>
  </si>
  <si>
    <t>JUAN GARCIA LUIZAGA</t>
  </si>
  <si>
    <t>3048-DUR</t>
  </si>
  <si>
    <t>00-001534</t>
  </si>
  <si>
    <t>PEDRO ESPINOZA LLANOS</t>
  </si>
  <si>
    <t>3028-NDC</t>
  </si>
  <si>
    <t>00-001555</t>
  </si>
  <si>
    <t>TRANS HUAYRA S.R.L.</t>
  </si>
  <si>
    <t>JOSE LIMBERT MERCADO</t>
  </si>
  <si>
    <t>3985-FXD</t>
  </si>
  <si>
    <t>00-001553</t>
  </si>
  <si>
    <t>ORLANDO ARANCIBIA</t>
  </si>
  <si>
    <t>2363-ERT</t>
  </si>
  <si>
    <t>ENRIQUE LOPEZ PANIAGUA</t>
  </si>
  <si>
    <t>2509-AYB</t>
  </si>
  <si>
    <t>00-001544</t>
  </si>
  <si>
    <t>WYLLY ROLANDO LOPEZ TEJADA</t>
  </si>
  <si>
    <t>ROLANDO LOPEZ</t>
  </si>
  <si>
    <t>2558-ETT</t>
  </si>
  <si>
    <t>00-001546</t>
  </si>
  <si>
    <t>NELSON LOPEZ</t>
  </si>
  <si>
    <t>00-001537</t>
  </si>
  <si>
    <t>3461-EZE</t>
  </si>
  <si>
    <t>00-001538</t>
  </si>
  <si>
    <t>ROCABADO DIAZ</t>
  </si>
  <si>
    <t>ALBER LIMA</t>
  </si>
  <si>
    <t>2546-EEU</t>
  </si>
  <si>
    <t>00-001549</t>
  </si>
  <si>
    <t>COOP. ARNEZ</t>
  </si>
  <si>
    <t>ORLANDO TERRAZAS</t>
  </si>
  <si>
    <t>2437-GIG</t>
  </si>
  <si>
    <t>00-001551</t>
  </si>
  <si>
    <t>ETRAVIN</t>
  </si>
  <si>
    <t>ALEXANDER LAZARTE</t>
  </si>
  <si>
    <t>2277-GPL</t>
  </si>
  <si>
    <t>00-001547</t>
  </si>
  <si>
    <t>FELIX QUISPE</t>
  </si>
  <si>
    <t>2996-ELT</t>
  </si>
  <si>
    <t>00-001554</t>
  </si>
  <si>
    <t>LA CUMBRE</t>
  </si>
  <si>
    <t>GERMAN MAMANI ARUQUIPA</t>
  </si>
  <si>
    <t>1603-LDC</t>
  </si>
  <si>
    <t>00-001548</t>
  </si>
  <si>
    <t>RACER TRANSPORT</t>
  </si>
  <si>
    <t>JAIME EDMER SALAZAR</t>
  </si>
  <si>
    <t>3432-KTT</t>
  </si>
  <si>
    <t>3877-KRV</t>
  </si>
  <si>
    <t>2443-HBF</t>
  </si>
  <si>
    <t>00-001558</t>
  </si>
  <si>
    <t>00-001557</t>
  </si>
  <si>
    <t>00-001559</t>
  </si>
  <si>
    <t>JOSE LUIS VARGAS</t>
  </si>
  <si>
    <t>ALEJANDRO ORELLANA</t>
  </si>
  <si>
    <t>FLORENCIO ORELLANA</t>
  </si>
  <si>
    <t>2859-BPA</t>
  </si>
  <si>
    <t>3044-DBU</t>
  </si>
  <si>
    <t>2101-ZKB</t>
  </si>
  <si>
    <t>00-001562</t>
  </si>
  <si>
    <t>00-001563</t>
  </si>
  <si>
    <t>00-001565</t>
  </si>
  <si>
    <t>ALEX VILLARROEL</t>
  </si>
  <si>
    <t>SILVANO VERDUGUEZ</t>
  </si>
  <si>
    <t>WILFREDO CRESPO</t>
  </si>
  <si>
    <t>519-BTA</t>
  </si>
  <si>
    <t>00-001561</t>
  </si>
  <si>
    <t>DIVINO TOURS</t>
  </si>
  <si>
    <t>ANGEL CALATAYUD</t>
  </si>
  <si>
    <t>1776-DFP</t>
  </si>
  <si>
    <t>00-001560</t>
  </si>
  <si>
    <t>TORREZ Y SOLIZ</t>
  </si>
  <si>
    <t xml:space="preserve">EDILBERTO CARBAJAL </t>
  </si>
  <si>
    <t>3827-SDD</t>
  </si>
  <si>
    <t>00-001564</t>
  </si>
  <si>
    <t>TRANS VOLART SRL</t>
  </si>
  <si>
    <t>ARIEL COLQUE</t>
  </si>
  <si>
    <t>3141-HTG</t>
  </si>
  <si>
    <t>00-001574</t>
  </si>
  <si>
    <t>TIMOTEO MANCILLA</t>
  </si>
  <si>
    <t>3036-ILT</t>
  </si>
  <si>
    <t>00-001570</t>
  </si>
  <si>
    <t>GREGORIO ARANCIBIA</t>
  </si>
  <si>
    <t>2512-RUG</t>
  </si>
  <si>
    <t>2749-YGG</t>
  </si>
  <si>
    <t>00-001566</t>
  </si>
  <si>
    <t>00-001569</t>
  </si>
  <si>
    <t>MERCOSUR</t>
  </si>
  <si>
    <t>GUALBERTO OLIVERA</t>
  </si>
  <si>
    <t>HUGO TAQUICHIRI</t>
  </si>
  <si>
    <t>3141-FYR</t>
  </si>
  <si>
    <t>00-001567</t>
  </si>
  <si>
    <t>DAVID NELSON GARCIA</t>
  </si>
  <si>
    <t>2337-BSU</t>
  </si>
  <si>
    <t>3869-AGL</t>
  </si>
  <si>
    <t>00-001571</t>
  </si>
  <si>
    <t>00-001572</t>
  </si>
  <si>
    <t>JOSE ERNESTO</t>
  </si>
  <si>
    <t>JONNY BUSTAMANTE</t>
  </si>
  <si>
    <t>432-EFT</t>
  </si>
  <si>
    <t>00-001573</t>
  </si>
  <si>
    <t>FANOR ARNEZ</t>
  </si>
  <si>
    <t>600-SDD</t>
  </si>
  <si>
    <t>00-001575</t>
  </si>
  <si>
    <t>ANGEL TEMO</t>
  </si>
  <si>
    <t>3091-YDE</t>
  </si>
  <si>
    <t>00-001568</t>
  </si>
  <si>
    <t>TRANS MARLUISDEY</t>
  </si>
  <si>
    <t>RUDDY MEDRANO</t>
  </si>
  <si>
    <t>2978-DLL</t>
  </si>
  <si>
    <t>00-001580</t>
  </si>
  <si>
    <t>TRANS GLADIADOR</t>
  </si>
  <si>
    <t>DIEGO PENA</t>
  </si>
  <si>
    <t>4004-BEH</t>
  </si>
  <si>
    <t>00-001579</t>
  </si>
  <si>
    <t>NICOLAS ROJAS</t>
  </si>
  <si>
    <t>3031-CUN</t>
  </si>
  <si>
    <t>00-001576</t>
  </si>
  <si>
    <t>CELESUR SRL</t>
  </si>
  <si>
    <t>ROLANDO CONDORI</t>
  </si>
  <si>
    <t>2281-YPI</t>
  </si>
  <si>
    <t>00-001588</t>
  </si>
  <si>
    <t>VICENTE DURAN</t>
  </si>
  <si>
    <t>3992-NTL</t>
  </si>
  <si>
    <t>00-001589</t>
  </si>
  <si>
    <t>RAMVI SRL</t>
  </si>
  <si>
    <t>RICARDO NUNOS</t>
  </si>
  <si>
    <t>3468-YCU</t>
  </si>
  <si>
    <t>00-001594</t>
  </si>
  <si>
    <t>MEZA SRL</t>
  </si>
  <si>
    <t>HUGO COLQUE SALAZAR</t>
  </si>
  <si>
    <t>00-001592</t>
  </si>
  <si>
    <t>00-001593</t>
  </si>
  <si>
    <t>2324-NBS</t>
  </si>
  <si>
    <t>00-001583</t>
  </si>
  <si>
    <t>00-001584</t>
  </si>
  <si>
    <t>00-001585</t>
  </si>
  <si>
    <t>DAVID ROJAS SEJAS</t>
  </si>
  <si>
    <t>CIRILO CESPEDES</t>
  </si>
  <si>
    <t>00-001596</t>
  </si>
  <si>
    <t>2263-ZAH</t>
  </si>
  <si>
    <t>00-001597</t>
  </si>
  <si>
    <t>JOSE LIMBERT SUASNABAR</t>
  </si>
  <si>
    <t>1909-FKK</t>
  </si>
  <si>
    <t>00-001606</t>
  </si>
  <si>
    <t>NEILENRI CAMACHO</t>
  </si>
  <si>
    <t>00-001609</t>
  </si>
  <si>
    <t>00-001595</t>
  </si>
  <si>
    <t>SAN ISIDRO</t>
  </si>
  <si>
    <t>JUANITO HUANCA TORREZ</t>
  </si>
  <si>
    <t>2805-KYD</t>
  </si>
  <si>
    <t>3132-BZL</t>
  </si>
  <si>
    <t>00-001622</t>
  </si>
  <si>
    <t>MARCO CESPEDES SOLIZ</t>
  </si>
  <si>
    <t>2606-BYD</t>
  </si>
  <si>
    <t>00-001632</t>
  </si>
  <si>
    <t>ASEVIC</t>
  </si>
  <si>
    <t>JAVIER EMILIO FLORES QUISPE</t>
  </si>
  <si>
    <t>3863-YDT</t>
  </si>
  <si>
    <t>RAUL CONDORI</t>
  </si>
  <si>
    <t>DON ARTURO</t>
  </si>
  <si>
    <t>MINERO</t>
  </si>
  <si>
    <t>2263-RIG</t>
  </si>
  <si>
    <t>ROYER MEJIA</t>
  </si>
  <si>
    <t>3089-XNX</t>
  </si>
  <si>
    <t>PERCY ADRIAN ARANIBAR</t>
  </si>
  <si>
    <t>4052-IRT</t>
  </si>
  <si>
    <t>2218-IPD</t>
  </si>
  <si>
    <t>1777-HEB</t>
  </si>
  <si>
    <t>2420-DZU</t>
  </si>
  <si>
    <t>ROBERTO BALDERRAMA</t>
  </si>
  <si>
    <t>REMBERTO VALENZUELA</t>
  </si>
  <si>
    <t>ALFREDO BELLOT LINARES</t>
  </si>
  <si>
    <t>RICHARD LICONA</t>
  </si>
  <si>
    <t>2534-APR</t>
  </si>
  <si>
    <t>JORGE VALENZUELA</t>
  </si>
  <si>
    <t>3593-EBR</t>
  </si>
  <si>
    <t>VICTOR HUGO FUENTES</t>
  </si>
  <si>
    <t>2534-ARU</t>
  </si>
  <si>
    <t>JAVIER ESPINOZA</t>
  </si>
  <si>
    <t>2387-NKY</t>
  </si>
  <si>
    <t>RICHARD FELIPE HIDALGO</t>
  </si>
  <si>
    <t>3089-XRE</t>
  </si>
  <si>
    <t>00-001631</t>
  </si>
  <si>
    <t>JHONNY GUZMAN FLORES</t>
  </si>
  <si>
    <t>2336-RNP</t>
  </si>
  <si>
    <t>ABRAHAN QUISPE</t>
  </si>
  <si>
    <t>3028-LST</t>
  </si>
  <si>
    <t>JOSE MELGARES</t>
  </si>
  <si>
    <t>3863-YCP</t>
  </si>
  <si>
    <t>COSME CORNEJO CLAROS</t>
  </si>
  <si>
    <t>2522-LRD</t>
  </si>
  <si>
    <t>WILSON CASTRO LAZARTE</t>
  </si>
  <si>
    <t>2296-YEK</t>
  </si>
  <si>
    <t>ESTEBAN ARTEAGA</t>
  </si>
  <si>
    <t>00-001644</t>
  </si>
  <si>
    <t>1405-KDK</t>
  </si>
  <si>
    <t>00-001639</t>
  </si>
  <si>
    <t>CECILIO FLORES CHOQUE</t>
  </si>
  <si>
    <t>1061-DTT</t>
  </si>
  <si>
    <t>00-001642</t>
  </si>
  <si>
    <t>DIONICIO BEDOYA MARCA</t>
  </si>
  <si>
    <t>3985-FZK</t>
  </si>
  <si>
    <t>00-001646</t>
  </si>
  <si>
    <t>GROVER TICONA</t>
  </si>
  <si>
    <t>PLATEADO</t>
  </si>
  <si>
    <t>3031-NTX</t>
  </si>
  <si>
    <t>00-001641</t>
  </si>
  <si>
    <t>NOBUM</t>
  </si>
  <si>
    <t>SEBASTIAN CAPUMA</t>
  </si>
  <si>
    <t>00-001645</t>
  </si>
  <si>
    <t>EDILBERTO CARVAJAL</t>
  </si>
  <si>
    <t>2075-YEU</t>
  </si>
  <si>
    <t>00-001640</t>
  </si>
  <si>
    <t>LA ORETA</t>
  </si>
  <si>
    <t>JESUS REYNALDO ARCANI</t>
  </si>
  <si>
    <t>3589-KUN</t>
  </si>
  <si>
    <t>00-001649</t>
  </si>
  <si>
    <t>JUAN CARLOS MERCADO</t>
  </si>
  <si>
    <t>00-001661</t>
  </si>
  <si>
    <t xml:space="preserve"> </t>
  </si>
  <si>
    <t>00-001647</t>
  </si>
  <si>
    <t>ERNESTO GARCIA</t>
  </si>
  <si>
    <t>3985-DEA</t>
  </si>
  <si>
    <t>00-001648</t>
  </si>
  <si>
    <t>JUAN GABRIEL ROCHA</t>
  </si>
  <si>
    <t>2385-TRB</t>
  </si>
  <si>
    <t>00-001653</t>
  </si>
  <si>
    <t>JOSE CAMPOS GUEVARA</t>
  </si>
  <si>
    <t>3089-XHF</t>
  </si>
  <si>
    <t>00-001654</t>
  </si>
  <si>
    <t>OSCAR PEREDO</t>
  </si>
  <si>
    <t>3132-DAP</t>
  </si>
  <si>
    <t>00-001655</t>
  </si>
  <si>
    <t>OTONIEL ALCOCER</t>
  </si>
  <si>
    <t>2996-NFH</t>
  </si>
  <si>
    <t>00-001650</t>
  </si>
  <si>
    <t>SERGIO SEJAS MALDONADO</t>
  </si>
  <si>
    <t>BEIS</t>
  </si>
  <si>
    <t>00-001652</t>
  </si>
  <si>
    <t>4083-RFN</t>
  </si>
  <si>
    <t>REMIGIO LOPEZ COCA</t>
  </si>
  <si>
    <t>2167-TLB</t>
  </si>
  <si>
    <t xml:space="preserve">DAVID CARBALLO </t>
  </si>
  <si>
    <t>3775-PYX</t>
  </si>
  <si>
    <t>00-001659</t>
  </si>
  <si>
    <t>AGUISOL SRL</t>
  </si>
  <si>
    <t>OSVALDO CHUCA</t>
  </si>
  <si>
    <t>1405-LPY</t>
  </si>
  <si>
    <t>00-001665</t>
  </si>
  <si>
    <t>SANTOS ROMERO</t>
  </si>
  <si>
    <t>00-001656</t>
  </si>
  <si>
    <t>3085-LDT</t>
  </si>
  <si>
    <t>00-001663</t>
  </si>
  <si>
    <t>HERNAN GARANDILLA</t>
  </si>
  <si>
    <t>3135-ZNG</t>
  </si>
  <si>
    <t>00-001664</t>
  </si>
  <si>
    <t>JHOVANNY SILES</t>
  </si>
  <si>
    <t>00-001657</t>
  </si>
  <si>
    <t>00-001658</t>
  </si>
  <si>
    <t xml:space="preserve">ANDRES MAMANI </t>
  </si>
  <si>
    <t>2260-YLT</t>
  </si>
  <si>
    <t>00-001660</t>
  </si>
  <si>
    <t>VIKINGO</t>
  </si>
  <si>
    <t>NARCISO TOLA</t>
  </si>
  <si>
    <t>2371-FAL</t>
  </si>
  <si>
    <t>00-001669</t>
  </si>
  <si>
    <t>HILARION</t>
  </si>
  <si>
    <t>VIDELAT</t>
  </si>
  <si>
    <t>00-001666</t>
  </si>
  <si>
    <t>UNITRANS</t>
  </si>
  <si>
    <t>DANIEL JESUS MAMANI</t>
  </si>
  <si>
    <t>1388-YIK</t>
  </si>
  <si>
    <t>00-001670</t>
  </si>
  <si>
    <t>VIRGEN DEL PILAR</t>
  </si>
  <si>
    <t>JHONNY CUICO ROCHA</t>
  </si>
  <si>
    <t>4083-RYP</t>
  </si>
  <si>
    <t>00-001671</t>
  </si>
  <si>
    <t>EUSEBIO ZAMBRANA</t>
  </si>
  <si>
    <t>1987-GZD</t>
  </si>
  <si>
    <t>00-001668</t>
  </si>
  <si>
    <t>LINO PACO MIRANDA</t>
  </si>
  <si>
    <t>00-001667</t>
  </si>
  <si>
    <t>MARCELINO MORALES</t>
  </si>
  <si>
    <t>3815-IUR</t>
  </si>
  <si>
    <t>2744-YTX</t>
  </si>
  <si>
    <t>3074-TSY</t>
  </si>
  <si>
    <t>MERCENARIOS</t>
  </si>
  <si>
    <t>FELIX VELARDE</t>
  </si>
  <si>
    <t>1122-NGI</t>
  </si>
  <si>
    <t>00-001623</t>
  </si>
  <si>
    <t>SUPER FRIO</t>
  </si>
  <si>
    <t>EZEQUIEL ROCHA</t>
  </si>
  <si>
    <t>00-001672</t>
  </si>
  <si>
    <t>COCAPATA R.L.</t>
  </si>
  <si>
    <t>ALBERTO MAMANI BAUTISTA</t>
  </si>
  <si>
    <t>3090-FEG</t>
  </si>
  <si>
    <t>3031-TDE</t>
  </si>
  <si>
    <t>00-001673</t>
  </si>
  <si>
    <t>MARCO CABRERA VARGAS</t>
  </si>
  <si>
    <t>3096-CXI</t>
  </si>
  <si>
    <t>00-001674</t>
  </si>
  <si>
    <t>SEVERO MAMAI BAUTISTA</t>
  </si>
  <si>
    <t>00-001677</t>
  </si>
  <si>
    <t>00-001678</t>
  </si>
  <si>
    <t>ALEX  VILLARROEL</t>
  </si>
  <si>
    <t>570-EDT</t>
  </si>
  <si>
    <t>00-001676</t>
  </si>
  <si>
    <t>PEDRO EVER RAMOS LOPEZ</t>
  </si>
  <si>
    <t>3872-IZX</t>
  </si>
  <si>
    <t>00-001684</t>
  </si>
  <si>
    <t xml:space="preserve">ATLANTICO </t>
  </si>
  <si>
    <t>DANNY SOSA CHAVEZ</t>
  </si>
  <si>
    <t>00-001692</t>
  </si>
  <si>
    <t>00-001693</t>
  </si>
  <si>
    <t>00-001694</t>
  </si>
  <si>
    <t>941-IBF</t>
  </si>
  <si>
    <t>ANANIAS CAMACHO</t>
  </si>
  <si>
    <t>3151-YPX</t>
  </si>
  <si>
    <t>EMILIO MONTES HUARAYO</t>
  </si>
  <si>
    <t>VACARVI SRL</t>
  </si>
  <si>
    <t>2277-EXE</t>
  </si>
  <si>
    <t>00-001701</t>
  </si>
  <si>
    <t>MARCIAL CASILLAS GARCIA</t>
  </si>
  <si>
    <t>3031-UEI</t>
  </si>
  <si>
    <t>00-001695</t>
  </si>
  <si>
    <t>JAVIER MESA CESPEDES</t>
  </si>
  <si>
    <t>PERLA</t>
  </si>
  <si>
    <t>00-001699</t>
  </si>
  <si>
    <t>3784-XXC</t>
  </si>
  <si>
    <t>00-001700</t>
  </si>
  <si>
    <t>LUCIO HERBAS</t>
  </si>
  <si>
    <t>00-001702</t>
  </si>
  <si>
    <t>00-001704</t>
  </si>
  <si>
    <t>00-001705</t>
  </si>
  <si>
    <t>00-001706</t>
  </si>
  <si>
    <t>00-001707</t>
  </si>
  <si>
    <t>984-FGX</t>
  </si>
  <si>
    <t>00-001697</t>
  </si>
  <si>
    <t>JOSE ISAAC VALERIANO HUAYTA(UNIFRONT)</t>
  </si>
  <si>
    <t>JOSE ISAAC VALERIANO HUAYTA</t>
  </si>
  <si>
    <t>NARANJA</t>
  </si>
  <si>
    <t>00-001709</t>
  </si>
  <si>
    <t>ABRAHAM QUISPE CLAURE</t>
  </si>
  <si>
    <t>2999-SDG</t>
  </si>
  <si>
    <t>00-001711</t>
  </si>
  <si>
    <t>GABRIEL FLORES ARIAS</t>
  </si>
  <si>
    <t>2169-XUU</t>
  </si>
  <si>
    <t>00-001713</t>
  </si>
  <si>
    <t>GABRIEL ARMANDO  PEREZ FRIAS</t>
  </si>
  <si>
    <t>4041-ZNE</t>
  </si>
  <si>
    <t>00-001710</t>
  </si>
  <si>
    <t>26 DE AGOSTO</t>
  </si>
  <si>
    <t>NICANOR VARGAS GARCIA</t>
  </si>
  <si>
    <t>3853-AGU</t>
  </si>
  <si>
    <t>00-001712</t>
  </si>
  <si>
    <t>EFRAIN VEGAMONTE VERGARA</t>
  </si>
  <si>
    <t>3157-RRA</t>
  </si>
  <si>
    <t>00-001703</t>
  </si>
  <si>
    <t>ANGEL RODOLFO GONZALES SUAREZ</t>
  </si>
  <si>
    <t>3873-CDI</t>
  </si>
  <si>
    <t>00-001714</t>
  </si>
  <si>
    <t>JUANITO ESTRADA</t>
  </si>
  <si>
    <t>3852-YAK</t>
  </si>
  <si>
    <t>00-001715</t>
  </si>
  <si>
    <t xml:space="preserve">PEDRO CASTRO MAMANI </t>
  </si>
  <si>
    <t>2149-TLU</t>
  </si>
  <si>
    <t>00-001717</t>
  </si>
  <si>
    <t>JOSE LUIS ROCHA RAMOS</t>
  </si>
  <si>
    <t>3036-HHF</t>
  </si>
  <si>
    <t>00-001716</t>
  </si>
  <si>
    <t>CRISTIAN ANGEL ROCHA CASPA</t>
  </si>
  <si>
    <t>CAFÉ</t>
  </si>
  <si>
    <t>00-001726</t>
  </si>
  <si>
    <t>00-001719</t>
  </si>
  <si>
    <t>3056-UTY</t>
  </si>
  <si>
    <t>00-001722</t>
  </si>
  <si>
    <t>00-001723</t>
  </si>
  <si>
    <t>3151-YYU</t>
  </si>
  <si>
    <t>00-001724</t>
  </si>
  <si>
    <t>DIEGO HURTADO HEREDIA</t>
  </si>
  <si>
    <t>00-001721</t>
  </si>
  <si>
    <t>00-001718</t>
  </si>
  <si>
    <t>CARLOS ALBERTO RODRIGUEZ FERREIRA</t>
  </si>
  <si>
    <t>3010-NPC</t>
  </si>
  <si>
    <t>00-001720</t>
  </si>
  <si>
    <t>ANGEL VALLEJOS FERNANDEZ</t>
  </si>
  <si>
    <t>3994-ZLX</t>
  </si>
  <si>
    <t>00-001725</t>
  </si>
  <si>
    <t>DANIEL CONDORI</t>
  </si>
  <si>
    <t>317-KIF</t>
  </si>
  <si>
    <t>00-001735</t>
  </si>
  <si>
    <t>FELIX ARANIBAR LA FUENTE</t>
  </si>
  <si>
    <t>00-001731</t>
  </si>
  <si>
    <t>JOSE LUIS MELGARES</t>
  </si>
  <si>
    <t>00-001732</t>
  </si>
  <si>
    <t>4003-ZLX</t>
  </si>
  <si>
    <t>00-001662</t>
  </si>
  <si>
    <t>JUVENAL VELARDE</t>
  </si>
  <si>
    <t>3077-TFP</t>
  </si>
  <si>
    <t>00-001733</t>
  </si>
  <si>
    <t>SAGRADOS</t>
  </si>
  <si>
    <t>CRISTOBAL MAMANI</t>
  </si>
  <si>
    <t>2286-DBS</t>
  </si>
  <si>
    <t>00-001730</t>
  </si>
  <si>
    <t>SANTIAGO GONZALES</t>
  </si>
  <si>
    <t>4027-YBU</t>
  </si>
  <si>
    <t>00-001734</t>
  </si>
  <si>
    <t>SANDALIO APAZA</t>
  </si>
  <si>
    <t>00-001750</t>
  </si>
  <si>
    <t>2862-LKX</t>
  </si>
  <si>
    <t>00-001738</t>
  </si>
  <si>
    <t>TRANS TRUCK MEAVE SRL</t>
  </si>
  <si>
    <t>MAX REMISIO CHOQUE MARTINEZ</t>
  </si>
  <si>
    <t>3037-UTH</t>
  </si>
  <si>
    <t>00-00739</t>
  </si>
  <si>
    <t>MIGUEL CHOQUE MARTINEZ</t>
  </si>
  <si>
    <t>3583-ZAU</t>
  </si>
  <si>
    <t>00-001746</t>
  </si>
  <si>
    <t>TRUCKS DHAMYBOL S.R.L</t>
  </si>
  <si>
    <t>MIGUEL ANGEL POMA SINKA</t>
  </si>
  <si>
    <t>00-001742</t>
  </si>
  <si>
    <t>2299-FIL</t>
  </si>
  <si>
    <t>00-001747</t>
  </si>
  <si>
    <t>JORGE HERMAN MELLA PEDRAZA</t>
  </si>
  <si>
    <t>2574-CCC</t>
  </si>
  <si>
    <t>00-001740</t>
  </si>
  <si>
    <t>JAVIER MERCADO</t>
  </si>
  <si>
    <t>00-001743</t>
  </si>
  <si>
    <t>00-001748</t>
  </si>
  <si>
    <t>00-001749</t>
  </si>
  <si>
    <t>3458-YBE</t>
  </si>
  <si>
    <t>00-001757</t>
  </si>
  <si>
    <t>TRANS ZEPOL</t>
  </si>
  <si>
    <t>ROBERTO GONGORA LOPEZ</t>
  </si>
  <si>
    <t>3125-FAH</t>
  </si>
  <si>
    <t>00-001758</t>
  </si>
  <si>
    <t>EFRAIN BAUTISTA GABRIEL</t>
  </si>
  <si>
    <t>3031-SXH</t>
  </si>
  <si>
    <t>00-001759</t>
  </si>
  <si>
    <t>LUIS BAUTISTA RIOS</t>
  </si>
  <si>
    <t>3036-GGB</t>
  </si>
  <si>
    <t>00-001755</t>
  </si>
  <si>
    <t>ELMER CORDOVA VARGAS</t>
  </si>
  <si>
    <t>3451-GIC</t>
  </si>
  <si>
    <t>00-001760</t>
  </si>
  <si>
    <t>JUAN GARCIA CABANA</t>
  </si>
  <si>
    <t>00-001761</t>
  </si>
  <si>
    <t>3468-YZL</t>
  </si>
  <si>
    <t>GERMAN ESTRADA VELA</t>
  </si>
  <si>
    <t>3141-EKE</t>
  </si>
  <si>
    <t>00-001763</t>
  </si>
  <si>
    <t>MARIO ROCHA ESCOBAR</t>
  </si>
  <si>
    <t>2735-BHP</t>
  </si>
  <si>
    <t>00-001765</t>
  </si>
  <si>
    <t>EPIFANIO VARGAS AGARAPI</t>
  </si>
  <si>
    <t>2882-ATF</t>
  </si>
  <si>
    <t>00-001764</t>
  </si>
  <si>
    <t>FELIPE VEGAMONTE VERGARA</t>
  </si>
  <si>
    <t>00-001768</t>
  </si>
  <si>
    <t>00-001769</t>
  </si>
  <si>
    <t>18/02/21016</t>
  </si>
  <si>
    <t>3593-DAK</t>
  </si>
  <si>
    <t>00-001766</t>
  </si>
  <si>
    <t>CLEMENTE GAMBOA VERGARA</t>
  </si>
  <si>
    <t>2313-EDU</t>
  </si>
  <si>
    <t>00-001756</t>
  </si>
  <si>
    <t>LEANDRO COLQUE</t>
  </si>
  <si>
    <t>00-001737</t>
  </si>
  <si>
    <t>3595-RPP</t>
  </si>
  <si>
    <t>00-001741</t>
  </si>
  <si>
    <t xml:space="preserve">SERAFIN MONTECINOS </t>
  </si>
  <si>
    <t>562-PEP</t>
  </si>
  <si>
    <t>00-001787</t>
  </si>
  <si>
    <t>TRANS MI PUEBLO S.R.L</t>
  </si>
  <si>
    <t>EDGAR RODRIGUEZ GARCIA</t>
  </si>
  <si>
    <t>2989-TCS</t>
  </si>
  <si>
    <t>00-001789</t>
  </si>
  <si>
    <t>MILTON SANCHEZ SANCHEZ</t>
  </si>
  <si>
    <t>2343-NTL</t>
  </si>
  <si>
    <t>00-001791</t>
  </si>
  <si>
    <t>RICARDO RODRIGUEZ GARCIA</t>
  </si>
  <si>
    <t>2481-AYS</t>
  </si>
  <si>
    <t>00-001793</t>
  </si>
  <si>
    <t>MOLTRUCKS</t>
  </si>
  <si>
    <t>EDWIN FERNANDO MOLLO SOTO</t>
  </si>
  <si>
    <t>2607-ICH</t>
  </si>
  <si>
    <t>00-001796</t>
  </si>
  <si>
    <t>MARCELO VALDEZ BUSTILLO</t>
  </si>
  <si>
    <t>1637-LIT</t>
  </si>
  <si>
    <t>00-001785</t>
  </si>
  <si>
    <t>TRANS LA NUEVA</t>
  </si>
  <si>
    <t>FELIX GONZALO MALDONADO QUISPE</t>
  </si>
  <si>
    <t>00-001777</t>
  </si>
  <si>
    <t>2871-UYS</t>
  </si>
  <si>
    <t>00-001779</t>
  </si>
  <si>
    <t>MIGUEL ANGEL CHOQUE MAMANI</t>
  </si>
  <si>
    <t>2127-UGN</t>
  </si>
  <si>
    <t>00-001780</t>
  </si>
  <si>
    <t>ARMANDO SONCO PENALOZA</t>
  </si>
  <si>
    <t>3597-UIX</t>
  </si>
  <si>
    <t>00-001782</t>
  </si>
  <si>
    <t>JOSE FELIX ARIAS QUISPE</t>
  </si>
  <si>
    <t>3145-CKN</t>
  </si>
  <si>
    <t>00-001795</t>
  </si>
  <si>
    <t>JHONY JEMENES LOPEZ</t>
  </si>
  <si>
    <t>3620-BBF</t>
  </si>
  <si>
    <t>00-001778</t>
  </si>
  <si>
    <t>JOSE MACHUCA ORELLANA</t>
  </si>
  <si>
    <t>2996-NPK</t>
  </si>
  <si>
    <t>00-001781</t>
  </si>
  <si>
    <t>RONAL MONTES GUARAYO</t>
  </si>
  <si>
    <t>1534-CIC</t>
  </si>
  <si>
    <t>00-001783</t>
  </si>
  <si>
    <t>CASIANO GODOY ESPINOZA</t>
  </si>
  <si>
    <t>2850-ENR</t>
  </si>
  <si>
    <t>00-001803</t>
  </si>
  <si>
    <t>RENE LOZANO VILACHA</t>
  </si>
  <si>
    <t>00-001808</t>
  </si>
  <si>
    <t>00-001813</t>
  </si>
  <si>
    <t>3160-ZFY</t>
  </si>
  <si>
    <t>00-001802</t>
  </si>
  <si>
    <t>JESUS ANGEL MOLLO SOTO</t>
  </si>
  <si>
    <t>2869-LSF</t>
  </si>
  <si>
    <t>00-001784</t>
  </si>
  <si>
    <t>DANIEL VILLARROEL MENECES</t>
  </si>
  <si>
    <t>3859-FXB</t>
  </si>
  <si>
    <t>2295-YGI</t>
  </si>
  <si>
    <t>00-001792</t>
  </si>
  <si>
    <t>00-001801</t>
  </si>
  <si>
    <t>RICHARD MEDRANO ZAMBRANA</t>
  </si>
  <si>
    <t>LUIS SANCHEZ CAMACHO</t>
  </si>
  <si>
    <t>3104-BGT</t>
  </si>
  <si>
    <t>00-001800</t>
  </si>
  <si>
    <t>TEOFILO PEREZ MAMANI</t>
  </si>
  <si>
    <t>RENE LOZANO(TRANS VICOS SRL)</t>
  </si>
  <si>
    <t>2544-LZT</t>
  </si>
  <si>
    <t>00-001807</t>
  </si>
  <si>
    <t>RUBEN ESCOBAR QUINTANA</t>
  </si>
  <si>
    <t>2316-LNL</t>
  </si>
  <si>
    <t>00-001806</t>
  </si>
  <si>
    <t>JOSE LUIS GUZMAN GRAGEDA</t>
  </si>
  <si>
    <t>2167-XKA</t>
  </si>
  <si>
    <t>00-001809</t>
  </si>
  <si>
    <t>EDWIN PACO GARCIA</t>
  </si>
  <si>
    <t>1457-YCX</t>
  </si>
  <si>
    <t>00-001810</t>
  </si>
  <si>
    <t>GROVER CHANCARI QUISPE</t>
  </si>
  <si>
    <t>00-001804</t>
  </si>
  <si>
    <t>3098-YYD</t>
  </si>
  <si>
    <t>00-001799</t>
  </si>
  <si>
    <t>OLGA REINAGA CHULVE</t>
  </si>
  <si>
    <t>RICARDO VIDAURRE CRUZ</t>
  </si>
  <si>
    <t>00-001794</t>
  </si>
  <si>
    <t>Z&amp;B TRANSPORT</t>
  </si>
  <si>
    <t>2982-ZNT</t>
  </si>
  <si>
    <t>00-001811</t>
  </si>
  <si>
    <t xml:space="preserve">ROMAN CORIA </t>
  </si>
  <si>
    <t>1448-XRK</t>
  </si>
  <si>
    <t>00-001812</t>
  </si>
  <si>
    <t>HUBER REINALDO REYES</t>
  </si>
  <si>
    <t xml:space="preserve"> BLANCO</t>
  </si>
  <si>
    <t>682-KZY</t>
  </si>
  <si>
    <t>00-001762</t>
  </si>
  <si>
    <t>PAHUASI</t>
  </si>
  <si>
    <t>SERGIO PAHUASI GUZMAN</t>
  </si>
  <si>
    <t>2974-CHL</t>
  </si>
  <si>
    <t>00-001805</t>
  </si>
  <si>
    <t>SANTIAGO MAMANI VASQUEZ</t>
  </si>
  <si>
    <t>3074-TUF</t>
  </si>
  <si>
    <t>00-001826</t>
  </si>
  <si>
    <t>1241-EAU</t>
  </si>
  <si>
    <t>00-001767</t>
  </si>
  <si>
    <t>ANGEL QUISPE ZEBALLO</t>
  </si>
  <si>
    <t>3145-DAE</t>
  </si>
  <si>
    <t>3620-BPA</t>
  </si>
  <si>
    <t>00-001822</t>
  </si>
  <si>
    <t>EDWIN ROJAS</t>
  </si>
  <si>
    <t>00-001823</t>
  </si>
  <si>
    <t>MAXIMO VARGAS</t>
  </si>
  <si>
    <t>00-001825</t>
  </si>
  <si>
    <t>2816-BKL</t>
  </si>
  <si>
    <t>00-001821</t>
  </si>
  <si>
    <t>JOSE PEPE ROMERO GARCIA</t>
  </si>
  <si>
    <t>2295-XYF</t>
  </si>
  <si>
    <t>00-001827</t>
  </si>
  <si>
    <t>MARCELINO ROMERO CALDERON</t>
  </si>
  <si>
    <t>2138-EEK</t>
  </si>
  <si>
    <t>00-001820</t>
  </si>
  <si>
    <t>ETRASI E HIJOS SRL</t>
  </si>
  <si>
    <t>SILVIO RIOS PAMPA</t>
  </si>
  <si>
    <t>00-001835</t>
  </si>
  <si>
    <t>MARCO ANTONIO CESPEDEZ SOLIZ</t>
  </si>
  <si>
    <t>2376-YPY</t>
  </si>
  <si>
    <t>00-001836</t>
  </si>
  <si>
    <t>LIMBERT MAMANI GANDARILLA</t>
  </si>
  <si>
    <t>1629-FFG</t>
  </si>
  <si>
    <t>00-001838</t>
  </si>
  <si>
    <t>EDUARDO CARBALLO</t>
  </si>
  <si>
    <t>2339-UFY</t>
  </si>
  <si>
    <t>00-001828</t>
  </si>
  <si>
    <t>MARIO TICONA GUZMAN</t>
  </si>
  <si>
    <t>3807-SYN</t>
  </si>
  <si>
    <t>00-001839</t>
  </si>
  <si>
    <t xml:space="preserve">SANTOS CALLIZAYA HUANCA </t>
  </si>
  <si>
    <t>00-001837</t>
  </si>
  <si>
    <t>00-001840</t>
  </si>
  <si>
    <t>ESTEBAN ARTEAGA POMA</t>
  </si>
  <si>
    <t>2734-XTH</t>
  </si>
  <si>
    <t>00-001834</t>
  </si>
  <si>
    <t>RAMIRO LOPEZ</t>
  </si>
  <si>
    <t>3085-LSL</t>
  </si>
  <si>
    <t>00-001786</t>
  </si>
  <si>
    <t>MOPEGA</t>
  </si>
  <si>
    <t>DIXON UNO LOPEZ</t>
  </si>
  <si>
    <t>3992-NNX</t>
  </si>
  <si>
    <t>00-001790</t>
  </si>
  <si>
    <t>RUDDY CUELLAR VEIZAGA</t>
  </si>
  <si>
    <t>SANTA CRUZ-ARICA (II)</t>
  </si>
  <si>
    <t>SANTA CRUZ-ARICA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</si>
</sst>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dd/mm/yyyy;@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Helvetica Condensed"/>
      <family val="2"/>
    </font>
    <font>
      <sz val="10"/>
      <color theme="1"/>
      <name val="Helvetica Condensed"/>
      <family val="2"/>
    </font>
    <font>
      <b/>
      <sz val="14"/>
      <color theme="1"/>
      <name val="Helvetica Condensed"/>
      <family val="2"/>
    </font>
    <font>
      <sz val="10"/>
      <color rgb="FF0070C0"/>
      <name val="Helvetica Condensed"/>
      <family val="2"/>
    </font>
    <font>
      <b/>
      <sz val="10"/>
      <color rgb="FF0070C0"/>
      <name val="Helvetica Condensed"/>
      <family val="2"/>
    </font>
    <font>
      <b/>
      <sz val="10"/>
      <color rgb="FFFF0000"/>
      <name val="Helvetica Condensed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86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" fontId="5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0" fontId="4" fillId="0" borderId="2" xfId="0" applyNumberFormat="1" applyFont="1" applyBorder="1" applyAlignment="1">
      <alignment horizontal="center"/>
    </xf>
    <xf numFmtId="4" fontId="4" fillId="0" borderId="2" xfId="0" applyNumberFormat="1" applyFont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Alignment="1"/>
    <xf numFmtId="4" fontId="5" fillId="0" borderId="0" xfId="0" applyNumberFormat="1" applyFont="1" applyFill="1" applyAlignment="1">
      <alignment horizontal="center"/>
    </xf>
    <xf numFmtId="9" fontId="4" fillId="0" borderId="0" xfId="0" applyNumberFormat="1" applyFont="1" applyAlignment="1">
      <alignment horizontal="center"/>
    </xf>
    <xf numFmtId="4" fontId="4" fillId="2" borderId="1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/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1" fontId="7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4" fontId="5" fillId="0" borderId="0" xfId="0" applyNumberFormat="1" applyFont="1" applyFill="1" applyBorder="1" applyAlignment="1"/>
    <xf numFmtId="164" fontId="4" fillId="0" borderId="0" xfId="0" applyNumberFormat="1" applyFont="1" applyFill="1" applyAlignment="1">
      <alignment horizontal="center"/>
    </xf>
    <xf numFmtId="4" fontId="5" fillId="0" borderId="0" xfId="0" applyNumberFormat="1" applyFont="1" applyFill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4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164" fontId="4" fillId="3" borderId="1" xfId="0" applyNumberFormat="1" applyFont="1" applyFill="1" applyBorder="1" applyAlignment="1">
      <alignment horizontal="center"/>
    </xf>
    <xf numFmtId="4" fontId="8" fillId="3" borderId="0" xfId="0" applyNumberFormat="1" applyFont="1" applyFill="1" applyBorder="1" applyAlignment="1">
      <alignment horizontal="center"/>
    </xf>
    <xf numFmtId="1" fontId="8" fillId="3" borderId="0" xfId="0" applyNumberFormat="1" applyFont="1" applyFill="1" applyBorder="1" applyAlignment="1">
      <alignment horizontal="center"/>
    </xf>
    <xf numFmtId="4" fontId="4" fillId="0" borderId="0" xfId="0" applyNumberFormat="1" applyFont="1" applyFill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10" fontId="9" fillId="0" borderId="0" xfId="0" applyNumberFormat="1" applyFont="1" applyFill="1" applyBorder="1" applyAlignment="1">
      <alignment horizontal="center"/>
    </xf>
    <xf numFmtId="4" fontId="4" fillId="0" borderId="0" xfId="0" applyNumberFormat="1" applyFont="1" applyFill="1" applyAlignment="1"/>
    <xf numFmtId="43" fontId="4" fillId="2" borderId="1" xfId="1" applyFont="1" applyFill="1" applyBorder="1" applyAlignment="1">
      <alignment horizontal="center"/>
    </xf>
    <xf numFmtId="43" fontId="8" fillId="3" borderId="0" xfId="1" applyFont="1" applyFill="1" applyBorder="1" applyAlignment="1">
      <alignment horizontal="center"/>
    </xf>
    <xf numFmtId="1" fontId="8" fillId="3" borderId="0" xfId="1" applyNumberFormat="1" applyFont="1" applyFill="1" applyBorder="1" applyAlignment="1">
      <alignment horizontal="center"/>
    </xf>
    <xf numFmtId="3" fontId="4" fillId="4" borderId="1" xfId="0" applyNumberFormat="1" applyFont="1" applyFill="1" applyBorder="1" applyAlignment="1">
      <alignment horizontal="center" vertical="center"/>
    </xf>
    <xf numFmtId="4" fontId="4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1" fontId="8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4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center" vertical="center" wrapText="1"/>
    </xf>
    <xf numFmtId="1" fontId="8" fillId="2" borderId="2" xfId="0" applyNumberFormat="1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4" fontId="0" fillId="0" borderId="0" xfId="0" applyNumberFormat="1" applyAlignment="1">
      <alignment horizontal="center"/>
    </xf>
    <xf numFmtId="0" fontId="4" fillId="3" borderId="0" xfId="0" applyFont="1" applyFill="1" applyBorder="1" applyAlignment="1">
      <alignment horizontal="left"/>
    </xf>
    <xf numFmtId="9" fontId="2" fillId="0" borderId="0" xfId="0" applyNumberFormat="1" applyFont="1"/>
    <xf numFmtId="4" fontId="0" fillId="0" borderId="0" xfId="0" applyNumberFormat="1"/>
    <xf numFmtId="14" fontId="0" fillId="0" borderId="0" xfId="0" applyNumberFormat="1"/>
    <xf numFmtId="1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/>
    <xf numFmtId="0" fontId="11" fillId="0" borderId="0" xfId="2" applyFont="1" applyAlignment="1">
      <alignment horizontal="center"/>
    </xf>
    <xf numFmtId="0" fontId="0" fillId="3" borderId="0" xfId="0" applyFont="1" applyFill="1" applyBorder="1" applyAlignment="1">
      <alignment horizontal="left"/>
    </xf>
    <xf numFmtId="4" fontId="2" fillId="0" borderId="0" xfId="0" applyNumberFormat="1" applyFont="1" applyAlignment="1">
      <alignment horizontal="center"/>
    </xf>
    <xf numFmtId="0" fontId="5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4" fontId="4" fillId="5" borderId="1" xfId="0" applyNumberFormat="1" applyFont="1" applyFill="1" applyBorder="1" applyAlignment="1">
      <alignment horizontal="center"/>
    </xf>
    <xf numFmtId="43" fontId="4" fillId="5" borderId="1" xfId="1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 vertical="center" wrapText="1"/>
    </xf>
    <xf numFmtId="4" fontId="4" fillId="5" borderId="2" xfId="0" applyNumberFormat="1" applyFont="1" applyFill="1" applyBorder="1" applyAlignment="1">
      <alignment horizontal="center" vertical="center" wrapText="1"/>
    </xf>
    <xf numFmtId="164" fontId="4" fillId="5" borderId="2" xfId="0" applyNumberFormat="1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4" fontId="2" fillId="0" borderId="0" xfId="0" applyNumberFormat="1" applyFont="1"/>
    <xf numFmtId="4" fontId="3" fillId="0" borderId="0" xfId="0" applyNumberFormat="1" applyFont="1" applyAlignment="1">
      <alignment horizontal="center"/>
    </xf>
    <xf numFmtId="0" fontId="9" fillId="5" borderId="2" xfId="0" applyFont="1" applyFill="1" applyBorder="1" applyAlignment="1">
      <alignment horizontal="center" vertical="center" wrapText="1"/>
    </xf>
    <xf numFmtId="1" fontId="9" fillId="5" borderId="2" xfId="0" applyNumberFormat="1" applyFont="1" applyFill="1" applyBorder="1" applyAlignment="1">
      <alignment horizontal="center" vertical="center" wrapText="1"/>
    </xf>
    <xf numFmtId="10" fontId="9" fillId="0" borderId="2" xfId="0" applyNumberFormat="1" applyFont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302"/>
  <sheetViews>
    <sheetView tabSelected="1" workbookViewId="0">
      <pane ySplit="11" topLeftCell="A12" activePane="bottomLeft" state="frozen"/>
      <selection pane="bottomLeft" activeCell="I8" sqref="I8"/>
    </sheetView>
  </sheetViews>
  <sheetFormatPr baseColWidth="10" defaultRowHeight="15"/>
  <cols>
    <col min="1" max="1" width="11.42578125" style="63"/>
    <col min="5" max="5" width="15.85546875" customWidth="1"/>
    <col min="6" max="6" width="25.7109375" customWidth="1"/>
    <col min="7" max="7" width="33.85546875" customWidth="1"/>
    <col min="8" max="8" width="23.5703125" customWidth="1"/>
    <col min="11" max="11" width="8.7109375" customWidth="1"/>
    <col min="16" max="16" width="23.85546875" customWidth="1"/>
  </cols>
  <sheetData>
    <row r="1" spans="1:21" ht="12" customHeight="1"/>
    <row r="2" spans="1:21" ht="21.75" customHeight="1">
      <c r="A2" s="1"/>
      <c r="B2" s="2"/>
      <c r="C2" s="2"/>
      <c r="D2" s="3"/>
      <c r="E2" s="82" t="s">
        <v>0</v>
      </c>
      <c r="F2" s="82"/>
      <c r="G2" s="82"/>
      <c r="H2" s="82"/>
      <c r="I2" s="3"/>
      <c r="J2" s="2"/>
      <c r="K2" s="4"/>
      <c r="L2" s="5"/>
      <c r="M2" s="3"/>
      <c r="N2" s="6"/>
      <c r="O2" s="2"/>
      <c r="P2" s="2"/>
      <c r="Q2" s="2"/>
      <c r="R2" s="2"/>
      <c r="S2" s="1"/>
      <c r="T2" s="2"/>
      <c r="U2" s="7"/>
    </row>
    <row r="3" spans="1:21" ht="18">
      <c r="A3" s="8">
        <v>0.7</v>
      </c>
      <c r="B3" s="9">
        <f>C5*A3</f>
        <v>21552.7536</v>
      </c>
      <c r="C3" s="2"/>
      <c r="D3" s="3"/>
      <c r="E3" s="2"/>
      <c r="F3" s="83" t="s">
        <v>853</v>
      </c>
      <c r="G3" s="82"/>
      <c r="H3" s="1"/>
      <c r="I3" s="3"/>
      <c r="J3" s="2"/>
      <c r="K3" s="4"/>
      <c r="L3" s="5"/>
      <c r="M3" s="3"/>
      <c r="N3" s="6"/>
      <c r="O3" s="10"/>
      <c r="P3" s="10"/>
      <c r="Q3" s="2"/>
      <c r="R3" s="2"/>
      <c r="S3" s="1"/>
      <c r="T3" s="2"/>
      <c r="U3" s="7"/>
    </row>
    <row r="4" spans="1:21" ht="18">
      <c r="A4" s="8">
        <v>0.3</v>
      </c>
      <c r="B4" s="9">
        <f>C5-B3</f>
        <v>9236.894400000001</v>
      </c>
      <c r="C4" s="2"/>
      <c r="D4" s="3"/>
      <c r="E4" s="2"/>
      <c r="F4" s="82" t="s">
        <v>1</v>
      </c>
      <c r="G4" s="82"/>
      <c r="H4" s="1"/>
      <c r="I4" s="3"/>
      <c r="J4" s="2"/>
      <c r="K4" s="4"/>
      <c r="L4" s="5"/>
      <c r="M4" s="12"/>
      <c r="N4" s="6"/>
      <c r="O4" s="10"/>
      <c r="P4" s="10"/>
      <c r="Q4" s="2"/>
      <c r="R4" s="2"/>
      <c r="S4" s="1"/>
      <c r="T4" s="2"/>
      <c r="U4" s="7"/>
    </row>
    <row r="5" spans="1:21">
      <c r="A5" s="13"/>
      <c r="B5" s="2"/>
      <c r="C5" s="14">
        <f>E7*6.96</f>
        <v>30789.648000000001</v>
      </c>
      <c r="D5" s="14" t="s">
        <v>2</v>
      </c>
      <c r="E5" s="10"/>
      <c r="F5" s="15"/>
      <c r="G5" s="16"/>
      <c r="H5" s="17"/>
      <c r="I5" s="12"/>
      <c r="J5" s="10"/>
      <c r="K5" s="18"/>
      <c r="L5" s="19"/>
      <c r="M5" s="12"/>
      <c r="N5" s="20"/>
      <c r="O5" s="10"/>
      <c r="P5" s="10"/>
      <c r="Q5" s="10"/>
      <c r="R5" s="10"/>
      <c r="S5" s="1"/>
      <c r="T5" s="2"/>
      <c r="U5" s="7"/>
    </row>
    <row r="6" spans="1:21">
      <c r="A6" s="21"/>
      <c r="B6" s="22"/>
      <c r="C6" s="10"/>
      <c r="D6" s="12"/>
      <c r="E6" s="10"/>
      <c r="F6" s="15"/>
      <c r="G6" s="23"/>
      <c r="H6" s="24"/>
      <c r="I6" s="12"/>
      <c r="J6" s="10"/>
      <c r="K6" s="18"/>
      <c r="L6" s="19"/>
      <c r="M6" s="25"/>
      <c r="N6" s="26"/>
      <c r="O6" s="10"/>
      <c r="P6" s="10"/>
      <c r="Q6" s="10"/>
      <c r="R6" s="10"/>
      <c r="S6" s="24"/>
      <c r="T6" s="10"/>
      <c r="U6" s="7"/>
    </row>
    <row r="7" spans="1:21">
      <c r="A7" s="21"/>
      <c r="B7" s="22"/>
      <c r="C7" s="27" t="s">
        <v>3</v>
      </c>
      <c r="D7" s="28" t="s">
        <v>4</v>
      </c>
      <c r="E7" s="28">
        <f>(I7/1000)*I8</f>
        <v>4423.8</v>
      </c>
      <c r="F7" s="29"/>
      <c r="G7" s="16"/>
      <c r="H7" s="30" t="s">
        <v>5</v>
      </c>
      <c r="I7" s="28">
        <f>SUBTOTAL(9,D12:D4988)</f>
        <v>73730</v>
      </c>
      <c r="J7" s="14" t="s">
        <v>6</v>
      </c>
      <c r="K7" s="31"/>
      <c r="L7" s="32"/>
      <c r="M7" s="33"/>
      <c r="N7" s="34" t="s">
        <v>7</v>
      </c>
      <c r="O7" s="10"/>
      <c r="P7" s="10"/>
      <c r="Q7" s="10"/>
      <c r="R7" s="10"/>
      <c r="S7" s="24"/>
      <c r="T7" s="10"/>
      <c r="U7" s="7"/>
    </row>
    <row r="8" spans="1:21">
      <c r="A8" s="17"/>
      <c r="B8" s="35">
        <v>0.8</v>
      </c>
      <c r="C8" s="27" t="s">
        <v>8</v>
      </c>
      <c r="D8" s="28" t="s">
        <v>4</v>
      </c>
      <c r="E8" s="28">
        <f>E7*B8</f>
        <v>3539.0400000000004</v>
      </c>
      <c r="F8" s="29" t="s">
        <v>9</v>
      </c>
      <c r="G8" s="36"/>
      <c r="H8" s="30" t="s">
        <v>10</v>
      </c>
      <c r="I8" s="28">
        <v>60</v>
      </c>
      <c r="J8" s="37">
        <f>(I7/1000)</f>
        <v>73.73</v>
      </c>
      <c r="K8" s="38"/>
      <c r="L8" s="39"/>
      <c r="M8" s="33"/>
      <c r="N8" s="40">
        <f>SUBTOTAL(9,J12:J3439)</f>
        <v>0</v>
      </c>
      <c r="O8" s="10"/>
      <c r="P8" s="10"/>
      <c r="Q8" s="10"/>
      <c r="R8" s="10"/>
      <c r="S8" s="24"/>
      <c r="T8" s="10"/>
      <c r="U8" s="7"/>
    </row>
    <row r="9" spans="1:21">
      <c r="A9" s="17"/>
      <c r="B9" s="35">
        <v>0.2</v>
      </c>
      <c r="C9" s="27" t="s">
        <v>11</v>
      </c>
      <c r="D9" s="28" t="s">
        <v>4</v>
      </c>
      <c r="E9" s="28">
        <f>E7-E8</f>
        <v>884.75999999999976</v>
      </c>
      <c r="F9" s="29" t="s">
        <v>12</v>
      </c>
      <c r="G9" s="16"/>
      <c r="H9" s="24"/>
      <c r="I9" s="41"/>
      <c r="J9" s="17"/>
      <c r="K9" s="42"/>
      <c r="L9" s="43"/>
      <c r="M9" s="33"/>
      <c r="N9" s="44"/>
      <c r="O9" s="10"/>
      <c r="P9" s="10"/>
      <c r="Q9" s="10"/>
      <c r="R9" s="10"/>
      <c r="S9" s="24"/>
      <c r="T9" s="10"/>
      <c r="U9" s="7"/>
    </row>
    <row r="10" spans="1:21">
      <c r="A10" s="17"/>
      <c r="B10" s="10"/>
      <c r="C10" s="2"/>
      <c r="D10" s="3"/>
      <c r="E10" s="2"/>
      <c r="F10" s="45"/>
      <c r="G10" s="11"/>
      <c r="H10" s="17"/>
      <c r="I10" s="12"/>
      <c r="J10" s="10"/>
      <c r="K10" s="18"/>
      <c r="L10" s="19"/>
      <c r="M10" s="12"/>
      <c r="N10" s="20"/>
      <c r="O10" s="10"/>
      <c r="P10" s="10"/>
      <c r="Q10" s="10"/>
      <c r="R10" s="10"/>
      <c r="S10" s="17"/>
      <c r="T10" s="10"/>
      <c r="U10" s="7"/>
    </row>
    <row r="11" spans="1:21" ht="38.25">
      <c r="A11" s="46" t="s">
        <v>13</v>
      </c>
      <c r="B11" s="46" t="s">
        <v>14</v>
      </c>
      <c r="C11" s="46" t="s">
        <v>15</v>
      </c>
      <c r="D11" s="47" t="s">
        <v>16</v>
      </c>
      <c r="E11" s="46" t="s">
        <v>17</v>
      </c>
      <c r="F11" s="48" t="s">
        <v>18</v>
      </c>
      <c r="G11" s="49" t="s">
        <v>19</v>
      </c>
      <c r="H11" s="46" t="s">
        <v>20</v>
      </c>
      <c r="I11" s="47" t="s">
        <v>21</v>
      </c>
      <c r="J11" s="46" t="s">
        <v>22</v>
      </c>
      <c r="K11" s="50" t="s">
        <v>23</v>
      </c>
      <c r="L11" s="51" t="s">
        <v>24</v>
      </c>
      <c r="M11" s="47" t="s">
        <v>25</v>
      </c>
      <c r="N11" s="52" t="s">
        <v>26</v>
      </c>
      <c r="O11" s="46" t="s">
        <v>27</v>
      </c>
      <c r="P11" s="53" t="s">
        <v>28</v>
      </c>
      <c r="Q11" s="47" t="s">
        <v>29</v>
      </c>
      <c r="R11" s="46" t="s">
        <v>30</v>
      </c>
      <c r="S11" s="46" t="s">
        <v>31</v>
      </c>
      <c r="T11" s="53" t="s">
        <v>32</v>
      </c>
      <c r="U11" s="54" t="s">
        <v>33</v>
      </c>
    </row>
    <row r="12" spans="1:21" hidden="1">
      <c r="A12" s="63">
        <v>1</v>
      </c>
      <c r="B12" t="s">
        <v>454</v>
      </c>
      <c r="C12" s="55" t="s">
        <v>34</v>
      </c>
      <c r="D12" s="56">
        <v>26450</v>
      </c>
      <c r="E12" s="7" t="s">
        <v>35</v>
      </c>
      <c r="F12" s="57" t="s">
        <v>36</v>
      </c>
      <c r="G12" t="s">
        <v>37</v>
      </c>
      <c r="H12" s="7" t="s">
        <v>38</v>
      </c>
      <c r="I12" s="78">
        <v>58</v>
      </c>
      <c r="K12" s="58">
        <v>0.8</v>
      </c>
      <c r="M12" s="59">
        <f>D12*I12/1000</f>
        <v>1534.1</v>
      </c>
      <c r="N12" s="60">
        <v>42374</v>
      </c>
      <c r="O12" s="60">
        <v>42375</v>
      </c>
      <c r="P12" s="7" t="s">
        <v>39</v>
      </c>
      <c r="Q12" s="7" t="s">
        <v>40</v>
      </c>
      <c r="R12" s="7" t="s">
        <v>1</v>
      </c>
      <c r="S12" s="7" t="s">
        <v>41</v>
      </c>
      <c r="T12" s="7" t="s">
        <v>42</v>
      </c>
      <c r="U12" s="61">
        <v>1</v>
      </c>
    </row>
    <row r="13" spans="1:21" hidden="1">
      <c r="A13" s="63">
        <v>2</v>
      </c>
      <c r="C13" s="55" t="s">
        <v>43</v>
      </c>
      <c r="D13" s="56">
        <v>26930</v>
      </c>
      <c r="E13" s="7" t="s">
        <v>44</v>
      </c>
      <c r="F13" s="57" t="s">
        <v>45</v>
      </c>
      <c r="G13" t="s">
        <v>46</v>
      </c>
      <c r="H13" s="7" t="s">
        <v>38</v>
      </c>
      <c r="I13" s="78">
        <v>58</v>
      </c>
      <c r="K13" s="58">
        <v>0.8</v>
      </c>
      <c r="M13" s="59">
        <f t="shared" ref="M13:M77" si="0">D13*I13/1000</f>
        <v>1561.94</v>
      </c>
      <c r="N13" s="60">
        <v>42373</v>
      </c>
      <c r="O13" s="60">
        <v>42375</v>
      </c>
      <c r="P13" s="7" t="s">
        <v>39</v>
      </c>
      <c r="Q13" s="7" t="s">
        <v>40</v>
      </c>
      <c r="R13" s="7" t="s">
        <v>1</v>
      </c>
      <c r="S13" s="7" t="s">
        <v>41</v>
      </c>
      <c r="T13" s="7" t="s">
        <v>47</v>
      </c>
      <c r="U13" s="61">
        <v>1</v>
      </c>
    </row>
    <row r="14" spans="1:21" hidden="1">
      <c r="A14" s="63">
        <v>3</v>
      </c>
      <c r="C14" s="55" t="s">
        <v>48</v>
      </c>
      <c r="D14" s="56">
        <v>27300</v>
      </c>
      <c r="E14" s="7" t="s">
        <v>49</v>
      </c>
      <c r="F14" s="57" t="s">
        <v>50</v>
      </c>
      <c r="G14" t="s">
        <v>51</v>
      </c>
      <c r="H14" s="7" t="s">
        <v>38</v>
      </c>
      <c r="I14" s="78">
        <v>58</v>
      </c>
      <c r="K14" s="58">
        <v>0.8</v>
      </c>
      <c r="M14" s="59">
        <f t="shared" si="0"/>
        <v>1583.4</v>
      </c>
      <c r="N14" s="60">
        <v>42374</v>
      </c>
      <c r="O14" s="60">
        <v>42375</v>
      </c>
      <c r="P14" s="7" t="s">
        <v>39</v>
      </c>
      <c r="Q14" s="7" t="s">
        <v>40</v>
      </c>
      <c r="R14" s="7" t="s">
        <v>1</v>
      </c>
      <c r="S14" s="7" t="s">
        <v>41</v>
      </c>
      <c r="T14" s="7" t="s">
        <v>52</v>
      </c>
      <c r="U14" s="61">
        <v>1</v>
      </c>
    </row>
    <row r="15" spans="1:21" hidden="1">
      <c r="A15" s="63">
        <v>4</v>
      </c>
      <c r="C15" s="55" t="s">
        <v>53</v>
      </c>
      <c r="D15" s="56">
        <v>24270</v>
      </c>
      <c r="E15" s="7" t="s">
        <v>54</v>
      </c>
      <c r="F15" s="57" t="s">
        <v>55</v>
      </c>
      <c r="G15" t="s">
        <v>56</v>
      </c>
      <c r="H15" s="7" t="s">
        <v>38</v>
      </c>
      <c r="I15" s="78">
        <v>58</v>
      </c>
      <c r="K15" s="58">
        <v>0.8</v>
      </c>
      <c r="M15" s="59">
        <f t="shared" si="0"/>
        <v>1407.66</v>
      </c>
      <c r="N15" s="60">
        <v>42374</v>
      </c>
      <c r="O15" s="60">
        <v>42375</v>
      </c>
      <c r="P15" s="7" t="s">
        <v>39</v>
      </c>
      <c r="Q15" s="7" t="s">
        <v>40</v>
      </c>
      <c r="R15" s="7" t="s">
        <v>1</v>
      </c>
      <c r="S15" s="7" t="s">
        <v>41</v>
      </c>
      <c r="T15" s="7" t="s">
        <v>52</v>
      </c>
      <c r="U15" s="61">
        <v>1</v>
      </c>
    </row>
    <row r="16" spans="1:21" hidden="1">
      <c r="A16" s="63">
        <v>5</v>
      </c>
      <c r="C16" s="55" t="s">
        <v>57</v>
      </c>
      <c r="D16" s="56">
        <v>26500</v>
      </c>
      <c r="E16" s="7" t="s">
        <v>58</v>
      </c>
      <c r="F16" s="57" t="s">
        <v>59</v>
      </c>
      <c r="G16" t="s">
        <v>60</v>
      </c>
      <c r="H16" s="7" t="s">
        <v>38</v>
      </c>
      <c r="I16" s="78">
        <v>58</v>
      </c>
      <c r="K16" s="58">
        <v>0.8</v>
      </c>
      <c r="M16" s="59">
        <f t="shared" si="0"/>
        <v>1537</v>
      </c>
      <c r="N16" s="60">
        <v>42375</v>
      </c>
      <c r="O16" s="60">
        <v>42376</v>
      </c>
      <c r="P16" s="7" t="s">
        <v>39</v>
      </c>
      <c r="Q16" s="7" t="s">
        <v>40</v>
      </c>
      <c r="R16" s="7" t="s">
        <v>1</v>
      </c>
      <c r="S16" s="7" t="s">
        <v>41</v>
      </c>
      <c r="T16" s="7" t="s">
        <v>47</v>
      </c>
      <c r="U16" s="61">
        <v>1</v>
      </c>
    </row>
    <row r="17" spans="1:21" hidden="1">
      <c r="A17" s="63">
        <v>6</v>
      </c>
      <c r="C17" s="55" t="s">
        <v>61</v>
      </c>
      <c r="D17" s="56">
        <v>27280</v>
      </c>
      <c r="E17" s="7" t="s">
        <v>62</v>
      </c>
      <c r="F17" s="57" t="s">
        <v>63</v>
      </c>
      <c r="G17" t="s">
        <v>64</v>
      </c>
      <c r="H17" s="7" t="s">
        <v>38</v>
      </c>
      <c r="I17" s="78">
        <v>58</v>
      </c>
      <c r="K17" s="58">
        <v>0.8</v>
      </c>
      <c r="M17" s="59">
        <f t="shared" si="0"/>
        <v>1582.24</v>
      </c>
      <c r="N17" s="60">
        <v>42374</v>
      </c>
      <c r="O17" s="60">
        <v>42376</v>
      </c>
      <c r="P17" s="7" t="s">
        <v>39</v>
      </c>
      <c r="Q17" s="7" t="s">
        <v>40</v>
      </c>
      <c r="R17" s="7" t="s">
        <v>1</v>
      </c>
      <c r="S17" s="7" t="s">
        <v>41</v>
      </c>
      <c r="T17" s="7" t="s">
        <v>65</v>
      </c>
      <c r="U17" s="61">
        <v>1</v>
      </c>
    </row>
    <row r="18" spans="1:21" hidden="1">
      <c r="A18" s="63">
        <v>6</v>
      </c>
      <c r="C18" s="55" t="s">
        <v>66</v>
      </c>
      <c r="D18" s="56">
        <v>27380</v>
      </c>
      <c r="E18" s="7" t="s">
        <v>67</v>
      </c>
      <c r="F18" s="57" t="s">
        <v>63</v>
      </c>
      <c r="G18" t="s">
        <v>68</v>
      </c>
      <c r="H18" s="7" t="s">
        <v>38</v>
      </c>
      <c r="I18" s="78">
        <v>58</v>
      </c>
      <c r="K18" s="58">
        <v>0.8</v>
      </c>
      <c r="M18" s="59">
        <f t="shared" si="0"/>
        <v>1588.04</v>
      </c>
      <c r="N18" s="60">
        <v>42375</v>
      </c>
      <c r="O18" s="60">
        <v>42376</v>
      </c>
      <c r="P18" s="7" t="s">
        <v>39</v>
      </c>
      <c r="Q18" s="7" t="s">
        <v>40</v>
      </c>
      <c r="R18" s="7" t="s">
        <v>1</v>
      </c>
      <c r="S18" s="7" t="s">
        <v>41</v>
      </c>
      <c r="T18" s="7" t="s">
        <v>52</v>
      </c>
      <c r="U18" s="61">
        <v>1</v>
      </c>
    </row>
    <row r="19" spans="1:21" hidden="1">
      <c r="A19" s="63">
        <v>6</v>
      </c>
      <c r="C19" s="55" t="s">
        <v>69</v>
      </c>
      <c r="D19" s="56">
        <v>27100</v>
      </c>
      <c r="E19" s="7" t="s">
        <v>70</v>
      </c>
      <c r="F19" s="57" t="s">
        <v>63</v>
      </c>
      <c r="G19" t="s">
        <v>71</v>
      </c>
      <c r="H19" s="7" t="s">
        <v>38</v>
      </c>
      <c r="I19" s="78">
        <v>58</v>
      </c>
      <c r="K19" s="58">
        <v>0.8</v>
      </c>
      <c r="M19" s="59">
        <f t="shared" si="0"/>
        <v>1571.8</v>
      </c>
      <c r="N19" s="60">
        <v>42375</v>
      </c>
      <c r="O19" s="60">
        <v>42376</v>
      </c>
      <c r="P19" s="7" t="s">
        <v>39</v>
      </c>
      <c r="Q19" s="7" t="s">
        <v>40</v>
      </c>
      <c r="R19" s="7" t="s">
        <v>1</v>
      </c>
      <c r="S19" s="7" t="s">
        <v>41</v>
      </c>
      <c r="T19" s="7"/>
      <c r="U19" s="61">
        <v>1</v>
      </c>
    </row>
    <row r="20" spans="1:21" hidden="1">
      <c r="A20" s="63">
        <v>7</v>
      </c>
      <c r="C20" s="62" t="s">
        <v>72</v>
      </c>
      <c r="D20" s="56">
        <v>26950</v>
      </c>
      <c r="E20" s="7" t="s">
        <v>73</v>
      </c>
      <c r="F20" s="57" t="s">
        <v>74</v>
      </c>
      <c r="G20" t="s">
        <v>75</v>
      </c>
      <c r="H20" s="7" t="s">
        <v>38</v>
      </c>
      <c r="I20" s="78">
        <v>58</v>
      </c>
      <c r="K20" s="58">
        <v>0.8</v>
      </c>
      <c r="M20" s="59">
        <f t="shared" si="0"/>
        <v>1563.1</v>
      </c>
      <c r="N20" s="60">
        <v>42374</v>
      </c>
      <c r="O20" s="60">
        <v>42376</v>
      </c>
      <c r="P20" s="7" t="s">
        <v>39</v>
      </c>
      <c r="Q20" s="7" t="s">
        <v>40</v>
      </c>
      <c r="R20" s="7" t="s">
        <v>1</v>
      </c>
      <c r="S20" s="7" t="s">
        <v>41</v>
      </c>
      <c r="T20" s="7" t="s">
        <v>42</v>
      </c>
      <c r="U20" s="61">
        <v>1</v>
      </c>
    </row>
    <row r="21" spans="1:21" hidden="1">
      <c r="A21" s="63">
        <v>7</v>
      </c>
      <c r="C21" s="62" t="s">
        <v>76</v>
      </c>
      <c r="D21" s="56">
        <v>28340</v>
      </c>
      <c r="E21" s="7" t="s">
        <v>77</v>
      </c>
      <c r="F21" s="57" t="s">
        <v>74</v>
      </c>
      <c r="G21" t="s">
        <v>78</v>
      </c>
      <c r="H21" s="7" t="s">
        <v>38</v>
      </c>
      <c r="I21" s="78">
        <v>58</v>
      </c>
      <c r="K21" s="58">
        <v>0.8</v>
      </c>
      <c r="M21" s="59">
        <f t="shared" si="0"/>
        <v>1643.72</v>
      </c>
      <c r="N21" s="60">
        <v>42374</v>
      </c>
      <c r="O21" s="60">
        <v>42376</v>
      </c>
      <c r="P21" s="7" t="s">
        <v>39</v>
      </c>
      <c r="Q21" s="7" t="s">
        <v>40</v>
      </c>
      <c r="R21" s="7" t="s">
        <v>1</v>
      </c>
      <c r="S21" s="7" t="s">
        <v>41</v>
      </c>
      <c r="T21" s="7" t="s">
        <v>47</v>
      </c>
      <c r="U21" s="61">
        <v>1</v>
      </c>
    </row>
    <row r="22" spans="1:21" hidden="1">
      <c r="A22" s="63">
        <v>7</v>
      </c>
      <c r="C22" s="62" t="s">
        <v>79</v>
      </c>
      <c r="D22" s="56">
        <v>27350</v>
      </c>
      <c r="E22" s="7" t="s">
        <v>80</v>
      </c>
      <c r="F22" s="57" t="s">
        <v>74</v>
      </c>
      <c r="G22" t="s">
        <v>81</v>
      </c>
      <c r="H22" s="7" t="s">
        <v>38</v>
      </c>
      <c r="I22" s="78">
        <v>58</v>
      </c>
      <c r="K22" s="58">
        <v>0.8</v>
      </c>
      <c r="M22" s="59">
        <f t="shared" si="0"/>
        <v>1586.3</v>
      </c>
      <c r="N22" s="60">
        <v>42375</v>
      </c>
      <c r="O22" s="60">
        <v>42376</v>
      </c>
      <c r="P22" s="7" t="s">
        <v>39</v>
      </c>
      <c r="Q22" s="7" t="s">
        <v>40</v>
      </c>
      <c r="R22" s="7" t="s">
        <v>1</v>
      </c>
      <c r="S22" s="7" t="s">
        <v>41</v>
      </c>
      <c r="T22" s="7" t="s">
        <v>52</v>
      </c>
      <c r="U22" s="61">
        <v>1</v>
      </c>
    </row>
    <row r="23" spans="1:21" hidden="1">
      <c r="A23" s="63">
        <v>7</v>
      </c>
      <c r="C23" s="62" t="s">
        <v>82</v>
      </c>
      <c r="D23" s="56">
        <v>27100</v>
      </c>
      <c r="E23" s="7" t="s">
        <v>83</v>
      </c>
      <c r="F23" s="57" t="s">
        <v>74</v>
      </c>
      <c r="G23" t="s">
        <v>84</v>
      </c>
      <c r="H23" s="7" t="s">
        <v>38</v>
      </c>
      <c r="I23" s="78">
        <v>58</v>
      </c>
      <c r="K23" s="58">
        <v>0.8</v>
      </c>
      <c r="M23" s="59">
        <f t="shared" si="0"/>
        <v>1571.8</v>
      </c>
      <c r="N23" s="60">
        <v>42375</v>
      </c>
      <c r="O23" s="60">
        <v>42376</v>
      </c>
      <c r="P23" s="7" t="s">
        <v>39</v>
      </c>
      <c r="Q23" s="7" t="s">
        <v>40</v>
      </c>
      <c r="R23" s="7" t="s">
        <v>1</v>
      </c>
      <c r="S23" s="7" t="s">
        <v>41</v>
      </c>
      <c r="T23" s="7" t="s">
        <v>47</v>
      </c>
      <c r="U23" s="61">
        <v>1</v>
      </c>
    </row>
    <row r="24" spans="1:21" hidden="1">
      <c r="A24" s="63">
        <v>8</v>
      </c>
      <c r="C24" s="62" t="s">
        <v>85</v>
      </c>
      <c r="D24" s="56">
        <v>24770</v>
      </c>
      <c r="E24" s="7" t="s">
        <v>86</v>
      </c>
      <c r="F24" s="57" t="s">
        <v>87</v>
      </c>
      <c r="G24" t="s">
        <v>88</v>
      </c>
      <c r="H24" s="7" t="s">
        <v>38</v>
      </c>
      <c r="I24" s="78">
        <v>58</v>
      </c>
      <c r="K24" s="58">
        <v>0.8</v>
      </c>
      <c r="M24" s="59">
        <f t="shared" si="0"/>
        <v>1436.66</v>
      </c>
      <c r="N24" s="60">
        <v>42375</v>
      </c>
      <c r="O24" s="60">
        <v>42376</v>
      </c>
      <c r="P24" s="7" t="s">
        <v>39</v>
      </c>
      <c r="Q24" s="7" t="s">
        <v>40</v>
      </c>
      <c r="R24" s="7" t="s">
        <v>1</v>
      </c>
      <c r="S24" s="7" t="s">
        <v>41</v>
      </c>
      <c r="T24" s="7" t="s">
        <v>52</v>
      </c>
      <c r="U24" s="61">
        <v>1</v>
      </c>
    </row>
    <row r="25" spans="1:21" hidden="1">
      <c r="A25" s="63">
        <v>9</v>
      </c>
      <c r="C25" s="62" t="s">
        <v>89</v>
      </c>
      <c r="D25" s="56">
        <v>27550</v>
      </c>
      <c r="E25" s="7" t="s">
        <v>90</v>
      </c>
      <c r="F25" s="57" t="s">
        <v>91</v>
      </c>
      <c r="G25" t="s">
        <v>92</v>
      </c>
      <c r="H25" s="7" t="s">
        <v>38</v>
      </c>
      <c r="I25" s="78">
        <v>58</v>
      </c>
      <c r="K25" s="58">
        <v>0.8</v>
      </c>
      <c r="M25" s="59">
        <f t="shared" si="0"/>
        <v>1597.9</v>
      </c>
      <c r="N25" s="60">
        <v>42374</v>
      </c>
      <c r="O25" s="60">
        <v>42376</v>
      </c>
      <c r="P25" s="7" t="s">
        <v>39</v>
      </c>
      <c r="Q25" s="7" t="s">
        <v>40</v>
      </c>
      <c r="R25" s="7" t="s">
        <v>1</v>
      </c>
      <c r="S25" s="7" t="s">
        <v>41</v>
      </c>
      <c r="T25" s="7" t="s">
        <v>52</v>
      </c>
      <c r="U25" s="61">
        <v>1</v>
      </c>
    </row>
    <row r="26" spans="1:21" hidden="1">
      <c r="A26" s="63">
        <v>9</v>
      </c>
      <c r="C26" s="62" t="s">
        <v>93</v>
      </c>
      <c r="D26" s="56">
        <v>27240</v>
      </c>
      <c r="E26" s="7" t="s">
        <v>94</v>
      </c>
      <c r="F26" s="57" t="s">
        <v>91</v>
      </c>
      <c r="G26" t="s">
        <v>95</v>
      </c>
      <c r="H26" s="7" t="s">
        <v>38</v>
      </c>
      <c r="I26" s="78">
        <v>58</v>
      </c>
      <c r="K26" s="58">
        <v>0.8</v>
      </c>
      <c r="M26" s="59">
        <f t="shared" si="0"/>
        <v>1579.92</v>
      </c>
      <c r="N26" s="60">
        <v>42374</v>
      </c>
      <c r="O26" s="60">
        <v>42376</v>
      </c>
      <c r="P26" s="7" t="s">
        <v>39</v>
      </c>
      <c r="Q26" s="7" t="s">
        <v>40</v>
      </c>
      <c r="R26" s="7" t="s">
        <v>1</v>
      </c>
      <c r="S26" s="7" t="s">
        <v>41</v>
      </c>
      <c r="T26" s="7" t="s">
        <v>52</v>
      </c>
      <c r="U26" s="61">
        <v>1</v>
      </c>
    </row>
    <row r="27" spans="1:21" hidden="1">
      <c r="A27" s="63">
        <v>9</v>
      </c>
      <c r="C27" s="62" t="s">
        <v>96</v>
      </c>
      <c r="D27" s="56">
        <v>28170</v>
      </c>
      <c r="E27" s="7" t="s">
        <v>97</v>
      </c>
      <c r="F27" s="57" t="s">
        <v>91</v>
      </c>
      <c r="G27" t="s">
        <v>98</v>
      </c>
      <c r="H27" s="7" t="s">
        <v>38</v>
      </c>
      <c r="I27" s="78">
        <v>58</v>
      </c>
      <c r="K27" s="58">
        <v>0.8</v>
      </c>
      <c r="M27" s="59">
        <f t="shared" si="0"/>
        <v>1633.86</v>
      </c>
      <c r="N27" s="60">
        <v>42374</v>
      </c>
      <c r="O27" s="60">
        <v>42376</v>
      </c>
      <c r="P27" s="7" t="s">
        <v>39</v>
      </c>
      <c r="Q27" s="7" t="s">
        <v>40</v>
      </c>
      <c r="R27" s="7" t="s">
        <v>1</v>
      </c>
      <c r="S27" s="7" t="s">
        <v>41</v>
      </c>
      <c r="T27" s="7" t="s">
        <v>52</v>
      </c>
      <c r="U27" s="61">
        <v>1</v>
      </c>
    </row>
    <row r="28" spans="1:21" hidden="1">
      <c r="A28" s="63">
        <v>10</v>
      </c>
      <c r="C28" s="62" t="s">
        <v>99</v>
      </c>
      <c r="D28" s="56">
        <v>22610</v>
      </c>
      <c r="E28" s="7" t="s">
        <v>100</v>
      </c>
      <c r="F28" s="57" t="s">
        <v>101</v>
      </c>
      <c r="G28" t="s">
        <v>102</v>
      </c>
      <c r="H28" s="7" t="s">
        <v>38</v>
      </c>
      <c r="I28" s="78">
        <v>58</v>
      </c>
      <c r="K28" s="58">
        <v>0.8</v>
      </c>
      <c r="M28" s="59">
        <f t="shared" si="0"/>
        <v>1311.38</v>
      </c>
      <c r="N28" s="60">
        <v>42375</v>
      </c>
      <c r="O28" s="60">
        <v>42376</v>
      </c>
      <c r="P28" s="7" t="s">
        <v>39</v>
      </c>
      <c r="Q28" s="7" t="s">
        <v>40</v>
      </c>
      <c r="R28" s="7" t="s">
        <v>1</v>
      </c>
      <c r="S28" s="7" t="s">
        <v>41</v>
      </c>
      <c r="T28" s="7" t="s">
        <v>52</v>
      </c>
      <c r="U28" s="61">
        <v>1</v>
      </c>
    </row>
    <row r="29" spans="1:21" hidden="1">
      <c r="A29" s="63">
        <v>11</v>
      </c>
      <c r="C29" s="62" t="s">
        <v>103</v>
      </c>
      <c r="D29" s="56">
        <v>28020</v>
      </c>
      <c r="E29" s="7" t="s">
        <v>104</v>
      </c>
      <c r="F29" s="57" t="s">
        <v>105</v>
      </c>
      <c r="G29" t="s">
        <v>106</v>
      </c>
      <c r="H29" s="7" t="s">
        <v>38</v>
      </c>
      <c r="I29" s="78">
        <v>58</v>
      </c>
      <c r="K29" s="58">
        <v>0.8</v>
      </c>
      <c r="M29" s="59">
        <f t="shared" si="0"/>
        <v>1625.16</v>
      </c>
      <c r="N29" s="60">
        <v>42375</v>
      </c>
      <c r="O29" s="60">
        <v>42376</v>
      </c>
      <c r="P29" s="7" t="s">
        <v>39</v>
      </c>
      <c r="Q29" s="7" t="s">
        <v>40</v>
      </c>
      <c r="R29" s="7" t="s">
        <v>1</v>
      </c>
      <c r="S29" s="7" t="s">
        <v>41</v>
      </c>
      <c r="T29" s="7" t="s">
        <v>52</v>
      </c>
      <c r="U29" s="61">
        <v>1</v>
      </c>
    </row>
    <row r="30" spans="1:21" hidden="1">
      <c r="A30" s="63">
        <v>11</v>
      </c>
      <c r="C30" s="62" t="s">
        <v>107</v>
      </c>
      <c r="D30" s="56">
        <v>27310</v>
      </c>
      <c r="E30" s="7" t="s">
        <v>108</v>
      </c>
      <c r="F30" s="57" t="s">
        <v>105</v>
      </c>
      <c r="G30" t="s">
        <v>109</v>
      </c>
      <c r="H30" s="7" t="s">
        <v>38</v>
      </c>
      <c r="I30" s="78">
        <v>58</v>
      </c>
      <c r="K30" s="58">
        <v>0.8</v>
      </c>
      <c r="M30" s="59">
        <f t="shared" si="0"/>
        <v>1583.98</v>
      </c>
      <c r="N30" s="60">
        <v>42375</v>
      </c>
      <c r="O30" s="60">
        <v>42376</v>
      </c>
      <c r="P30" s="7" t="s">
        <v>39</v>
      </c>
      <c r="Q30" s="7" t="s">
        <v>40</v>
      </c>
      <c r="R30" s="7" t="s">
        <v>1</v>
      </c>
      <c r="S30" s="7" t="s">
        <v>41</v>
      </c>
      <c r="T30" s="7" t="s">
        <v>52</v>
      </c>
      <c r="U30" s="61">
        <v>1</v>
      </c>
    </row>
    <row r="31" spans="1:21" hidden="1">
      <c r="A31" s="63">
        <v>12</v>
      </c>
      <c r="C31" s="62" t="s">
        <v>110</v>
      </c>
      <c r="D31" s="56">
        <v>28520</v>
      </c>
      <c r="E31" s="7" t="s">
        <v>111</v>
      </c>
      <c r="F31" s="57" t="s">
        <v>112</v>
      </c>
      <c r="G31" t="s">
        <v>113</v>
      </c>
      <c r="H31" s="7" t="s">
        <v>38</v>
      </c>
      <c r="I31" s="78">
        <v>58</v>
      </c>
      <c r="K31" s="58">
        <v>0.8</v>
      </c>
      <c r="M31" s="59">
        <f t="shared" si="0"/>
        <v>1654.16</v>
      </c>
      <c r="N31" s="60">
        <v>42376</v>
      </c>
      <c r="O31" s="60">
        <v>42012</v>
      </c>
      <c r="P31" s="7" t="s">
        <v>39</v>
      </c>
      <c r="Q31" s="7" t="s">
        <v>40</v>
      </c>
      <c r="R31" s="7" t="s">
        <v>1</v>
      </c>
      <c r="S31" s="7" t="s">
        <v>41</v>
      </c>
      <c r="T31" s="7" t="s">
        <v>52</v>
      </c>
      <c r="U31" s="61">
        <v>1</v>
      </c>
    </row>
    <row r="32" spans="1:21" hidden="1">
      <c r="A32" s="63">
        <v>13</v>
      </c>
      <c r="C32" s="62" t="s">
        <v>114</v>
      </c>
      <c r="D32" s="56">
        <v>27830</v>
      </c>
      <c r="E32" s="7" t="s">
        <v>115</v>
      </c>
      <c r="F32" s="57" t="s">
        <v>116</v>
      </c>
      <c r="G32" t="s">
        <v>117</v>
      </c>
      <c r="H32" s="7" t="s">
        <v>38</v>
      </c>
      <c r="I32" s="78">
        <v>58</v>
      </c>
      <c r="K32" s="58">
        <v>0.8</v>
      </c>
      <c r="M32" s="59">
        <f t="shared" si="0"/>
        <v>1614.14</v>
      </c>
      <c r="N32" s="60">
        <v>42375</v>
      </c>
      <c r="O32" s="60">
        <v>42377</v>
      </c>
      <c r="P32" s="7" t="s">
        <v>39</v>
      </c>
      <c r="Q32" s="7" t="s">
        <v>40</v>
      </c>
      <c r="R32" s="7" t="s">
        <v>1</v>
      </c>
      <c r="S32" s="7" t="s">
        <v>41</v>
      </c>
      <c r="T32" s="7" t="s">
        <v>118</v>
      </c>
      <c r="U32" s="61">
        <v>1</v>
      </c>
    </row>
    <row r="33" spans="1:21" hidden="1">
      <c r="A33" s="63">
        <v>14</v>
      </c>
      <c r="C33" s="62" t="s">
        <v>119</v>
      </c>
      <c r="D33" s="56">
        <v>27910</v>
      </c>
      <c r="E33" s="7" t="s">
        <v>120</v>
      </c>
      <c r="F33" s="57" t="s">
        <v>121</v>
      </c>
      <c r="G33" t="s">
        <v>122</v>
      </c>
      <c r="H33" s="7" t="s">
        <v>38</v>
      </c>
      <c r="I33" s="78">
        <v>58</v>
      </c>
      <c r="K33" s="58">
        <v>0.8</v>
      </c>
      <c r="M33" s="59">
        <f t="shared" si="0"/>
        <v>1618.78</v>
      </c>
      <c r="N33" s="60">
        <v>42375</v>
      </c>
      <c r="O33" s="60">
        <v>42377</v>
      </c>
      <c r="P33" s="7" t="s">
        <v>39</v>
      </c>
      <c r="Q33" s="7" t="s">
        <v>40</v>
      </c>
      <c r="R33" s="7" t="s">
        <v>1</v>
      </c>
      <c r="S33" s="7" t="s">
        <v>41</v>
      </c>
      <c r="T33" s="7" t="s">
        <v>52</v>
      </c>
      <c r="U33" s="61">
        <v>1</v>
      </c>
    </row>
    <row r="34" spans="1:21" hidden="1">
      <c r="A34" s="63">
        <v>15</v>
      </c>
      <c r="C34" s="62" t="s">
        <v>123</v>
      </c>
      <c r="D34" s="56">
        <v>26150</v>
      </c>
      <c r="E34" s="7" t="s">
        <v>124</v>
      </c>
      <c r="F34" s="57" t="s">
        <v>125</v>
      </c>
      <c r="G34" t="s">
        <v>126</v>
      </c>
      <c r="H34" s="7" t="s">
        <v>127</v>
      </c>
      <c r="I34" s="78">
        <v>58</v>
      </c>
      <c r="K34" s="58">
        <v>0.8</v>
      </c>
      <c r="M34" s="59">
        <f t="shared" si="0"/>
        <v>1516.7</v>
      </c>
      <c r="N34" s="60">
        <v>42377</v>
      </c>
      <c r="O34" s="60">
        <v>42378</v>
      </c>
      <c r="P34" s="7" t="s">
        <v>39</v>
      </c>
      <c r="Q34" s="7" t="s">
        <v>40</v>
      </c>
      <c r="R34" s="7" t="s">
        <v>1</v>
      </c>
      <c r="S34" s="7" t="s">
        <v>41</v>
      </c>
      <c r="T34" s="7" t="s">
        <v>52</v>
      </c>
      <c r="U34" s="61">
        <v>1</v>
      </c>
    </row>
    <row r="35" spans="1:21" hidden="1">
      <c r="A35" s="63">
        <v>16</v>
      </c>
      <c r="C35" s="62" t="s">
        <v>128</v>
      </c>
      <c r="D35" s="56">
        <v>27360</v>
      </c>
      <c r="E35" s="7" t="s">
        <v>129</v>
      </c>
      <c r="F35" s="57" t="s">
        <v>130</v>
      </c>
      <c r="G35" t="s">
        <v>131</v>
      </c>
      <c r="H35" s="7" t="s">
        <v>127</v>
      </c>
      <c r="I35" s="78">
        <v>58</v>
      </c>
      <c r="K35" s="58">
        <v>0.8</v>
      </c>
      <c r="M35" s="59">
        <f t="shared" si="0"/>
        <v>1586.88</v>
      </c>
      <c r="N35" s="60">
        <v>42376</v>
      </c>
      <c r="O35" s="60">
        <v>42378</v>
      </c>
      <c r="P35" s="7" t="s">
        <v>39</v>
      </c>
      <c r="Q35" s="7" t="s">
        <v>40</v>
      </c>
      <c r="R35" s="7" t="s">
        <v>1</v>
      </c>
      <c r="S35" s="7" t="s">
        <v>41</v>
      </c>
      <c r="T35" s="7" t="s">
        <v>52</v>
      </c>
      <c r="U35" s="61">
        <v>1</v>
      </c>
    </row>
    <row r="36" spans="1:21" hidden="1">
      <c r="A36" s="63">
        <v>16</v>
      </c>
      <c r="C36" s="62" t="s">
        <v>153</v>
      </c>
      <c r="D36" s="56">
        <v>27810</v>
      </c>
      <c r="E36" s="7" t="s">
        <v>132</v>
      </c>
      <c r="F36" s="57" t="s">
        <v>130</v>
      </c>
      <c r="G36" t="s">
        <v>133</v>
      </c>
      <c r="H36" s="7" t="s">
        <v>127</v>
      </c>
      <c r="I36" s="78">
        <v>58</v>
      </c>
      <c r="K36" s="58">
        <v>0.8</v>
      </c>
      <c r="M36" s="59">
        <f t="shared" si="0"/>
        <v>1612.98</v>
      </c>
      <c r="N36" s="60">
        <v>42376</v>
      </c>
      <c r="O36" s="60">
        <v>42378</v>
      </c>
      <c r="P36" s="7" t="s">
        <v>39</v>
      </c>
      <c r="Q36" s="7" t="s">
        <v>40</v>
      </c>
      <c r="R36" s="7" t="s">
        <v>1</v>
      </c>
      <c r="S36" s="7" t="s">
        <v>41</v>
      </c>
      <c r="T36" s="7" t="s">
        <v>52</v>
      </c>
      <c r="U36" s="61">
        <v>1</v>
      </c>
    </row>
    <row r="37" spans="1:21" hidden="1">
      <c r="A37" s="63">
        <v>16</v>
      </c>
      <c r="C37" s="62" t="s">
        <v>134</v>
      </c>
      <c r="D37" s="56">
        <v>27540</v>
      </c>
      <c r="E37" s="7" t="s">
        <v>135</v>
      </c>
      <c r="F37" s="57" t="s">
        <v>130</v>
      </c>
      <c r="G37" t="s">
        <v>136</v>
      </c>
      <c r="H37" s="7" t="s">
        <v>127</v>
      </c>
      <c r="I37" s="78">
        <v>58</v>
      </c>
      <c r="K37" s="58">
        <v>0.8</v>
      </c>
      <c r="M37" s="59">
        <f t="shared" si="0"/>
        <v>1597.32</v>
      </c>
      <c r="N37" s="60">
        <v>42376</v>
      </c>
      <c r="O37" s="60">
        <v>42378</v>
      </c>
      <c r="P37" s="7" t="s">
        <v>39</v>
      </c>
      <c r="Q37" s="7" t="s">
        <v>40</v>
      </c>
      <c r="R37" s="7" t="s">
        <v>1</v>
      </c>
      <c r="S37" s="7" t="s">
        <v>41</v>
      </c>
      <c r="T37" s="7" t="s">
        <v>52</v>
      </c>
      <c r="U37" s="61">
        <v>1</v>
      </c>
    </row>
    <row r="38" spans="1:21" hidden="1">
      <c r="A38" s="63">
        <v>17</v>
      </c>
      <c r="C38" s="62" t="s">
        <v>137</v>
      </c>
      <c r="D38" s="56">
        <v>28030</v>
      </c>
      <c r="E38" s="7" t="s">
        <v>138</v>
      </c>
      <c r="F38" s="57" t="s">
        <v>139</v>
      </c>
      <c r="G38" t="s">
        <v>140</v>
      </c>
      <c r="H38" s="7" t="s">
        <v>127</v>
      </c>
      <c r="I38" s="78">
        <v>58</v>
      </c>
      <c r="K38" s="58">
        <v>0.8</v>
      </c>
      <c r="M38" s="59">
        <f t="shared" si="0"/>
        <v>1625.74</v>
      </c>
      <c r="N38" s="60">
        <v>42377</v>
      </c>
      <c r="O38" s="60">
        <v>42378</v>
      </c>
      <c r="P38" s="7" t="s">
        <v>39</v>
      </c>
      <c r="Q38" s="7" t="s">
        <v>40</v>
      </c>
      <c r="R38" s="7" t="s">
        <v>1</v>
      </c>
      <c r="S38" s="7" t="s">
        <v>41</v>
      </c>
      <c r="T38" s="7" t="s">
        <v>141</v>
      </c>
      <c r="U38" s="61">
        <v>1</v>
      </c>
    </row>
    <row r="39" spans="1:21" hidden="1">
      <c r="A39" s="63">
        <v>17</v>
      </c>
      <c r="C39" s="62" t="s">
        <v>142</v>
      </c>
      <c r="D39" s="56">
        <v>27630</v>
      </c>
      <c r="E39" s="7" t="s">
        <v>143</v>
      </c>
      <c r="F39" s="57" t="s">
        <v>139</v>
      </c>
      <c r="G39" t="s">
        <v>144</v>
      </c>
      <c r="H39" s="7" t="s">
        <v>127</v>
      </c>
      <c r="I39" s="78">
        <v>58</v>
      </c>
      <c r="K39" s="58">
        <v>0.8</v>
      </c>
      <c r="M39" s="59">
        <f t="shared" si="0"/>
        <v>1602.54</v>
      </c>
      <c r="N39" s="60">
        <v>42377</v>
      </c>
      <c r="O39" s="60">
        <v>42378</v>
      </c>
      <c r="P39" s="7" t="s">
        <v>39</v>
      </c>
      <c r="Q39" s="7" t="s">
        <v>40</v>
      </c>
      <c r="R39" s="7" t="s">
        <v>1</v>
      </c>
      <c r="S39" s="7" t="s">
        <v>41</v>
      </c>
      <c r="T39" s="7" t="s">
        <v>42</v>
      </c>
      <c r="U39" s="61">
        <v>1</v>
      </c>
    </row>
    <row r="40" spans="1:21" hidden="1">
      <c r="A40" s="63">
        <v>18</v>
      </c>
      <c r="C40" s="62" t="s">
        <v>145</v>
      </c>
      <c r="D40" s="56">
        <v>27880</v>
      </c>
      <c r="E40" s="7" t="s">
        <v>146</v>
      </c>
      <c r="F40" s="57" t="s">
        <v>74</v>
      </c>
      <c r="G40" t="s">
        <v>147</v>
      </c>
      <c r="H40" s="7" t="s">
        <v>127</v>
      </c>
      <c r="I40" s="78">
        <v>58</v>
      </c>
      <c r="K40" s="58">
        <v>0.8</v>
      </c>
      <c r="M40" s="59">
        <f t="shared" si="0"/>
        <v>1617.04</v>
      </c>
      <c r="N40" s="60">
        <v>42377</v>
      </c>
      <c r="O40" s="60">
        <v>42378</v>
      </c>
      <c r="P40" s="7" t="s">
        <v>39</v>
      </c>
      <c r="Q40" s="7" t="s">
        <v>40</v>
      </c>
      <c r="R40" s="7" t="s">
        <v>1</v>
      </c>
      <c r="S40" s="7" t="s">
        <v>41</v>
      </c>
      <c r="T40" s="7" t="s">
        <v>148</v>
      </c>
      <c r="U40" s="61">
        <v>1</v>
      </c>
    </row>
    <row r="41" spans="1:21" hidden="1">
      <c r="A41" s="63">
        <v>19</v>
      </c>
      <c r="C41" s="62" t="s">
        <v>149</v>
      </c>
      <c r="D41" s="56">
        <v>27190</v>
      </c>
      <c r="E41" s="7" t="s">
        <v>150</v>
      </c>
      <c r="F41" s="57" t="s">
        <v>151</v>
      </c>
      <c r="G41" t="s">
        <v>152</v>
      </c>
      <c r="H41" s="7" t="s">
        <v>127</v>
      </c>
      <c r="I41" s="78">
        <v>58</v>
      </c>
      <c r="K41" s="58">
        <v>0.8</v>
      </c>
      <c r="M41" s="59">
        <f t="shared" si="0"/>
        <v>1577.02</v>
      </c>
      <c r="N41" s="60">
        <v>42377</v>
      </c>
      <c r="O41" s="60">
        <v>42378</v>
      </c>
      <c r="P41" s="7" t="s">
        <v>39</v>
      </c>
      <c r="Q41" s="7" t="s">
        <v>40</v>
      </c>
      <c r="R41" s="7" t="s">
        <v>1</v>
      </c>
      <c r="S41" s="7" t="s">
        <v>41</v>
      </c>
      <c r="T41" s="7" t="s">
        <v>52</v>
      </c>
      <c r="U41" s="61">
        <v>1</v>
      </c>
    </row>
    <row r="42" spans="1:21" hidden="1">
      <c r="A42" s="63">
        <v>20</v>
      </c>
      <c r="C42" s="62" t="s">
        <v>154</v>
      </c>
      <c r="D42" s="56">
        <v>27290</v>
      </c>
      <c r="E42" s="7" t="s">
        <v>155</v>
      </c>
      <c r="F42" s="57" t="s">
        <v>156</v>
      </c>
      <c r="G42" t="s">
        <v>157</v>
      </c>
      <c r="H42" s="7" t="s">
        <v>127</v>
      </c>
      <c r="I42" s="78">
        <v>58</v>
      </c>
      <c r="K42" s="58">
        <v>0.8</v>
      </c>
      <c r="M42" s="59">
        <f t="shared" si="0"/>
        <v>1582.82</v>
      </c>
      <c r="N42" s="60">
        <v>42378</v>
      </c>
      <c r="O42" s="60">
        <v>42380</v>
      </c>
      <c r="P42" s="7" t="s">
        <v>39</v>
      </c>
      <c r="Q42" s="7" t="s">
        <v>40</v>
      </c>
      <c r="R42" s="7" t="s">
        <v>1</v>
      </c>
      <c r="S42" s="7" t="s">
        <v>41</v>
      </c>
      <c r="T42" s="7" t="s">
        <v>52</v>
      </c>
      <c r="U42" s="61">
        <v>1</v>
      </c>
    </row>
    <row r="43" spans="1:21" hidden="1">
      <c r="A43" s="63">
        <v>21</v>
      </c>
      <c r="C43" s="62" t="s">
        <v>158</v>
      </c>
      <c r="D43" s="56">
        <v>27310</v>
      </c>
      <c r="E43" s="7" t="s">
        <v>159</v>
      </c>
      <c r="F43" s="57" t="s">
        <v>160</v>
      </c>
      <c r="G43" t="s">
        <v>161</v>
      </c>
      <c r="H43" s="7" t="s">
        <v>127</v>
      </c>
      <c r="I43" s="78">
        <v>58</v>
      </c>
      <c r="K43" s="58">
        <v>0.8</v>
      </c>
      <c r="M43" s="59">
        <f t="shared" si="0"/>
        <v>1583.98</v>
      </c>
      <c r="N43" s="60">
        <v>42377</v>
      </c>
      <c r="O43" s="60">
        <v>42380</v>
      </c>
      <c r="P43" s="7" t="s">
        <v>39</v>
      </c>
      <c r="Q43" s="7" t="s">
        <v>40</v>
      </c>
      <c r="R43" s="7" t="s">
        <v>1</v>
      </c>
      <c r="S43" s="7" t="s">
        <v>41</v>
      </c>
      <c r="T43" s="7" t="s">
        <v>162</v>
      </c>
      <c r="U43" s="61">
        <v>1</v>
      </c>
    </row>
    <row r="44" spans="1:21" hidden="1">
      <c r="A44" s="63">
        <v>21</v>
      </c>
      <c r="C44" s="62" t="s">
        <v>163</v>
      </c>
      <c r="D44" s="56">
        <v>27110</v>
      </c>
      <c r="E44" s="7" t="s">
        <v>164</v>
      </c>
      <c r="F44" s="57" t="s">
        <v>160</v>
      </c>
      <c r="G44" t="s">
        <v>165</v>
      </c>
      <c r="H44" s="7" t="s">
        <v>127</v>
      </c>
      <c r="I44" s="78">
        <v>58</v>
      </c>
      <c r="K44" s="58">
        <v>0.8</v>
      </c>
      <c r="M44" s="59">
        <f t="shared" si="0"/>
        <v>1572.38</v>
      </c>
      <c r="N44" s="60">
        <v>42377</v>
      </c>
      <c r="O44" s="60">
        <v>42380</v>
      </c>
      <c r="P44" s="7" t="s">
        <v>39</v>
      </c>
      <c r="Q44" s="7" t="s">
        <v>40</v>
      </c>
      <c r="R44" s="7" t="s">
        <v>1</v>
      </c>
      <c r="S44" s="7" t="s">
        <v>41</v>
      </c>
      <c r="T44" s="7" t="s">
        <v>52</v>
      </c>
      <c r="U44" s="61">
        <v>1</v>
      </c>
    </row>
    <row r="45" spans="1:21" hidden="1">
      <c r="A45" s="63">
        <v>21</v>
      </c>
      <c r="C45" s="62" t="s">
        <v>166</v>
      </c>
      <c r="D45" s="56">
        <v>26770</v>
      </c>
      <c r="E45" s="7" t="s">
        <v>167</v>
      </c>
      <c r="F45" s="57" t="s">
        <v>160</v>
      </c>
      <c r="G45" t="s">
        <v>168</v>
      </c>
      <c r="H45" s="7" t="s">
        <v>127</v>
      </c>
      <c r="I45" s="78">
        <v>58</v>
      </c>
      <c r="K45" s="58">
        <v>0.8</v>
      </c>
      <c r="M45" s="59">
        <f t="shared" si="0"/>
        <v>1552.66</v>
      </c>
      <c r="N45" s="60">
        <v>42377</v>
      </c>
      <c r="O45" s="60">
        <v>42380</v>
      </c>
      <c r="P45" s="7" t="s">
        <v>39</v>
      </c>
      <c r="Q45" s="7" t="s">
        <v>40</v>
      </c>
      <c r="R45" s="7" t="s">
        <v>1</v>
      </c>
      <c r="S45" s="7" t="s">
        <v>41</v>
      </c>
      <c r="T45" s="7" t="s">
        <v>42</v>
      </c>
      <c r="U45" s="61">
        <v>1</v>
      </c>
    </row>
    <row r="46" spans="1:21" hidden="1">
      <c r="A46" s="63">
        <v>22</v>
      </c>
      <c r="C46" s="62" t="s">
        <v>169</v>
      </c>
      <c r="D46" s="56">
        <v>24330</v>
      </c>
      <c r="E46" s="7" t="s">
        <v>170</v>
      </c>
      <c r="F46" s="57" t="s">
        <v>171</v>
      </c>
      <c r="G46" t="s">
        <v>172</v>
      </c>
      <c r="H46" s="7" t="s">
        <v>127</v>
      </c>
      <c r="I46" s="78">
        <v>58</v>
      </c>
      <c r="K46" s="58">
        <v>0.8</v>
      </c>
      <c r="M46" s="59">
        <f t="shared" si="0"/>
        <v>1411.14</v>
      </c>
      <c r="N46" s="60">
        <v>42376</v>
      </c>
      <c r="O46" s="60">
        <v>42380</v>
      </c>
      <c r="P46" s="7" t="s">
        <v>39</v>
      </c>
      <c r="Q46" s="7" t="s">
        <v>40</v>
      </c>
      <c r="R46" s="7" t="s">
        <v>1</v>
      </c>
      <c r="S46" s="7" t="s">
        <v>41</v>
      </c>
      <c r="T46" s="7" t="s">
        <v>52</v>
      </c>
      <c r="U46" s="61">
        <v>1</v>
      </c>
    </row>
    <row r="47" spans="1:21" hidden="1">
      <c r="A47" s="63">
        <v>22</v>
      </c>
      <c r="C47" s="62" t="s">
        <v>173</v>
      </c>
      <c r="D47" s="56">
        <v>23430</v>
      </c>
      <c r="E47" s="7" t="s">
        <v>174</v>
      </c>
      <c r="F47" s="57" t="s">
        <v>171</v>
      </c>
      <c r="G47" t="s">
        <v>175</v>
      </c>
      <c r="H47" s="7" t="s">
        <v>127</v>
      </c>
      <c r="I47" s="78">
        <v>58</v>
      </c>
      <c r="K47" s="58">
        <v>0.8</v>
      </c>
      <c r="M47" s="59">
        <f t="shared" si="0"/>
        <v>1358.94</v>
      </c>
      <c r="N47" s="60">
        <v>42376</v>
      </c>
      <c r="O47" s="60">
        <v>42380</v>
      </c>
      <c r="P47" s="7" t="s">
        <v>39</v>
      </c>
      <c r="Q47" s="7" t="s">
        <v>40</v>
      </c>
      <c r="R47" s="7" t="s">
        <v>1</v>
      </c>
      <c r="S47" s="7" t="s">
        <v>41</v>
      </c>
      <c r="T47" s="7" t="s">
        <v>52</v>
      </c>
      <c r="U47" s="61">
        <v>1</v>
      </c>
    </row>
    <row r="48" spans="1:21" hidden="1">
      <c r="A48" s="63">
        <v>22</v>
      </c>
      <c r="C48" s="62" t="s">
        <v>176</v>
      </c>
      <c r="D48" s="56">
        <v>23660</v>
      </c>
      <c r="E48" s="7" t="s">
        <v>177</v>
      </c>
      <c r="F48" s="57" t="s">
        <v>171</v>
      </c>
      <c r="G48" t="s">
        <v>178</v>
      </c>
      <c r="H48" s="7" t="s">
        <v>127</v>
      </c>
      <c r="I48" s="78">
        <v>58</v>
      </c>
      <c r="K48" s="58">
        <v>0.8</v>
      </c>
      <c r="M48" s="59">
        <f t="shared" si="0"/>
        <v>1372.28</v>
      </c>
      <c r="N48" s="60">
        <v>42376</v>
      </c>
      <c r="O48" s="60">
        <v>42380</v>
      </c>
      <c r="P48" s="7" t="s">
        <v>39</v>
      </c>
      <c r="Q48" s="7" t="s">
        <v>40</v>
      </c>
      <c r="R48" s="7" t="s">
        <v>1</v>
      </c>
      <c r="S48" s="7" t="s">
        <v>41</v>
      </c>
      <c r="T48" s="7" t="s">
        <v>52</v>
      </c>
      <c r="U48" s="61">
        <v>1</v>
      </c>
    </row>
    <row r="49" spans="1:21" hidden="1">
      <c r="A49" s="63">
        <v>23</v>
      </c>
      <c r="C49" s="62" t="s">
        <v>179</v>
      </c>
      <c r="D49" s="56">
        <v>29010</v>
      </c>
      <c r="E49" s="7" t="s">
        <v>180</v>
      </c>
      <c r="F49" s="57" t="s">
        <v>181</v>
      </c>
      <c r="G49" t="s">
        <v>182</v>
      </c>
      <c r="H49" s="7" t="s">
        <v>127</v>
      </c>
      <c r="I49" s="78">
        <v>58</v>
      </c>
      <c r="K49" s="58">
        <v>0.8</v>
      </c>
      <c r="M49" s="59">
        <f t="shared" si="0"/>
        <v>1682.58</v>
      </c>
      <c r="N49" s="60">
        <v>42378</v>
      </c>
      <c r="O49" s="60">
        <v>42380</v>
      </c>
      <c r="P49" s="7" t="s">
        <v>39</v>
      </c>
      <c r="Q49" s="7" t="s">
        <v>40</v>
      </c>
      <c r="R49" s="7" t="s">
        <v>1</v>
      </c>
      <c r="S49" s="7" t="s">
        <v>41</v>
      </c>
      <c r="T49" s="7" t="s">
        <v>52</v>
      </c>
      <c r="U49" s="61">
        <v>1</v>
      </c>
    </row>
    <row r="50" spans="1:21" hidden="1">
      <c r="A50" s="63">
        <v>23</v>
      </c>
      <c r="C50" s="62" t="s">
        <v>183</v>
      </c>
      <c r="D50" s="56">
        <v>29330</v>
      </c>
      <c r="E50" s="7" t="s">
        <v>184</v>
      </c>
      <c r="F50" s="57" t="s">
        <v>181</v>
      </c>
      <c r="G50" t="s">
        <v>185</v>
      </c>
      <c r="H50" s="7" t="s">
        <v>127</v>
      </c>
      <c r="I50" s="78">
        <v>58</v>
      </c>
      <c r="K50" s="58">
        <v>0.8</v>
      </c>
      <c r="M50" s="59">
        <f t="shared" si="0"/>
        <v>1701.14</v>
      </c>
      <c r="N50" s="60">
        <v>42378</v>
      </c>
      <c r="O50" s="60">
        <v>42380</v>
      </c>
      <c r="P50" s="7" t="s">
        <v>39</v>
      </c>
      <c r="Q50" s="7" t="s">
        <v>40</v>
      </c>
      <c r="R50" s="7" t="s">
        <v>1</v>
      </c>
      <c r="S50" s="7" t="s">
        <v>41</v>
      </c>
      <c r="T50" s="7" t="s">
        <v>65</v>
      </c>
      <c r="U50" s="61">
        <v>1</v>
      </c>
    </row>
    <row r="51" spans="1:21" hidden="1">
      <c r="A51" s="63">
        <v>24</v>
      </c>
      <c r="C51" s="62" t="s">
        <v>186</v>
      </c>
      <c r="D51" s="56">
        <v>28670</v>
      </c>
      <c r="E51" s="7" t="s">
        <v>187</v>
      </c>
      <c r="F51" s="57" t="s">
        <v>188</v>
      </c>
      <c r="G51" t="s">
        <v>189</v>
      </c>
      <c r="H51" s="7" t="s">
        <v>127</v>
      </c>
      <c r="I51" s="78">
        <v>58</v>
      </c>
      <c r="K51" s="58">
        <v>0.8</v>
      </c>
      <c r="M51" s="59">
        <f t="shared" si="0"/>
        <v>1662.86</v>
      </c>
      <c r="N51" s="60">
        <v>42378</v>
      </c>
      <c r="O51" s="60">
        <v>42380</v>
      </c>
      <c r="P51" s="7" t="s">
        <v>39</v>
      </c>
      <c r="Q51" s="7" t="s">
        <v>40</v>
      </c>
      <c r="R51" s="7" t="s">
        <v>1</v>
      </c>
      <c r="S51" s="7" t="s">
        <v>41</v>
      </c>
      <c r="T51" s="7" t="s">
        <v>52</v>
      </c>
      <c r="U51" s="61">
        <v>1</v>
      </c>
    </row>
    <row r="52" spans="1:21" hidden="1">
      <c r="A52" s="63">
        <v>24</v>
      </c>
      <c r="C52" s="62" t="s">
        <v>190</v>
      </c>
      <c r="D52" s="56">
        <v>28050</v>
      </c>
      <c r="E52" s="7" t="s">
        <v>191</v>
      </c>
      <c r="F52" s="57" t="s">
        <v>188</v>
      </c>
      <c r="G52" t="s">
        <v>192</v>
      </c>
      <c r="H52" s="7" t="s">
        <v>127</v>
      </c>
      <c r="I52" s="78">
        <v>58</v>
      </c>
      <c r="K52" s="58">
        <v>0.8</v>
      </c>
      <c r="M52" s="59">
        <f t="shared" si="0"/>
        <v>1626.9</v>
      </c>
      <c r="N52" s="60">
        <v>42378</v>
      </c>
      <c r="O52" s="60">
        <v>42380</v>
      </c>
      <c r="P52" s="7" t="s">
        <v>39</v>
      </c>
      <c r="Q52" s="7" t="s">
        <v>40</v>
      </c>
      <c r="R52" s="7" t="s">
        <v>1</v>
      </c>
      <c r="S52" s="7" t="s">
        <v>41</v>
      </c>
      <c r="T52" s="7" t="s">
        <v>193</v>
      </c>
      <c r="U52" s="61">
        <v>1</v>
      </c>
    </row>
    <row r="53" spans="1:21" hidden="1">
      <c r="A53" s="63">
        <v>25</v>
      </c>
      <c r="C53" s="62" t="s">
        <v>194</v>
      </c>
      <c r="D53" s="56">
        <v>26690</v>
      </c>
      <c r="E53" s="7" t="s">
        <v>195</v>
      </c>
      <c r="F53" s="57" t="s">
        <v>196</v>
      </c>
      <c r="G53" t="s">
        <v>197</v>
      </c>
      <c r="H53" s="7" t="s">
        <v>127</v>
      </c>
      <c r="I53" s="78">
        <v>58</v>
      </c>
      <c r="K53" s="58">
        <v>0.8</v>
      </c>
      <c r="M53" s="59">
        <f t="shared" si="0"/>
        <v>1548.02</v>
      </c>
      <c r="N53" s="60">
        <v>42378</v>
      </c>
      <c r="O53" s="60">
        <v>42380</v>
      </c>
      <c r="P53" s="7" t="s">
        <v>39</v>
      </c>
      <c r="Q53" s="7" t="s">
        <v>40</v>
      </c>
      <c r="R53" s="7" t="s">
        <v>1</v>
      </c>
      <c r="S53" s="7" t="s">
        <v>41</v>
      </c>
      <c r="T53" s="7" t="s">
        <v>52</v>
      </c>
      <c r="U53" s="61">
        <v>1</v>
      </c>
    </row>
    <row r="54" spans="1:21" hidden="1">
      <c r="A54" s="63">
        <v>26</v>
      </c>
      <c r="C54" s="62" t="s">
        <v>198</v>
      </c>
      <c r="D54" s="56">
        <v>28370</v>
      </c>
      <c r="E54" s="7" t="s">
        <v>199</v>
      </c>
      <c r="F54" s="57" t="s">
        <v>91</v>
      </c>
      <c r="G54" t="s">
        <v>200</v>
      </c>
      <c r="H54" s="7" t="s">
        <v>127</v>
      </c>
      <c r="I54" s="78">
        <v>58</v>
      </c>
      <c r="K54" s="58">
        <v>0.8</v>
      </c>
      <c r="M54" s="59">
        <f t="shared" si="0"/>
        <v>1645.46</v>
      </c>
      <c r="N54" s="60">
        <v>42375</v>
      </c>
      <c r="O54" s="60">
        <v>42380</v>
      </c>
      <c r="P54" s="7" t="s">
        <v>39</v>
      </c>
      <c r="Q54" s="7" t="s">
        <v>40</v>
      </c>
      <c r="R54" s="7" t="s">
        <v>1</v>
      </c>
      <c r="S54" s="7" t="s">
        <v>41</v>
      </c>
      <c r="T54" s="7" t="s">
        <v>47</v>
      </c>
      <c r="U54" s="61">
        <v>1</v>
      </c>
    </row>
    <row r="55" spans="1:21" hidden="1">
      <c r="A55" s="63">
        <v>27</v>
      </c>
      <c r="C55" s="62" t="s">
        <v>201</v>
      </c>
      <c r="D55" s="56">
        <v>25670</v>
      </c>
      <c r="E55" s="7" t="s">
        <v>202</v>
      </c>
      <c r="F55" s="57" t="s">
        <v>203</v>
      </c>
      <c r="G55" t="s">
        <v>204</v>
      </c>
      <c r="H55" s="7" t="s">
        <v>127</v>
      </c>
      <c r="I55" s="78">
        <v>58</v>
      </c>
      <c r="K55" s="58">
        <v>0.8</v>
      </c>
      <c r="M55" s="59">
        <f t="shared" si="0"/>
        <v>1488.86</v>
      </c>
      <c r="N55" s="60">
        <v>42378</v>
      </c>
      <c r="O55" s="60">
        <v>42380</v>
      </c>
      <c r="P55" s="7" t="s">
        <v>39</v>
      </c>
      <c r="Q55" s="7" t="s">
        <v>40</v>
      </c>
      <c r="R55" s="7" t="s">
        <v>1</v>
      </c>
      <c r="S55" s="7" t="s">
        <v>41</v>
      </c>
      <c r="T55" s="7" t="s">
        <v>47</v>
      </c>
      <c r="U55" s="61">
        <v>1</v>
      </c>
    </row>
    <row r="56" spans="1:21" hidden="1">
      <c r="A56" s="63">
        <v>28</v>
      </c>
      <c r="C56" s="62" t="s">
        <v>205</v>
      </c>
      <c r="D56" s="56">
        <v>25800</v>
      </c>
      <c r="E56" s="7" t="s">
        <v>206</v>
      </c>
      <c r="F56" s="57" t="s">
        <v>219</v>
      </c>
      <c r="G56" t="s">
        <v>207</v>
      </c>
      <c r="H56" s="7" t="s">
        <v>127</v>
      </c>
      <c r="I56" s="78">
        <v>58</v>
      </c>
      <c r="K56" s="58">
        <v>0.8</v>
      </c>
      <c r="M56" s="59">
        <f t="shared" si="0"/>
        <v>1496.4</v>
      </c>
      <c r="N56" s="60">
        <v>42377</v>
      </c>
      <c r="O56" s="60">
        <v>42380</v>
      </c>
      <c r="P56" s="7" t="s">
        <v>39</v>
      </c>
      <c r="Q56" s="7" t="s">
        <v>40</v>
      </c>
      <c r="R56" s="7" t="s">
        <v>1</v>
      </c>
      <c r="S56" s="7" t="s">
        <v>41</v>
      </c>
      <c r="T56" s="7" t="s">
        <v>52</v>
      </c>
      <c r="U56" s="61">
        <v>1</v>
      </c>
    </row>
    <row r="57" spans="1:21" hidden="1">
      <c r="A57" s="63">
        <v>29</v>
      </c>
      <c r="C57" s="62" t="s">
        <v>208</v>
      </c>
      <c r="D57" s="56">
        <v>25470</v>
      </c>
      <c r="E57" s="7" t="s">
        <v>209</v>
      </c>
      <c r="F57" s="57" t="s">
        <v>210</v>
      </c>
      <c r="G57" t="s">
        <v>211</v>
      </c>
      <c r="H57" s="7" t="s">
        <v>127</v>
      </c>
      <c r="I57" s="78">
        <v>58</v>
      </c>
      <c r="K57" s="58">
        <v>0.8</v>
      </c>
      <c r="M57" s="59">
        <f t="shared" si="0"/>
        <v>1477.26</v>
      </c>
      <c r="N57" s="60">
        <v>42376</v>
      </c>
      <c r="O57" s="60">
        <v>42380</v>
      </c>
      <c r="P57" s="7" t="s">
        <v>39</v>
      </c>
      <c r="Q57" s="7" t="s">
        <v>40</v>
      </c>
      <c r="R57" s="7" t="s">
        <v>1</v>
      </c>
      <c r="S57" s="7" t="s">
        <v>41</v>
      </c>
      <c r="T57" s="7" t="s">
        <v>162</v>
      </c>
      <c r="U57" s="61">
        <v>1</v>
      </c>
    </row>
    <row r="58" spans="1:21" hidden="1">
      <c r="A58" s="63">
        <v>30</v>
      </c>
      <c r="C58" s="62" t="s">
        <v>212</v>
      </c>
      <c r="D58" s="56">
        <v>27170</v>
      </c>
      <c r="E58" s="7" t="s">
        <v>213</v>
      </c>
      <c r="F58" s="57" t="s">
        <v>214</v>
      </c>
      <c r="G58" t="s">
        <v>215</v>
      </c>
      <c r="H58" s="7" t="s">
        <v>127</v>
      </c>
      <c r="I58" s="78">
        <v>58</v>
      </c>
      <c r="K58" s="58">
        <v>0.8</v>
      </c>
      <c r="M58" s="59">
        <f t="shared" si="0"/>
        <v>1575.86</v>
      </c>
      <c r="N58" s="60">
        <v>42380</v>
      </c>
      <c r="O58" s="60">
        <v>42381</v>
      </c>
      <c r="P58" s="7" t="s">
        <v>39</v>
      </c>
      <c r="Q58" s="7" t="s">
        <v>40</v>
      </c>
      <c r="R58" s="7" t="s">
        <v>1</v>
      </c>
      <c r="S58" s="7" t="s">
        <v>41</v>
      </c>
      <c r="T58" s="7"/>
      <c r="U58" s="61">
        <v>1</v>
      </c>
    </row>
    <row r="59" spans="1:21" hidden="1">
      <c r="A59" s="63">
        <v>31</v>
      </c>
      <c r="C59" s="62" t="s">
        <v>216</v>
      </c>
      <c r="D59" s="56">
        <v>26350</v>
      </c>
      <c r="E59" s="7" t="s">
        <v>217</v>
      </c>
      <c r="F59" s="57" t="s">
        <v>125</v>
      </c>
      <c r="G59" t="s">
        <v>218</v>
      </c>
      <c r="H59" s="7" t="s">
        <v>127</v>
      </c>
      <c r="I59" s="78">
        <v>58</v>
      </c>
      <c r="K59" s="58">
        <v>0.8</v>
      </c>
      <c r="M59" s="59">
        <f t="shared" si="0"/>
        <v>1528.3</v>
      </c>
      <c r="N59" s="60">
        <v>42381</v>
      </c>
      <c r="O59" s="60">
        <v>42382</v>
      </c>
      <c r="P59" s="7" t="s">
        <v>39</v>
      </c>
      <c r="Q59" s="7" t="s">
        <v>40</v>
      </c>
      <c r="R59" s="7" t="s">
        <v>1</v>
      </c>
      <c r="S59" s="7" t="s">
        <v>41</v>
      </c>
      <c r="T59" s="7" t="s">
        <v>42</v>
      </c>
      <c r="U59" s="61">
        <v>1</v>
      </c>
    </row>
    <row r="60" spans="1:21" hidden="1">
      <c r="A60" s="63">
        <v>32</v>
      </c>
      <c r="C60" s="62" t="s">
        <v>220</v>
      </c>
      <c r="D60" s="56">
        <v>25000</v>
      </c>
      <c r="E60" s="7" t="s">
        <v>221</v>
      </c>
      <c r="F60" s="57" t="s">
        <v>222</v>
      </c>
      <c r="G60" t="s">
        <v>223</v>
      </c>
      <c r="H60" s="7" t="s">
        <v>224</v>
      </c>
      <c r="I60" s="78">
        <v>53</v>
      </c>
      <c r="K60" s="58">
        <v>0.8</v>
      </c>
      <c r="M60" s="59">
        <f t="shared" si="0"/>
        <v>1325</v>
      </c>
      <c r="N60" s="60">
        <v>42381</v>
      </c>
      <c r="O60" s="60">
        <v>42382</v>
      </c>
      <c r="P60" s="7" t="s">
        <v>225</v>
      </c>
      <c r="Q60" s="7" t="s">
        <v>40</v>
      </c>
      <c r="R60" s="7" t="s">
        <v>1</v>
      </c>
      <c r="S60" s="7" t="s">
        <v>41</v>
      </c>
      <c r="T60" s="7"/>
      <c r="U60" s="61">
        <v>1</v>
      </c>
    </row>
    <row r="61" spans="1:21" hidden="1">
      <c r="A61" s="63">
        <v>33</v>
      </c>
      <c r="C61" s="62" t="s">
        <v>226</v>
      </c>
      <c r="D61" s="56">
        <v>27000</v>
      </c>
      <c r="E61" s="64" t="s">
        <v>227</v>
      </c>
      <c r="F61" s="57" t="s">
        <v>243</v>
      </c>
      <c r="G61" t="s">
        <v>228</v>
      </c>
      <c r="H61" s="7" t="s">
        <v>224</v>
      </c>
      <c r="I61" s="78">
        <v>53</v>
      </c>
      <c r="K61" s="58">
        <v>0.8</v>
      </c>
      <c r="M61" s="59">
        <f t="shared" si="0"/>
        <v>1431</v>
      </c>
      <c r="N61" s="60">
        <v>42381</v>
      </c>
      <c r="O61" s="60">
        <v>42382</v>
      </c>
      <c r="P61" s="7" t="s">
        <v>225</v>
      </c>
      <c r="Q61" s="7" t="s">
        <v>40</v>
      </c>
      <c r="R61" s="7" t="s">
        <v>1</v>
      </c>
      <c r="S61" s="7" t="s">
        <v>41</v>
      </c>
      <c r="T61" s="7" t="s">
        <v>52</v>
      </c>
      <c r="U61" s="61">
        <v>1</v>
      </c>
    </row>
    <row r="62" spans="1:21" hidden="1">
      <c r="A62" s="63">
        <v>34</v>
      </c>
      <c r="C62" s="62" t="s">
        <v>229</v>
      </c>
      <c r="D62" s="56">
        <v>26000</v>
      </c>
      <c r="E62" s="7" t="s">
        <v>230</v>
      </c>
      <c r="F62" s="57" t="s">
        <v>231</v>
      </c>
      <c r="G62" t="s">
        <v>232</v>
      </c>
      <c r="H62" s="7" t="s">
        <v>224</v>
      </c>
      <c r="I62" s="78">
        <v>53</v>
      </c>
      <c r="K62" s="58">
        <v>0.8</v>
      </c>
      <c r="M62" s="59">
        <f t="shared" si="0"/>
        <v>1378</v>
      </c>
      <c r="N62" s="60">
        <v>42382</v>
      </c>
      <c r="O62" s="60">
        <v>42383</v>
      </c>
      <c r="P62" s="7" t="s">
        <v>225</v>
      </c>
      <c r="Q62" s="7" t="s">
        <v>40</v>
      </c>
      <c r="R62" s="7" t="s">
        <v>1</v>
      </c>
      <c r="S62" s="7" t="s">
        <v>41</v>
      </c>
      <c r="T62" s="7" t="s">
        <v>162</v>
      </c>
      <c r="U62" s="61">
        <v>1</v>
      </c>
    </row>
    <row r="63" spans="1:21" hidden="1">
      <c r="A63" s="63">
        <v>34</v>
      </c>
      <c r="C63" s="62" t="s">
        <v>233</v>
      </c>
      <c r="D63" s="56">
        <v>27500</v>
      </c>
      <c r="E63" s="7" t="s">
        <v>234</v>
      </c>
      <c r="F63" s="57" t="s">
        <v>231</v>
      </c>
      <c r="G63" t="s">
        <v>235</v>
      </c>
      <c r="H63" s="7" t="s">
        <v>224</v>
      </c>
      <c r="I63" s="78">
        <v>53</v>
      </c>
      <c r="K63" s="58">
        <v>0.8</v>
      </c>
      <c r="M63" s="59">
        <f t="shared" si="0"/>
        <v>1457.5</v>
      </c>
      <c r="N63" s="60">
        <v>42382</v>
      </c>
      <c r="O63" s="60">
        <v>42383</v>
      </c>
      <c r="P63" s="7" t="s">
        <v>225</v>
      </c>
      <c r="Q63" s="7" t="s">
        <v>40</v>
      </c>
      <c r="R63" s="7" t="s">
        <v>1</v>
      </c>
      <c r="S63" s="7" t="s">
        <v>41</v>
      </c>
      <c r="T63" s="7" t="s">
        <v>52</v>
      </c>
      <c r="U63" s="61">
        <v>1</v>
      </c>
    </row>
    <row r="64" spans="1:21" hidden="1">
      <c r="A64" s="63">
        <v>34</v>
      </c>
      <c r="C64" s="62" t="s">
        <v>236</v>
      </c>
      <c r="D64" s="56">
        <v>28000</v>
      </c>
      <c r="E64" s="7" t="s">
        <v>257</v>
      </c>
      <c r="F64" s="57" t="s">
        <v>231</v>
      </c>
      <c r="G64" t="s">
        <v>237</v>
      </c>
      <c r="H64" s="7" t="s">
        <v>224</v>
      </c>
      <c r="I64" s="78">
        <v>53</v>
      </c>
      <c r="K64" s="58">
        <v>0.8</v>
      </c>
      <c r="M64" s="59">
        <f t="shared" si="0"/>
        <v>1484</v>
      </c>
      <c r="N64" s="60">
        <v>42382</v>
      </c>
      <c r="O64" s="60">
        <v>42383</v>
      </c>
      <c r="P64" s="7" t="s">
        <v>225</v>
      </c>
      <c r="Q64" s="7" t="s">
        <v>40</v>
      </c>
      <c r="R64" s="7" t="s">
        <v>1</v>
      </c>
      <c r="S64" s="7" t="s">
        <v>41</v>
      </c>
      <c r="T64" s="7" t="s">
        <v>47</v>
      </c>
      <c r="U64" s="61">
        <v>1</v>
      </c>
    </row>
    <row r="65" spans="1:21" hidden="1">
      <c r="A65" s="63">
        <v>35</v>
      </c>
      <c r="C65" s="62" t="s">
        <v>238</v>
      </c>
      <c r="D65" s="56">
        <v>28000</v>
      </c>
      <c r="E65" s="7" t="s">
        <v>239</v>
      </c>
      <c r="F65" s="57" t="s">
        <v>160</v>
      </c>
      <c r="G65" t="s">
        <v>240</v>
      </c>
      <c r="H65" s="7" t="s">
        <v>224</v>
      </c>
      <c r="I65" s="78">
        <v>53</v>
      </c>
      <c r="K65" s="58">
        <v>0.8</v>
      </c>
      <c r="M65" s="59">
        <f t="shared" si="0"/>
        <v>1484</v>
      </c>
      <c r="N65" s="60">
        <v>42382</v>
      </c>
      <c r="O65" s="60">
        <v>42383</v>
      </c>
      <c r="P65" s="7" t="s">
        <v>225</v>
      </c>
      <c r="Q65" s="7" t="s">
        <v>40</v>
      </c>
      <c r="R65" s="7" t="s">
        <v>1</v>
      </c>
      <c r="S65" s="7" t="s">
        <v>41</v>
      </c>
      <c r="T65" s="7" t="s">
        <v>52</v>
      </c>
      <c r="U65" s="61">
        <v>1</v>
      </c>
    </row>
    <row r="66" spans="1:21" hidden="1">
      <c r="A66" s="63">
        <v>36</v>
      </c>
      <c r="C66" s="62" t="s">
        <v>241</v>
      </c>
      <c r="D66" s="56">
        <v>27000</v>
      </c>
      <c r="E66" s="7" t="s">
        <v>242</v>
      </c>
      <c r="F66" s="57" t="s">
        <v>243</v>
      </c>
      <c r="G66" t="s">
        <v>244</v>
      </c>
      <c r="H66" s="7" t="s">
        <v>224</v>
      </c>
      <c r="I66" s="78">
        <v>54</v>
      </c>
      <c r="K66" s="58">
        <v>0.8</v>
      </c>
      <c r="M66" s="59">
        <f t="shared" si="0"/>
        <v>1458</v>
      </c>
      <c r="N66" s="60">
        <v>42383</v>
      </c>
      <c r="O66" s="60">
        <v>42383</v>
      </c>
      <c r="P66" s="7" t="s">
        <v>225</v>
      </c>
      <c r="Q66" s="7" t="s">
        <v>40</v>
      </c>
      <c r="R66" s="7" t="s">
        <v>1</v>
      </c>
      <c r="S66" s="7" t="s">
        <v>41</v>
      </c>
      <c r="T66" s="7" t="s">
        <v>47</v>
      </c>
      <c r="U66" s="61">
        <v>1</v>
      </c>
    </row>
    <row r="67" spans="1:21" hidden="1">
      <c r="A67" s="63">
        <v>36</v>
      </c>
      <c r="C67" s="62" t="s">
        <v>245</v>
      </c>
      <c r="D67" s="56">
        <v>26310</v>
      </c>
      <c r="E67" s="7" t="s">
        <v>246</v>
      </c>
      <c r="F67" s="57" t="s">
        <v>243</v>
      </c>
      <c r="G67" t="s">
        <v>247</v>
      </c>
      <c r="H67" s="7" t="s">
        <v>224</v>
      </c>
      <c r="I67" s="78">
        <v>54</v>
      </c>
      <c r="K67" s="58">
        <v>0.8</v>
      </c>
      <c r="M67" s="59">
        <f t="shared" si="0"/>
        <v>1420.74</v>
      </c>
      <c r="N67" s="60">
        <v>42383</v>
      </c>
      <c r="O67" s="60">
        <v>42384</v>
      </c>
      <c r="P67" s="7" t="s">
        <v>225</v>
      </c>
      <c r="Q67" s="7" t="s">
        <v>40</v>
      </c>
      <c r="R67" s="7" t="s">
        <v>1</v>
      </c>
      <c r="S67" s="7" t="s">
        <v>41</v>
      </c>
      <c r="T67" s="7"/>
      <c r="U67" s="61">
        <v>1</v>
      </c>
    </row>
    <row r="68" spans="1:21" hidden="1">
      <c r="A68" s="63">
        <v>37</v>
      </c>
      <c r="C68" s="62" t="s">
        <v>248</v>
      </c>
      <c r="D68" s="56">
        <v>26000</v>
      </c>
      <c r="E68" s="7" t="s">
        <v>255</v>
      </c>
      <c r="F68" s="57" t="s">
        <v>249</v>
      </c>
      <c r="G68" t="s">
        <v>249</v>
      </c>
      <c r="H68" s="7" t="s">
        <v>224</v>
      </c>
      <c r="I68" s="78">
        <v>54</v>
      </c>
      <c r="K68" s="58">
        <v>0.8</v>
      </c>
      <c r="M68" s="59">
        <f t="shared" si="0"/>
        <v>1404</v>
      </c>
      <c r="N68" s="60">
        <v>42383</v>
      </c>
      <c r="O68" s="60">
        <v>42384</v>
      </c>
      <c r="P68" s="7" t="s">
        <v>225</v>
      </c>
      <c r="Q68" s="7" t="s">
        <v>40</v>
      </c>
      <c r="R68" s="7" t="s">
        <v>1</v>
      </c>
      <c r="S68" s="7" t="s">
        <v>41</v>
      </c>
      <c r="T68" s="7"/>
      <c r="U68" s="61">
        <v>1</v>
      </c>
    </row>
    <row r="69" spans="1:21" hidden="1">
      <c r="A69" s="63">
        <v>38</v>
      </c>
      <c r="C69" s="62" t="s">
        <v>250</v>
      </c>
      <c r="D69" s="56">
        <v>27000</v>
      </c>
      <c r="E69" s="7" t="s">
        <v>251</v>
      </c>
      <c r="F69" s="57" t="s">
        <v>252</v>
      </c>
      <c r="G69" t="s">
        <v>253</v>
      </c>
      <c r="H69" s="7" t="s">
        <v>224</v>
      </c>
      <c r="I69" s="78">
        <v>54</v>
      </c>
      <c r="K69" s="58">
        <v>0.8</v>
      </c>
      <c r="M69" s="59">
        <f t="shared" si="0"/>
        <v>1458</v>
      </c>
      <c r="N69" s="60">
        <v>42383</v>
      </c>
      <c r="O69" s="60">
        <v>42384</v>
      </c>
      <c r="P69" s="7" t="s">
        <v>225</v>
      </c>
      <c r="Q69" s="7" t="s">
        <v>40</v>
      </c>
      <c r="R69" s="7" t="s">
        <v>1</v>
      </c>
      <c r="S69" s="7" t="s">
        <v>41</v>
      </c>
      <c r="T69" s="7" t="s">
        <v>52</v>
      </c>
      <c r="U69" s="61">
        <v>1</v>
      </c>
    </row>
    <row r="70" spans="1:21" hidden="1">
      <c r="A70" s="63">
        <v>38</v>
      </c>
      <c r="C70" s="62" t="s">
        <v>254</v>
      </c>
      <c r="D70" s="56">
        <v>27000</v>
      </c>
      <c r="E70" s="7" t="s">
        <v>255</v>
      </c>
      <c r="F70" s="57" t="s">
        <v>252</v>
      </c>
      <c r="G70" t="s">
        <v>256</v>
      </c>
      <c r="H70" s="7" t="s">
        <v>224</v>
      </c>
      <c r="I70" s="78">
        <v>54</v>
      </c>
      <c r="K70" s="58">
        <v>0.8</v>
      </c>
      <c r="M70" s="59">
        <f t="shared" si="0"/>
        <v>1458</v>
      </c>
      <c r="N70" s="60">
        <v>42383</v>
      </c>
      <c r="O70" s="60">
        <v>42384</v>
      </c>
      <c r="P70" s="7" t="s">
        <v>225</v>
      </c>
      <c r="Q70" s="7" t="s">
        <v>40</v>
      </c>
      <c r="R70" s="7" t="s">
        <v>1</v>
      </c>
      <c r="S70" s="7" t="s">
        <v>41</v>
      </c>
      <c r="T70" s="7" t="s">
        <v>47</v>
      </c>
      <c r="U70" s="61">
        <v>1</v>
      </c>
    </row>
    <row r="71" spans="1:21" hidden="1">
      <c r="A71" s="63">
        <v>39</v>
      </c>
      <c r="C71" s="62" t="s">
        <v>258</v>
      </c>
      <c r="D71" s="56">
        <v>23420</v>
      </c>
      <c r="E71" s="7" t="s">
        <v>259</v>
      </c>
      <c r="F71" s="57" t="s">
        <v>260</v>
      </c>
      <c r="G71" t="s">
        <v>261</v>
      </c>
      <c r="H71" s="7" t="s">
        <v>224</v>
      </c>
      <c r="I71" s="78">
        <v>53</v>
      </c>
      <c r="K71" s="58">
        <v>0.8</v>
      </c>
      <c r="M71" s="59">
        <f t="shared" si="0"/>
        <v>1241.26</v>
      </c>
      <c r="N71" s="60">
        <v>42382</v>
      </c>
      <c r="O71" s="60">
        <v>42384</v>
      </c>
      <c r="P71" s="7" t="s">
        <v>225</v>
      </c>
      <c r="Q71" s="7" t="s">
        <v>40</v>
      </c>
      <c r="R71" s="7" t="s">
        <v>1</v>
      </c>
      <c r="S71" s="7" t="s">
        <v>41</v>
      </c>
      <c r="T71" s="7" t="s">
        <v>52</v>
      </c>
      <c r="U71" s="61">
        <v>1</v>
      </c>
    </row>
    <row r="72" spans="1:21" hidden="1">
      <c r="A72" s="63">
        <v>40</v>
      </c>
      <c r="C72" s="62" t="s">
        <v>262</v>
      </c>
      <c r="D72" s="56">
        <v>25170</v>
      </c>
      <c r="E72" s="7" t="s">
        <v>263</v>
      </c>
      <c r="F72" s="57" t="s">
        <v>264</v>
      </c>
      <c r="G72" t="s">
        <v>265</v>
      </c>
      <c r="H72" s="7" t="s">
        <v>224</v>
      </c>
      <c r="I72" s="78">
        <v>54</v>
      </c>
      <c r="K72" s="58">
        <v>0.8</v>
      </c>
      <c r="M72" s="59">
        <f t="shared" si="0"/>
        <v>1359.18</v>
      </c>
      <c r="N72" s="60">
        <v>42383</v>
      </c>
      <c r="O72" s="60">
        <v>42385</v>
      </c>
      <c r="P72" s="7" t="s">
        <v>225</v>
      </c>
      <c r="Q72" s="7" t="s">
        <v>40</v>
      </c>
      <c r="R72" s="7" t="s">
        <v>1</v>
      </c>
      <c r="S72" s="7" t="s">
        <v>41</v>
      </c>
      <c r="T72" s="7" t="s">
        <v>42</v>
      </c>
      <c r="U72" s="61">
        <v>1</v>
      </c>
    </row>
    <row r="73" spans="1:21" hidden="1">
      <c r="A73" s="63">
        <v>41</v>
      </c>
      <c r="C73" s="62" t="s">
        <v>266</v>
      </c>
      <c r="D73" s="56">
        <v>27000</v>
      </c>
      <c r="E73" s="7" t="s">
        <v>267</v>
      </c>
      <c r="F73" s="57" t="s">
        <v>268</v>
      </c>
      <c r="G73" t="s">
        <v>269</v>
      </c>
      <c r="H73" s="7" t="s">
        <v>224</v>
      </c>
      <c r="I73" s="78">
        <v>54</v>
      </c>
      <c r="K73" s="58">
        <v>0.8</v>
      </c>
      <c r="M73" s="59">
        <f t="shared" si="0"/>
        <v>1458</v>
      </c>
      <c r="N73" s="60">
        <v>42383</v>
      </c>
      <c r="O73" s="60">
        <v>42385</v>
      </c>
      <c r="P73" s="7" t="s">
        <v>225</v>
      </c>
      <c r="Q73" s="7" t="s">
        <v>40</v>
      </c>
      <c r="R73" s="7" t="s">
        <v>1</v>
      </c>
      <c r="S73" s="7" t="s">
        <v>41</v>
      </c>
      <c r="T73" s="7" t="s">
        <v>193</v>
      </c>
      <c r="U73" s="61">
        <v>1</v>
      </c>
    </row>
    <row r="74" spans="1:21" hidden="1">
      <c r="A74" s="63">
        <v>42</v>
      </c>
      <c r="C74" s="62" t="s">
        <v>270</v>
      </c>
      <c r="D74" s="56">
        <v>26000</v>
      </c>
      <c r="E74" s="7" t="s">
        <v>271</v>
      </c>
      <c r="F74" s="57" t="s">
        <v>45</v>
      </c>
      <c r="G74" t="s">
        <v>272</v>
      </c>
      <c r="H74" s="7" t="s">
        <v>224</v>
      </c>
      <c r="I74" s="78">
        <v>54</v>
      </c>
      <c r="K74" s="58">
        <v>0.8</v>
      </c>
      <c r="M74" s="59">
        <f t="shared" si="0"/>
        <v>1404</v>
      </c>
      <c r="N74" s="60">
        <v>42383</v>
      </c>
      <c r="O74" s="60">
        <v>42385</v>
      </c>
      <c r="P74" s="7" t="s">
        <v>225</v>
      </c>
      <c r="Q74" s="7" t="s">
        <v>40</v>
      </c>
      <c r="R74" s="7" t="s">
        <v>1</v>
      </c>
      <c r="S74" s="7" t="s">
        <v>41</v>
      </c>
      <c r="T74" s="7" t="s">
        <v>52</v>
      </c>
      <c r="U74" s="61">
        <v>1</v>
      </c>
    </row>
    <row r="75" spans="1:21" hidden="1">
      <c r="A75" s="63">
        <v>43</v>
      </c>
      <c r="C75" s="62" t="s">
        <v>273</v>
      </c>
      <c r="D75" s="56">
        <v>26000</v>
      </c>
      <c r="E75" s="7" t="s">
        <v>274</v>
      </c>
      <c r="F75" s="57" t="s">
        <v>275</v>
      </c>
      <c r="G75" t="s">
        <v>276</v>
      </c>
      <c r="H75" s="7" t="s">
        <v>224</v>
      </c>
      <c r="I75" s="78">
        <v>54</v>
      </c>
      <c r="K75" s="58">
        <v>0.8</v>
      </c>
      <c r="M75" s="59">
        <f t="shared" si="0"/>
        <v>1404</v>
      </c>
      <c r="N75" s="60">
        <v>42383</v>
      </c>
      <c r="O75" s="60">
        <v>42385</v>
      </c>
      <c r="P75" s="7" t="s">
        <v>225</v>
      </c>
      <c r="Q75" s="7" t="s">
        <v>40</v>
      </c>
      <c r="R75" s="7" t="s">
        <v>1</v>
      </c>
      <c r="S75" s="7" t="s">
        <v>41</v>
      </c>
      <c r="T75" s="7" t="s">
        <v>52</v>
      </c>
      <c r="U75" s="61">
        <v>1</v>
      </c>
    </row>
    <row r="76" spans="1:21" hidden="1">
      <c r="A76" s="63">
        <v>44</v>
      </c>
      <c r="C76" s="62" t="s">
        <v>277</v>
      </c>
      <c r="D76" s="56">
        <v>25900</v>
      </c>
      <c r="E76" s="7" t="s">
        <v>278</v>
      </c>
      <c r="F76" s="57" t="s">
        <v>279</v>
      </c>
      <c r="G76" t="s">
        <v>280</v>
      </c>
      <c r="H76" s="7" t="s">
        <v>224</v>
      </c>
      <c r="I76" s="78">
        <v>54</v>
      </c>
      <c r="K76" s="58">
        <v>0.8</v>
      </c>
      <c r="M76" s="59">
        <f t="shared" si="0"/>
        <v>1398.6</v>
      </c>
      <c r="N76" s="60">
        <v>42383</v>
      </c>
      <c r="O76" s="60">
        <v>42385</v>
      </c>
      <c r="P76" s="7" t="s">
        <v>225</v>
      </c>
      <c r="Q76" s="7" t="s">
        <v>40</v>
      </c>
      <c r="R76" s="7" t="s">
        <v>1</v>
      </c>
      <c r="S76" s="7" t="s">
        <v>41</v>
      </c>
      <c r="T76" s="7" t="s">
        <v>52</v>
      </c>
      <c r="U76" s="61">
        <v>1</v>
      </c>
    </row>
    <row r="77" spans="1:21" hidden="1">
      <c r="A77" s="63">
        <v>45</v>
      </c>
      <c r="C77" s="62" t="s">
        <v>281</v>
      </c>
      <c r="D77" s="56">
        <v>27920</v>
      </c>
      <c r="E77" s="7" t="s">
        <v>284</v>
      </c>
      <c r="F77" s="57" t="s">
        <v>243</v>
      </c>
      <c r="G77" t="s">
        <v>287</v>
      </c>
      <c r="H77" s="7" t="s">
        <v>224</v>
      </c>
      <c r="I77" s="78">
        <v>54</v>
      </c>
      <c r="K77" s="58">
        <v>0.8</v>
      </c>
      <c r="M77" s="59">
        <f t="shared" si="0"/>
        <v>1507.68</v>
      </c>
      <c r="N77" s="60">
        <v>42384</v>
      </c>
      <c r="O77" s="60">
        <v>42385</v>
      </c>
      <c r="P77" s="7" t="s">
        <v>225</v>
      </c>
      <c r="Q77" s="7" t="s">
        <v>40</v>
      </c>
      <c r="R77" s="7" t="s">
        <v>1</v>
      </c>
      <c r="S77" s="7" t="s">
        <v>41</v>
      </c>
      <c r="T77" s="7" t="s">
        <v>162</v>
      </c>
      <c r="U77" s="61">
        <v>1</v>
      </c>
    </row>
    <row r="78" spans="1:21" hidden="1">
      <c r="A78" s="63">
        <v>45</v>
      </c>
      <c r="C78" s="62" t="s">
        <v>282</v>
      </c>
      <c r="D78" s="56">
        <v>28300</v>
      </c>
      <c r="E78" s="7" t="s">
        <v>285</v>
      </c>
      <c r="F78" s="57" t="s">
        <v>243</v>
      </c>
      <c r="G78" t="s">
        <v>288</v>
      </c>
      <c r="H78" s="7" t="s">
        <v>224</v>
      </c>
      <c r="I78" s="78">
        <v>54</v>
      </c>
      <c r="K78" s="58">
        <v>0.8</v>
      </c>
      <c r="M78" s="59">
        <f t="shared" ref="M78:M140" si="1">D78*I78/1000</f>
        <v>1528.2</v>
      </c>
      <c r="N78" s="60">
        <v>42384</v>
      </c>
      <c r="O78" s="60">
        <v>42385</v>
      </c>
      <c r="P78" s="7" t="s">
        <v>225</v>
      </c>
      <c r="Q78" s="7" t="s">
        <v>40</v>
      </c>
      <c r="R78" s="7" t="s">
        <v>1</v>
      </c>
      <c r="S78" s="7" t="s">
        <v>41</v>
      </c>
      <c r="T78" s="7" t="s">
        <v>52</v>
      </c>
      <c r="U78" s="61">
        <v>1</v>
      </c>
    </row>
    <row r="79" spans="1:21" hidden="1">
      <c r="A79" s="63">
        <v>45</v>
      </c>
      <c r="C79" s="62" t="s">
        <v>283</v>
      </c>
      <c r="D79" s="56">
        <v>26960</v>
      </c>
      <c r="E79" s="7" t="s">
        <v>286</v>
      </c>
      <c r="F79" s="57" t="s">
        <v>243</v>
      </c>
      <c r="G79" t="s">
        <v>289</v>
      </c>
      <c r="H79" s="7" t="s">
        <v>224</v>
      </c>
      <c r="I79" s="78">
        <v>54</v>
      </c>
      <c r="K79" s="58">
        <v>0.8</v>
      </c>
      <c r="M79" s="59">
        <f t="shared" si="1"/>
        <v>1455.84</v>
      </c>
      <c r="N79" s="60">
        <v>42384</v>
      </c>
      <c r="O79" s="60">
        <v>42385</v>
      </c>
      <c r="P79" s="7" t="s">
        <v>225</v>
      </c>
      <c r="Q79" s="7" t="s">
        <v>40</v>
      </c>
      <c r="R79" s="7" t="s">
        <v>1</v>
      </c>
      <c r="S79" s="7" t="s">
        <v>41</v>
      </c>
      <c r="T79" s="7" t="s">
        <v>52</v>
      </c>
      <c r="U79" s="61">
        <v>1</v>
      </c>
    </row>
    <row r="80" spans="1:21" hidden="1">
      <c r="A80" s="63">
        <v>46</v>
      </c>
      <c r="C80" s="62" t="s">
        <v>290</v>
      </c>
      <c r="D80" s="56">
        <v>27040</v>
      </c>
      <c r="E80" s="7" t="s">
        <v>293</v>
      </c>
      <c r="F80" s="57" t="s">
        <v>50</v>
      </c>
      <c r="G80" t="s">
        <v>296</v>
      </c>
      <c r="H80" s="7" t="s">
        <v>224</v>
      </c>
      <c r="I80" s="78">
        <v>54</v>
      </c>
      <c r="K80" s="58">
        <v>0.8</v>
      </c>
      <c r="M80" s="59">
        <f t="shared" si="1"/>
        <v>1460.16</v>
      </c>
      <c r="N80" s="60">
        <v>42384</v>
      </c>
      <c r="O80" s="60">
        <v>42385</v>
      </c>
      <c r="P80" s="7" t="s">
        <v>225</v>
      </c>
      <c r="Q80" s="7" t="s">
        <v>40</v>
      </c>
      <c r="R80" s="7" t="s">
        <v>1</v>
      </c>
      <c r="S80" s="7" t="s">
        <v>41</v>
      </c>
      <c r="T80" s="7" t="s">
        <v>141</v>
      </c>
      <c r="U80" s="61">
        <v>1</v>
      </c>
    </row>
    <row r="81" spans="1:21" hidden="1">
      <c r="A81" s="63">
        <v>46</v>
      </c>
      <c r="C81" s="62" t="s">
        <v>291</v>
      </c>
      <c r="D81" s="56">
        <v>27140</v>
      </c>
      <c r="E81" s="7" t="s">
        <v>294</v>
      </c>
      <c r="F81" s="57" t="s">
        <v>50</v>
      </c>
      <c r="G81" t="s">
        <v>297</v>
      </c>
      <c r="H81" s="7" t="s">
        <v>224</v>
      </c>
      <c r="I81" s="78">
        <v>54</v>
      </c>
      <c r="K81" s="58">
        <v>0.8</v>
      </c>
      <c r="M81" s="59">
        <f t="shared" si="1"/>
        <v>1465.56</v>
      </c>
      <c r="N81" s="60">
        <v>42384</v>
      </c>
      <c r="O81" s="60">
        <v>42385</v>
      </c>
      <c r="P81" s="7" t="s">
        <v>225</v>
      </c>
      <c r="Q81" s="7" t="s">
        <v>40</v>
      </c>
      <c r="R81" s="7" t="s">
        <v>1</v>
      </c>
      <c r="S81" s="7" t="s">
        <v>41</v>
      </c>
      <c r="T81" s="7" t="s">
        <v>52</v>
      </c>
      <c r="U81" s="61">
        <v>1</v>
      </c>
    </row>
    <row r="82" spans="1:21" hidden="1">
      <c r="A82" s="63">
        <v>46</v>
      </c>
      <c r="C82" s="62" t="s">
        <v>292</v>
      </c>
      <c r="D82" s="56">
        <v>26090</v>
      </c>
      <c r="E82" s="7" t="s">
        <v>295</v>
      </c>
      <c r="F82" s="57" t="s">
        <v>50</v>
      </c>
      <c r="G82" t="s">
        <v>298</v>
      </c>
      <c r="H82" s="7" t="s">
        <v>224</v>
      </c>
      <c r="I82" s="78">
        <v>54</v>
      </c>
      <c r="K82" s="58">
        <v>0.8</v>
      </c>
      <c r="M82" s="59">
        <f t="shared" si="1"/>
        <v>1408.86</v>
      </c>
      <c r="N82" s="60">
        <v>42384</v>
      </c>
      <c r="O82" s="60">
        <v>42385</v>
      </c>
      <c r="P82" s="7" t="s">
        <v>225</v>
      </c>
      <c r="Q82" s="7" t="s">
        <v>40</v>
      </c>
      <c r="R82" s="7" t="s">
        <v>1</v>
      </c>
      <c r="S82" s="7" t="s">
        <v>41</v>
      </c>
      <c r="T82" s="7" t="s">
        <v>42</v>
      </c>
      <c r="U82" s="61">
        <v>1</v>
      </c>
    </row>
    <row r="83" spans="1:21" hidden="1">
      <c r="A83" s="63">
        <v>47</v>
      </c>
      <c r="C83" s="62" t="s">
        <v>299</v>
      </c>
      <c r="D83" s="56">
        <v>28270</v>
      </c>
      <c r="E83" s="7" t="s">
        <v>300</v>
      </c>
      <c r="F83" s="57" t="s">
        <v>301</v>
      </c>
      <c r="G83" t="s">
        <v>302</v>
      </c>
      <c r="H83" s="7" t="s">
        <v>224</v>
      </c>
      <c r="I83" s="78">
        <v>54</v>
      </c>
      <c r="K83" s="58">
        <v>0.8</v>
      </c>
      <c r="M83" s="59">
        <f t="shared" si="1"/>
        <v>1526.58</v>
      </c>
      <c r="N83" s="60">
        <v>42019</v>
      </c>
      <c r="O83" s="60">
        <v>42385</v>
      </c>
      <c r="P83" s="7" t="s">
        <v>225</v>
      </c>
      <c r="Q83" s="7" t="s">
        <v>40</v>
      </c>
      <c r="R83" s="7" t="s">
        <v>1</v>
      </c>
      <c r="S83" s="7" t="s">
        <v>41</v>
      </c>
      <c r="T83" s="7" t="s">
        <v>162</v>
      </c>
      <c r="U83" s="61">
        <v>1</v>
      </c>
    </row>
    <row r="84" spans="1:21" hidden="1">
      <c r="A84" s="63">
        <v>48</v>
      </c>
      <c r="C84" s="62" t="s">
        <v>303</v>
      </c>
      <c r="D84" s="56">
        <v>26000</v>
      </c>
      <c r="E84" s="7" t="s">
        <v>304</v>
      </c>
      <c r="F84" s="57" t="s">
        <v>305</v>
      </c>
      <c r="G84" t="s">
        <v>306</v>
      </c>
      <c r="H84" s="7" t="s">
        <v>224</v>
      </c>
      <c r="I84" s="78">
        <v>54</v>
      </c>
      <c r="K84" s="58">
        <v>0.8</v>
      </c>
      <c r="M84" s="59">
        <f t="shared" si="1"/>
        <v>1404</v>
      </c>
      <c r="N84" s="60">
        <v>42384</v>
      </c>
      <c r="O84" s="60">
        <v>42387</v>
      </c>
      <c r="P84" s="7" t="s">
        <v>225</v>
      </c>
      <c r="Q84" s="7" t="s">
        <v>40</v>
      </c>
      <c r="R84" s="7" t="s">
        <v>1</v>
      </c>
      <c r="S84" s="7" t="s">
        <v>41</v>
      </c>
      <c r="T84" s="7" t="s">
        <v>52</v>
      </c>
      <c r="U84" s="61">
        <v>1</v>
      </c>
    </row>
    <row r="85" spans="1:21" hidden="1">
      <c r="A85" s="63">
        <v>49</v>
      </c>
      <c r="C85" s="62" t="s">
        <v>307</v>
      </c>
      <c r="D85" s="56">
        <v>27030</v>
      </c>
      <c r="E85" s="7" t="s">
        <v>308</v>
      </c>
      <c r="F85" s="57" t="s">
        <v>309</v>
      </c>
      <c r="G85" t="s">
        <v>310</v>
      </c>
      <c r="H85" s="7" t="s">
        <v>224</v>
      </c>
      <c r="I85" s="78">
        <v>54</v>
      </c>
      <c r="K85" s="58">
        <v>0.8</v>
      </c>
      <c r="M85" s="59">
        <f t="shared" si="1"/>
        <v>1459.62</v>
      </c>
      <c r="N85" s="60">
        <v>42384</v>
      </c>
      <c r="O85" s="60">
        <v>42387</v>
      </c>
      <c r="P85" s="7" t="s">
        <v>225</v>
      </c>
      <c r="Q85" s="7" t="s">
        <v>40</v>
      </c>
      <c r="R85" s="7" t="s">
        <v>1</v>
      </c>
      <c r="S85" s="7" t="s">
        <v>41</v>
      </c>
      <c r="T85" s="7" t="s">
        <v>42</v>
      </c>
      <c r="U85" s="61">
        <v>1</v>
      </c>
    </row>
    <row r="86" spans="1:21" hidden="1">
      <c r="A86" s="63">
        <v>50</v>
      </c>
      <c r="C86" s="62" t="s">
        <v>311</v>
      </c>
      <c r="D86" s="56">
        <v>24100</v>
      </c>
      <c r="E86" s="7" t="s">
        <v>312</v>
      </c>
      <c r="F86" s="57" t="s">
        <v>45</v>
      </c>
      <c r="G86" t="s">
        <v>313</v>
      </c>
      <c r="H86" s="7" t="s">
        <v>224</v>
      </c>
      <c r="I86" s="78">
        <v>54</v>
      </c>
      <c r="K86" s="58">
        <v>0.8</v>
      </c>
      <c r="M86" s="59">
        <f t="shared" si="1"/>
        <v>1301.4000000000001</v>
      </c>
      <c r="N86" s="60">
        <v>42021</v>
      </c>
      <c r="O86" s="60">
        <v>42385</v>
      </c>
      <c r="P86" s="7" t="s">
        <v>225</v>
      </c>
      <c r="Q86" s="7" t="s">
        <v>40</v>
      </c>
      <c r="R86" s="7" t="s">
        <v>1</v>
      </c>
      <c r="S86" s="7" t="s">
        <v>41</v>
      </c>
      <c r="T86" s="7" t="s">
        <v>52</v>
      </c>
      <c r="U86" s="61">
        <v>1</v>
      </c>
    </row>
    <row r="87" spans="1:21" hidden="1">
      <c r="A87" s="63">
        <v>51</v>
      </c>
      <c r="C87" s="62" t="s">
        <v>314</v>
      </c>
      <c r="D87" s="56">
        <v>28090</v>
      </c>
      <c r="E87" s="7" t="s">
        <v>315</v>
      </c>
      <c r="F87" s="57" t="s">
        <v>243</v>
      </c>
      <c r="G87" t="s">
        <v>316</v>
      </c>
      <c r="H87" s="7" t="s">
        <v>224</v>
      </c>
      <c r="I87" s="78">
        <v>54</v>
      </c>
      <c r="K87" s="58">
        <v>0.8</v>
      </c>
      <c r="M87" s="59">
        <f t="shared" si="1"/>
        <v>1516.86</v>
      </c>
      <c r="N87" s="60">
        <v>42386</v>
      </c>
      <c r="O87" s="60">
        <v>42387</v>
      </c>
      <c r="P87" s="7" t="s">
        <v>225</v>
      </c>
      <c r="Q87" s="7" t="s">
        <v>40</v>
      </c>
      <c r="R87" s="7" t="s">
        <v>1</v>
      </c>
      <c r="S87" s="7" t="s">
        <v>41</v>
      </c>
      <c r="T87" s="7" t="s">
        <v>47</v>
      </c>
      <c r="U87" s="61">
        <v>1</v>
      </c>
    </row>
    <row r="88" spans="1:21" hidden="1">
      <c r="A88" s="63">
        <v>52</v>
      </c>
      <c r="C88" s="62" t="s">
        <v>317</v>
      </c>
      <c r="D88" s="56">
        <v>26220</v>
      </c>
      <c r="E88" s="7" t="s">
        <v>319</v>
      </c>
      <c r="F88" s="57" t="s">
        <v>321</v>
      </c>
      <c r="G88" t="s">
        <v>322</v>
      </c>
      <c r="H88" s="7" t="s">
        <v>224</v>
      </c>
      <c r="I88" s="78">
        <v>54</v>
      </c>
      <c r="K88" s="58">
        <v>0.8</v>
      </c>
      <c r="M88" s="59">
        <f t="shared" si="1"/>
        <v>1415.88</v>
      </c>
      <c r="N88" s="60">
        <v>42386</v>
      </c>
      <c r="O88" s="60">
        <v>42387</v>
      </c>
      <c r="P88" s="7" t="s">
        <v>225</v>
      </c>
      <c r="Q88" s="7" t="s">
        <v>40</v>
      </c>
      <c r="R88" s="7" t="s">
        <v>1</v>
      </c>
      <c r="S88" s="7" t="s">
        <v>41</v>
      </c>
      <c r="T88" s="7" t="s">
        <v>42</v>
      </c>
      <c r="U88" s="61">
        <v>1</v>
      </c>
    </row>
    <row r="89" spans="1:21" hidden="1">
      <c r="A89" s="63">
        <v>53</v>
      </c>
      <c r="C89" s="62" t="s">
        <v>324</v>
      </c>
      <c r="D89" s="56">
        <v>26150</v>
      </c>
      <c r="E89" s="7" t="s">
        <v>325</v>
      </c>
      <c r="F89" s="57" t="s">
        <v>121</v>
      </c>
      <c r="G89" t="s">
        <v>326</v>
      </c>
      <c r="H89" s="7" t="s">
        <v>224</v>
      </c>
      <c r="I89" s="78">
        <v>54</v>
      </c>
      <c r="K89" s="58">
        <v>0.8</v>
      </c>
      <c r="M89" s="59">
        <f t="shared" si="1"/>
        <v>1412.1</v>
      </c>
      <c r="N89" s="60">
        <v>42021</v>
      </c>
      <c r="O89" s="60">
        <v>42387</v>
      </c>
      <c r="P89" s="7" t="s">
        <v>225</v>
      </c>
      <c r="Q89" s="7" t="s">
        <v>40</v>
      </c>
      <c r="R89" s="7" t="s">
        <v>1</v>
      </c>
      <c r="S89" s="7" t="s">
        <v>41</v>
      </c>
      <c r="T89" s="7" t="s">
        <v>65</v>
      </c>
      <c r="U89" s="61">
        <v>1</v>
      </c>
    </row>
    <row r="90" spans="1:21" hidden="1">
      <c r="A90" s="63">
        <v>54</v>
      </c>
      <c r="C90" s="62" t="s">
        <v>327</v>
      </c>
      <c r="D90" s="56">
        <v>26960</v>
      </c>
      <c r="E90" s="7" t="s">
        <v>329</v>
      </c>
      <c r="F90" s="57" t="s">
        <v>63</v>
      </c>
      <c r="G90" t="s">
        <v>331</v>
      </c>
      <c r="H90" s="7" t="s">
        <v>224</v>
      </c>
      <c r="I90" s="78">
        <v>54</v>
      </c>
      <c r="K90" s="58">
        <v>0.8</v>
      </c>
      <c r="M90" s="59">
        <f t="shared" si="1"/>
        <v>1455.84</v>
      </c>
      <c r="N90" s="60">
        <v>42386</v>
      </c>
      <c r="O90" s="60">
        <v>42387</v>
      </c>
      <c r="P90" s="7" t="s">
        <v>225</v>
      </c>
      <c r="Q90" s="7" t="s">
        <v>40</v>
      </c>
      <c r="R90" s="7" t="s">
        <v>1</v>
      </c>
      <c r="S90" s="7" t="s">
        <v>41</v>
      </c>
      <c r="T90" s="7" t="s">
        <v>162</v>
      </c>
      <c r="U90" s="61">
        <v>1</v>
      </c>
    </row>
    <row r="91" spans="1:21" hidden="1">
      <c r="A91" s="63">
        <v>54</v>
      </c>
      <c r="C91" s="62" t="s">
        <v>328</v>
      </c>
      <c r="D91" s="56">
        <v>26750</v>
      </c>
      <c r="E91" s="7" t="s">
        <v>330</v>
      </c>
      <c r="F91" s="57" t="s">
        <v>63</v>
      </c>
      <c r="G91" t="s">
        <v>332</v>
      </c>
      <c r="H91" s="7" t="s">
        <v>224</v>
      </c>
      <c r="I91" s="78">
        <v>54</v>
      </c>
      <c r="K91" s="58">
        <v>0.8</v>
      </c>
      <c r="M91" s="59">
        <f t="shared" si="1"/>
        <v>1444.5</v>
      </c>
      <c r="N91" s="60">
        <v>42386</v>
      </c>
      <c r="O91" s="60">
        <v>42387</v>
      </c>
      <c r="P91" s="7" t="s">
        <v>225</v>
      </c>
      <c r="Q91" s="7" t="s">
        <v>40</v>
      </c>
      <c r="R91" s="7" t="s">
        <v>1</v>
      </c>
      <c r="S91" s="7" t="s">
        <v>41</v>
      </c>
      <c r="T91" s="7" t="s">
        <v>52</v>
      </c>
      <c r="U91" s="61">
        <v>1</v>
      </c>
    </row>
    <row r="92" spans="1:21" hidden="1">
      <c r="A92" s="63">
        <v>55</v>
      </c>
      <c r="C92" s="62" t="s">
        <v>333</v>
      </c>
      <c r="D92" s="56">
        <v>26060</v>
      </c>
      <c r="E92" s="7" t="s">
        <v>334</v>
      </c>
      <c r="F92" s="57" t="s">
        <v>50</v>
      </c>
      <c r="G92" t="s">
        <v>335</v>
      </c>
      <c r="H92" s="7" t="s">
        <v>224</v>
      </c>
      <c r="I92" s="78">
        <v>54</v>
      </c>
      <c r="K92" s="58">
        <v>0.8</v>
      </c>
      <c r="M92" s="59">
        <f t="shared" si="1"/>
        <v>1407.24</v>
      </c>
      <c r="N92" s="60">
        <v>42386</v>
      </c>
      <c r="O92" s="60">
        <v>42387</v>
      </c>
      <c r="P92" s="7" t="s">
        <v>225</v>
      </c>
      <c r="Q92" s="7" t="s">
        <v>40</v>
      </c>
      <c r="R92" s="7" t="s">
        <v>1</v>
      </c>
      <c r="S92" s="7" t="s">
        <v>41</v>
      </c>
      <c r="T92" s="7" t="s">
        <v>52</v>
      </c>
      <c r="U92" s="61">
        <v>1</v>
      </c>
    </row>
    <row r="93" spans="1:21" hidden="1">
      <c r="A93" s="63">
        <v>56</v>
      </c>
      <c r="C93" s="62" t="s">
        <v>336</v>
      </c>
      <c r="D93" s="56">
        <v>24200</v>
      </c>
      <c r="E93" s="7" t="s">
        <v>337</v>
      </c>
      <c r="F93" s="57" t="s">
        <v>171</v>
      </c>
      <c r="G93" t="s">
        <v>338</v>
      </c>
      <c r="H93" s="7" t="s">
        <v>224</v>
      </c>
      <c r="I93" s="78">
        <v>54</v>
      </c>
      <c r="K93" s="58">
        <v>0.8</v>
      </c>
      <c r="M93" s="59">
        <f t="shared" si="1"/>
        <v>1306.8</v>
      </c>
      <c r="N93" s="60">
        <v>42386</v>
      </c>
      <c r="O93" s="60">
        <v>42387</v>
      </c>
      <c r="P93" s="7" t="s">
        <v>225</v>
      </c>
      <c r="Q93" s="7" t="s">
        <v>40</v>
      </c>
      <c r="R93" s="7" t="s">
        <v>1</v>
      </c>
      <c r="S93" s="7" t="s">
        <v>41</v>
      </c>
      <c r="T93" s="7" t="s">
        <v>52</v>
      </c>
      <c r="U93" s="61">
        <v>1</v>
      </c>
    </row>
    <row r="94" spans="1:21" hidden="1">
      <c r="A94" s="63">
        <v>57</v>
      </c>
      <c r="C94" s="62" t="s">
        <v>339</v>
      </c>
      <c r="D94" s="56">
        <v>26780</v>
      </c>
      <c r="E94" s="7" t="s">
        <v>340</v>
      </c>
      <c r="F94" s="57" t="s">
        <v>341</v>
      </c>
      <c r="G94" t="s">
        <v>342</v>
      </c>
      <c r="H94" s="7" t="s">
        <v>224</v>
      </c>
      <c r="I94" s="78">
        <v>54</v>
      </c>
      <c r="K94" s="58">
        <v>0.8</v>
      </c>
      <c r="M94" s="59">
        <f t="shared" si="1"/>
        <v>1446.12</v>
      </c>
      <c r="N94" s="60">
        <v>42386</v>
      </c>
      <c r="O94" s="60">
        <v>42387</v>
      </c>
      <c r="P94" s="7" t="s">
        <v>225</v>
      </c>
      <c r="Q94" s="7" t="s">
        <v>40</v>
      </c>
      <c r="R94" s="7" t="s">
        <v>1</v>
      </c>
      <c r="S94" s="7" t="s">
        <v>41</v>
      </c>
      <c r="T94" s="7" t="s">
        <v>162</v>
      </c>
      <c r="U94" s="61">
        <v>1</v>
      </c>
    </row>
    <row r="95" spans="1:21" hidden="1">
      <c r="A95" s="63">
        <v>58</v>
      </c>
      <c r="C95" s="62" t="s">
        <v>343</v>
      </c>
      <c r="D95" s="56">
        <v>24940</v>
      </c>
      <c r="E95" s="7" t="s">
        <v>344</v>
      </c>
      <c r="F95" s="57" t="s">
        <v>345</v>
      </c>
      <c r="G95" t="s">
        <v>346</v>
      </c>
      <c r="H95" s="7" t="s">
        <v>224</v>
      </c>
      <c r="I95" s="78">
        <v>54</v>
      </c>
      <c r="K95" s="58">
        <v>0.8</v>
      </c>
      <c r="M95" s="59">
        <f t="shared" si="1"/>
        <v>1346.76</v>
      </c>
      <c r="N95" s="60">
        <v>42022</v>
      </c>
      <c r="O95" s="60">
        <v>42387</v>
      </c>
      <c r="P95" s="7" t="s">
        <v>225</v>
      </c>
      <c r="Q95" s="7" t="s">
        <v>40</v>
      </c>
      <c r="R95" s="7" t="s">
        <v>1</v>
      </c>
      <c r="S95" s="7" t="s">
        <v>41</v>
      </c>
      <c r="T95" s="7" t="s">
        <v>52</v>
      </c>
      <c r="U95" s="61">
        <v>1</v>
      </c>
    </row>
    <row r="96" spans="1:21" hidden="1">
      <c r="A96" s="63">
        <v>59</v>
      </c>
      <c r="C96" s="62" t="s">
        <v>347</v>
      </c>
      <c r="D96" s="56">
        <v>27210</v>
      </c>
      <c r="E96" s="7" t="s">
        <v>348</v>
      </c>
      <c r="F96" s="57" t="s">
        <v>309</v>
      </c>
      <c r="G96" t="s">
        <v>349</v>
      </c>
      <c r="H96" s="7" t="s">
        <v>224</v>
      </c>
      <c r="I96" s="78">
        <v>54</v>
      </c>
      <c r="K96" s="58">
        <v>0.8</v>
      </c>
      <c r="M96" s="59">
        <f t="shared" si="1"/>
        <v>1469.34</v>
      </c>
      <c r="N96" s="60">
        <v>42022</v>
      </c>
      <c r="O96" s="60">
        <v>42387</v>
      </c>
      <c r="P96" s="7" t="s">
        <v>225</v>
      </c>
      <c r="Q96" s="7" t="s">
        <v>40</v>
      </c>
      <c r="R96" s="7" t="s">
        <v>1</v>
      </c>
      <c r="S96" s="7" t="s">
        <v>41</v>
      </c>
      <c r="T96" s="7" t="s">
        <v>52</v>
      </c>
      <c r="U96" s="61">
        <v>1</v>
      </c>
    </row>
    <row r="97" spans="1:21" hidden="1">
      <c r="A97" s="63">
        <v>60</v>
      </c>
      <c r="C97" s="62" t="s">
        <v>350</v>
      </c>
      <c r="D97" s="56">
        <v>24940</v>
      </c>
      <c r="E97" s="7" t="s">
        <v>351</v>
      </c>
      <c r="F97" s="57" t="s">
        <v>352</v>
      </c>
      <c r="G97" t="s">
        <v>353</v>
      </c>
      <c r="H97" s="7" t="s">
        <v>224</v>
      </c>
      <c r="I97" s="78">
        <v>54</v>
      </c>
      <c r="K97" s="58">
        <v>0.8</v>
      </c>
      <c r="M97" s="59">
        <f t="shared" si="1"/>
        <v>1346.76</v>
      </c>
      <c r="N97" s="60">
        <v>42386</v>
      </c>
      <c r="O97" s="60">
        <v>42388</v>
      </c>
      <c r="P97" s="7" t="s">
        <v>225</v>
      </c>
      <c r="Q97" s="7" t="s">
        <v>40</v>
      </c>
      <c r="R97" s="7" t="s">
        <v>1</v>
      </c>
      <c r="S97" s="7" t="s">
        <v>41</v>
      </c>
      <c r="T97" s="7" t="s">
        <v>162</v>
      </c>
      <c r="U97" s="61">
        <v>1</v>
      </c>
    </row>
    <row r="98" spans="1:21" hidden="1">
      <c r="A98" s="63">
        <v>61</v>
      </c>
      <c r="C98" s="62" t="s">
        <v>354</v>
      </c>
      <c r="D98" s="56">
        <v>26030</v>
      </c>
      <c r="E98" s="7" t="s">
        <v>355</v>
      </c>
      <c r="F98" s="57" t="s">
        <v>116</v>
      </c>
      <c r="G98" t="s">
        <v>356</v>
      </c>
      <c r="H98" s="7" t="s">
        <v>224</v>
      </c>
      <c r="I98" s="78">
        <v>54</v>
      </c>
      <c r="K98" s="58">
        <v>0.8</v>
      </c>
      <c r="M98" s="59">
        <f t="shared" si="1"/>
        <v>1405.62</v>
      </c>
      <c r="N98" s="60">
        <v>42388</v>
      </c>
      <c r="O98" s="60">
        <v>42388</v>
      </c>
      <c r="P98" s="7" t="s">
        <v>225</v>
      </c>
      <c r="Q98" s="7" t="s">
        <v>40</v>
      </c>
      <c r="R98" s="7" t="s">
        <v>1</v>
      </c>
      <c r="S98" s="7" t="s">
        <v>41</v>
      </c>
      <c r="T98" s="7" t="s">
        <v>52</v>
      </c>
      <c r="U98" s="61">
        <v>1</v>
      </c>
    </row>
    <row r="99" spans="1:21" hidden="1">
      <c r="A99" s="63">
        <v>62</v>
      </c>
      <c r="C99" s="62" t="s">
        <v>357</v>
      </c>
      <c r="D99" s="56">
        <v>25000</v>
      </c>
      <c r="E99" s="7" t="s">
        <v>358</v>
      </c>
      <c r="F99" s="57" t="s">
        <v>359</v>
      </c>
      <c r="G99" t="s">
        <v>360</v>
      </c>
      <c r="H99" s="7" t="s">
        <v>224</v>
      </c>
      <c r="I99" s="78">
        <v>54</v>
      </c>
      <c r="K99" s="58">
        <v>0.8</v>
      </c>
      <c r="M99" s="59">
        <f t="shared" si="1"/>
        <v>1350</v>
      </c>
      <c r="N99" s="60">
        <v>42388</v>
      </c>
      <c r="O99" s="60">
        <v>42389</v>
      </c>
      <c r="P99" s="7" t="s">
        <v>225</v>
      </c>
      <c r="Q99" s="7" t="s">
        <v>40</v>
      </c>
      <c r="R99" s="7" t="s">
        <v>1</v>
      </c>
      <c r="S99" s="7" t="s">
        <v>41</v>
      </c>
      <c r="T99" s="7" t="s">
        <v>52</v>
      </c>
      <c r="U99" s="61">
        <v>1</v>
      </c>
    </row>
    <row r="100" spans="1:21" hidden="1">
      <c r="A100" s="63">
        <v>63</v>
      </c>
      <c r="C100" s="62" t="s">
        <v>361</v>
      </c>
      <c r="D100" s="56">
        <v>24620</v>
      </c>
      <c r="E100" s="7" t="s">
        <v>362</v>
      </c>
      <c r="F100" s="57" t="s">
        <v>363</v>
      </c>
      <c r="G100" t="s">
        <v>364</v>
      </c>
      <c r="H100" s="7" t="s">
        <v>224</v>
      </c>
      <c r="I100" s="78">
        <v>54</v>
      </c>
      <c r="K100" s="58">
        <v>0.8</v>
      </c>
      <c r="M100" s="59">
        <f t="shared" si="1"/>
        <v>1329.48</v>
      </c>
      <c r="N100" s="60">
        <v>42388</v>
      </c>
      <c r="O100" s="60">
        <v>42389</v>
      </c>
      <c r="P100" s="7" t="s">
        <v>225</v>
      </c>
      <c r="Q100" s="7" t="s">
        <v>40</v>
      </c>
      <c r="R100" s="7" t="s">
        <v>1</v>
      </c>
      <c r="S100" s="7" t="s">
        <v>41</v>
      </c>
      <c r="T100" s="7" t="s">
        <v>52</v>
      </c>
      <c r="U100" s="61">
        <v>1</v>
      </c>
    </row>
    <row r="101" spans="1:21" hidden="1">
      <c r="A101" s="63">
        <v>64</v>
      </c>
      <c r="C101" s="62" t="s">
        <v>66</v>
      </c>
      <c r="D101" s="56">
        <v>26850</v>
      </c>
      <c r="E101" s="7" t="s">
        <v>365</v>
      </c>
      <c r="F101" s="57" t="s">
        <v>63</v>
      </c>
      <c r="G101" t="s">
        <v>68</v>
      </c>
      <c r="H101" s="7" t="s">
        <v>224</v>
      </c>
      <c r="I101" s="78">
        <v>54</v>
      </c>
      <c r="K101" s="58">
        <v>0.8</v>
      </c>
      <c r="M101" s="59">
        <f t="shared" si="1"/>
        <v>1449.9</v>
      </c>
      <c r="N101" s="60">
        <v>42388</v>
      </c>
      <c r="O101" s="60">
        <v>42389</v>
      </c>
      <c r="P101" s="7" t="s">
        <v>225</v>
      </c>
      <c r="Q101" s="7" t="s">
        <v>40</v>
      </c>
      <c r="R101" s="7" t="s">
        <v>1</v>
      </c>
      <c r="S101" s="7" t="s">
        <v>41</v>
      </c>
      <c r="T101" s="7" t="s">
        <v>52</v>
      </c>
      <c r="U101" s="61">
        <v>1</v>
      </c>
    </row>
    <row r="102" spans="1:21" hidden="1">
      <c r="A102" s="63">
        <v>64</v>
      </c>
      <c r="C102" s="62" t="s">
        <v>69</v>
      </c>
      <c r="D102" s="56">
        <v>26890</v>
      </c>
      <c r="E102" s="7" t="s">
        <v>366</v>
      </c>
      <c r="F102" s="57" t="s">
        <v>63</v>
      </c>
      <c r="G102" t="s">
        <v>71</v>
      </c>
      <c r="H102" s="7" t="s">
        <v>224</v>
      </c>
      <c r="I102" s="78">
        <v>54</v>
      </c>
      <c r="K102" s="58">
        <v>0.8</v>
      </c>
      <c r="M102" s="59">
        <f t="shared" si="1"/>
        <v>1452.06</v>
      </c>
      <c r="N102" s="60">
        <v>42388</v>
      </c>
      <c r="O102" s="60">
        <v>42389</v>
      </c>
      <c r="P102" s="7" t="s">
        <v>225</v>
      </c>
      <c r="Q102" s="7" t="s">
        <v>40</v>
      </c>
      <c r="R102" s="7" t="s">
        <v>1</v>
      </c>
      <c r="S102" s="7" t="s">
        <v>41</v>
      </c>
      <c r="T102" s="7" t="s">
        <v>42</v>
      </c>
      <c r="U102" s="61">
        <v>1</v>
      </c>
    </row>
    <row r="103" spans="1:21" hidden="1">
      <c r="A103" s="63">
        <v>65</v>
      </c>
      <c r="C103" s="62" t="s">
        <v>96</v>
      </c>
      <c r="D103" s="56">
        <v>27440</v>
      </c>
      <c r="E103" s="7" t="s">
        <v>368</v>
      </c>
      <c r="F103" s="57" t="s">
        <v>91</v>
      </c>
      <c r="G103" t="s">
        <v>371</v>
      </c>
      <c r="H103" s="7" t="s">
        <v>224</v>
      </c>
      <c r="I103" s="78">
        <v>54</v>
      </c>
      <c r="K103" s="58">
        <v>0.8</v>
      </c>
      <c r="M103" s="59">
        <f t="shared" si="1"/>
        <v>1481.76</v>
      </c>
      <c r="N103" s="60">
        <v>42388</v>
      </c>
      <c r="O103" s="60">
        <v>42389</v>
      </c>
      <c r="P103" s="7" t="s">
        <v>225</v>
      </c>
      <c r="Q103" s="7" t="s">
        <v>40</v>
      </c>
      <c r="R103" s="7" t="s">
        <v>1</v>
      </c>
      <c r="S103" s="7" t="s">
        <v>41</v>
      </c>
      <c r="T103" s="7" t="s">
        <v>52</v>
      </c>
      <c r="U103" s="61">
        <v>1</v>
      </c>
    </row>
    <row r="104" spans="1:21" hidden="1">
      <c r="A104" s="63">
        <v>65</v>
      </c>
      <c r="C104" s="62" t="s">
        <v>367</v>
      </c>
      <c r="D104" s="56">
        <v>27340</v>
      </c>
      <c r="E104" s="7" t="s">
        <v>369</v>
      </c>
      <c r="F104" s="57" t="s">
        <v>91</v>
      </c>
      <c r="G104" t="s">
        <v>372</v>
      </c>
      <c r="H104" s="7" t="s">
        <v>224</v>
      </c>
      <c r="I104" s="78">
        <v>54</v>
      </c>
      <c r="K104" s="58">
        <v>0.8</v>
      </c>
      <c r="M104" s="59">
        <f t="shared" si="1"/>
        <v>1476.36</v>
      </c>
      <c r="N104" s="60">
        <v>42388</v>
      </c>
      <c r="O104" s="60">
        <v>42389</v>
      </c>
      <c r="P104" s="7" t="s">
        <v>225</v>
      </c>
      <c r="Q104" s="7" t="s">
        <v>40</v>
      </c>
      <c r="R104" s="7" t="s">
        <v>1</v>
      </c>
      <c r="S104" s="7" t="s">
        <v>41</v>
      </c>
      <c r="T104" s="7" t="s">
        <v>148</v>
      </c>
      <c r="U104" s="61">
        <v>1</v>
      </c>
    </row>
    <row r="105" spans="1:21" hidden="1">
      <c r="A105" s="63">
        <v>65</v>
      </c>
      <c r="C105" s="62" t="s">
        <v>198</v>
      </c>
      <c r="D105" s="56">
        <v>27640</v>
      </c>
      <c r="E105" s="7" t="s">
        <v>370</v>
      </c>
      <c r="F105" s="57" t="s">
        <v>91</v>
      </c>
      <c r="G105" t="s">
        <v>200</v>
      </c>
      <c r="H105" s="7" t="s">
        <v>224</v>
      </c>
      <c r="I105" s="78">
        <v>54</v>
      </c>
      <c r="K105" s="58">
        <v>0.8</v>
      </c>
      <c r="M105" s="59">
        <f t="shared" si="1"/>
        <v>1492.56</v>
      </c>
      <c r="N105" s="60">
        <v>42388</v>
      </c>
      <c r="O105" s="60">
        <v>42389</v>
      </c>
      <c r="P105" s="7" t="s">
        <v>225</v>
      </c>
      <c r="Q105" s="7" t="s">
        <v>40</v>
      </c>
      <c r="R105" s="7" t="s">
        <v>1</v>
      </c>
      <c r="S105" s="7" t="s">
        <v>41</v>
      </c>
      <c r="T105" s="7" t="s">
        <v>47</v>
      </c>
      <c r="U105" s="61">
        <v>1</v>
      </c>
    </row>
    <row r="106" spans="1:21" hidden="1">
      <c r="A106" s="63">
        <v>66</v>
      </c>
      <c r="C106" s="62" t="s">
        <v>61</v>
      </c>
      <c r="D106" s="56">
        <v>26930</v>
      </c>
      <c r="E106" s="7" t="s">
        <v>373</v>
      </c>
      <c r="F106" s="57" t="s">
        <v>63</v>
      </c>
      <c r="G106" t="s">
        <v>64</v>
      </c>
      <c r="H106" s="7" t="s">
        <v>224</v>
      </c>
      <c r="I106" s="78">
        <v>54</v>
      </c>
      <c r="K106" s="58">
        <v>0.8</v>
      </c>
      <c r="M106" s="59">
        <f t="shared" si="1"/>
        <v>1454.22</v>
      </c>
      <c r="N106" s="60">
        <v>42389</v>
      </c>
      <c r="O106" s="60">
        <v>42390</v>
      </c>
      <c r="P106" s="7" t="s">
        <v>225</v>
      </c>
      <c r="Q106" s="7" t="s">
        <v>40</v>
      </c>
      <c r="R106" s="7" t="s">
        <v>1</v>
      </c>
      <c r="S106" s="7" t="s">
        <v>41</v>
      </c>
      <c r="T106" s="7" t="s">
        <v>65</v>
      </c>
      <c r="U106" s="61">
        <v>1</v>
      </c>
    </row>
    <row r="107" spans="1:21" hidden="1">
      <c r="A107" s="63">
        <v>66</v>
      </c>
      <c r="C107" s="62" t="s">
        <v>374</v>
      </c>
      <c r="D107" s="56">
        <v>26090</v>
      </c>
      <c r="E107" s="7" t="s">
        <v>375</v>
      </c>
      <c r="F107" s="57" t="s">
        <v>63</v>
      </c>
      <c r="G107" t="s">
        <v>376</v>
      </c>
      <c r="H107" s="7" t="s">
        <v>224</v>
      </c>
      <c r="I107" s="78">
        <v>54</v>
      </c>
      <c r="K107" s="58">
        <v>0.8</v>
      </c>
      <c r="M107" s="59">
        <f t="shared" si="1"/>
        <v>1408.86</v>
      </c>
      <c r="N107" s="60">
        <v>42389</v>
      </c>
      <c r="O107" s="60">
        <v>42390</v>
      </c>
      <c r="P107" s="7" t="s">
        <v>225</v>
      </c>
      <c r="Q107" s="7" t="s">
        <v>40</v>
      </c>
      <c r="R107" s="7" t="s">
        <v>1</v>
      </c>
      <c r="S107" s="7" t="s">
        <v>41</v>
      </c>
      <c r="T107" s="7"/>
      <c r="U107" s="61">
        <v>1</v>
      </c>
    </row>
    <row r="108" spans="1:21" hidden="1">
      <c r="A108" s="63">
        <v>67</v>
      </c>
      <c r="C108" s="62" t="s">
        <v>377</v>
      </c>
      <c r="D108" s="56">
        <v>27720</v>
      </c>
      <c r="E108" s="7" t="s">
        <v>378</v>
      </c>
      <c r="F108" s="57" t="s">
        <v>345</v>
      </c>
      <c r="G108" t="s">
        <v>379</v>
      </c>
      <c r="H108" s="7" t="s">
        <v>224</v>
      </c>
      <c r="I108" s="78">
        <v>54</v>
      </c>
      <c r="K108" s="58">
        <v>0.8</v>
      </c>
      <c r="M108" s="59">
        <f t="shared" si="1"/>
        <v>1496.88</v>
      </c>
      <c r="N108" s="60">
        <v>42389</v>
      </c>
      <c r="O108" s="60">
        <v>42390</v>
      </c>
      <c r="P108" s="7" t="s">
        <v>225</v>
      </c>
      <c r="Q108" s="7" t="s">
        <v>40</v>
      </c>
      <c r="R108" s="7" t="s">
        <v>1</v>
      </c>
      <c r="S108" s="7" t="s">
        <v>41</v>
      </c>
      <c r="T108" s="7" t="s">
        <v>47</v>
      </c>
      <c r="U108" s="61">
        <v>1</v>
      </c>
    </row>
    <row r="109" spans="1:21" hidden="1">
      <c r="A109" s="63">
        <v>68</v>
      </c>
      <c r="C109" s="62" t="s">
        <v>205</v>
      </c>
      <c r="D109" s="56">
        <v>26210</v>
      </c>
      <c r="E109" s="7" t="s">
        <v>380</v>
      </c>
      <c r="F109" s="57" t="s">
        <v>219</v>
      </c>
      <c r="G109" t="s">
        <v>207</v>
      </c>
      <c r="H109" s="7" t="s">
        <v>224</v>
      </c>
      <c r="I109" s="78">
        <v>54</v>
      </c>
      <c r="K109" s="58">
        <v>0.8</v>
      </c>
      <c r="M109" s="59">
        <f t="shared" si="1"/>
        <v>1415.34</v>
      </c>
      <c r="N109" s="60">
        <v>42390</v>
      </c>
      <c r="O109" s="60">
        <v>42390</v>
      </c>
      <c r="P109" s="7" t="s">
        <v>225</v>
      </c>
      <c r="Q109" s="7" t="s">
        <v>40</v>
      </c>
      <c r="R109" s="7" t="s">
        <v>1</v>
      </c>
      <c r="S109" s="7" t="s">
        <v>41</v>
      </c>
      <c r="T109" s="7" t="s">
        <v>52</v>
      </c>
      <c r="U109" s="61">
        <v>1</v>
      </c>
    </row>
    <row r="110" spans="1:21" hidden="1">
      <c r="A110" s="63">
        <v>69</v>
      </c>
      <c r="C110" s="62" t="s">
        <v>384</v>
      </c>
      <c r="D110" s="56">
        <v>25040</v>
      </c>
      <c r="E110" s="7" t="s">
        <v>381</v>
      </c>
      <c r="F110" s="57" t="s">
        <v>382</v>
      </c>
      <c r="G110" t="s">
        <v>383</v>
      </c>
      <c r="H110" s="7" t="s">
        <v>224</v>
      </c>
      <c r="I110" s="78">
        <v>54</v>
      </c>
      <c r="K110" s="58">
        <v>0.8</v>
      </c>
      <c r="M110" s="59">
        <f t="shared" si="1"/>
        <v>1352.16</v>
      </c>
      <c r="N110" s="60">
        <v>42389</v>
      </c>
      <c r="O110" s="60">
        <v>42394</v>
      </c>
      <c r="P110" s="7" t="s">
        <v>225</v>
      </c>
      <c r="Q110" s="7" t="s">
        <v>40</v>
      </c>
      <c r="R110" s="7" t="s">
        <v>1</v>
      </c>
      <c r="S110" s="7" t="s">
        <v>41</v>
      </c>
      <c r="T110" s="7" t="s">
        <v>52</v>
      </c>
      <c r="U110" s="61">
        <v>1</v>
      </c>
    </row>
    <row r="111" spans="1:21" hidden="1">
      <c r="A111" s="63">
        <v>70</v>
      </c>
      <c r="C111" s="62" t="s">
        <v>385</v>
      </c>
      <c r="D111" s="56">
        <v>26020</v>
      </c>
      <c r="E111" s="7" t="s">
        <v>386</v>
      </c>
      <c r="F111" s="57" t="s">
        <v>50</v>
      </c>
      <c r="G111" t="s">
        <v>387</v>
      </c>
      <c r="H111" s="7" t="s">
        <v>224</v>
      </c>
      <c r="I111" s="78">
        <v>56</v>
      </c>
      <c r="K111" s="58">
        <v>0.8</v>
      </c>
      <c r="M111" s="59">
        <f t="shared" si="1"/>
        <v>1457.12</v>
      </c>
      <c r="N111" s="60">
        <v>42392</v>
      </c>
      <c r="O111" s="60">
        <v>42395</v>
      </c>
      <c r="P111" s="7" t="s">
        <v>225</v>
      </c>
      <c r="Q111" s="7" t="s">
        <v>40</v>
      </c>
      <c r="R111" s="7" t="s">
        <v>1</v>
      </c>
      <c r="S111" s="7" t="s">
        <v>41</v>
      </c>
      <c r="T111" s="7" t="s">
        <v>52</v>
      </c>
      <c r="U111" s="61">
        <v>1</v>
      </c>
    </row>
    <row r="112" spans="1:21" hidden="1">
      <c r="A112" s="63">
        <v>71</v>
      </c>
      <c r="C112" s="62" t="s">
        <v>388</v>
      </c>
      <c r="D112" s="56">
        <v>25220</v>
      </c>
      <c r="E112" s="7" t="s">
        <v>389</v>
      </c>
      <c r="F112" s="57" t="s">
        <v>390</v>
      </c>
      <c r="G112" t="s">
        <v>391</v>
      </c>
      <c r="H112" s="7" t="s">
        <v>224</v>
      </c>
      <c r="I112" s="78">
        <v>56</v>
      </c>
      <c r="K112" s="58">
        <v>0.8</v>
      </c>
      <c r="M112" s="59">
        <f t="shared" si="1"/>
        <v>1412.32</v>
      </c>
      <c r="N112" s="60">
        <v>42394</v>
      </c>
      <c r="O112" s="60">
        <v>42395</v>
      </c>
      <c r="P112" s="7" t="s">
        <v>225</v>
      </c>
      <c r="Q112" s="7" t="s">
        <v>40</v>
      </c>
      <c r="R112" s="7" t="s">
        <v>1</v>
      </c>
      <c r="S112" s="7" t="s">
        <v>41</v>
      </c>
      <c r="T112" s="7" t="s">
        <v>52</v>
      </c>
      <c r="U112" s="61">
        <v>1</v>
      </c>
    </row>
    <row r="113" spans="1:21" hidden="1">
      <c r="A113" s="63">
        <v>72</v>
      </c>
      <c r="C113" s="62" t="s">
        <v>392</v>
      </c>
      <c r="D113" s="56">
        <v>26540</v>
      </c>
      <c r="E113" s="7">
        <v>1</v>
      </c>
      <c r="F113" s="57" t="s">
        <v>210</v>
      </c>
      <c r="G113" t="s">
        <v>393</v>
      </c>
      <c r="H113" s="7" t="s">
        <v>394</v>
      </c>
      <c r="I113" s="78">
        <v>50</v>
      </c>
      <c r="K113" s="58">
        <v>0.8</v>
      </c>
      <c r="M113" s="59">
        <f t="shared" si="1"/>
        <v>1327</v>
      </c>
      <c r="N113" s="60">
        <v>42394</v>
      </c>
      <c r="O113" s="60">
        <v>42395</v>
      </c>
      <c r="P113" s="7" t="s">
        <v>395</v>
      </c>
      <c r="Q113" s="7" t="s">
        <v>40</v>
      </c>
      <c r="R113" s="7" t="s">
        <v>1</v>
      </c>
      <c r="S113" s="7" t="s">
        <v>41</v>
      </c>
      <c r="T113" s="7" t="s">
        <v>52</v>
      </c>
      <c r="U113" s="61">
        <v>1</v>
      </c>
    </row>
    <row r="114" spans="1:21" hidden="1">
      <c r="A114" s="63">
        <v>72</v>
      </c>
      <c r="C114" s="62" t="s">
        <v>396</v>
      </c>
      <c r="D114" s="56">
        <v>26540</v>
      </c>
      <c r="E114" s="7">
        <v>2</v>
      </c>
      <c r="F114" s="57" t="s">
        <v>210</v>
      </c>
      <c r="G114" t="s">
        <v>397</v>
      </c>
      <c r="H114" s="7" t="s">
        <v>394</v>
      </c>
      <c r="I114" s="78">
        <v>50</v>
      </c>
      <c r="K114" s="58">
        <v>0.8</v>
      </c>
      <c r="M114" s="59">
        <f t="shared" si="1"/>
        <v>1327</v>
      </c>
      <c r="N114" s="60">
        <v>42394</v>
      </c>
      <c r="O114" s="60">
        <v>42395</v>
      </c>
      <c r="P114" s="7" t="s">
        <v>395</v>
      </c>
      <c r="Q114" s="7" t="s">
        <v>40</v>
      </c>
      <c r="R114" s="7" t="s">
        <v>1</v>
      </c>
      <c r="S114" s="7" t="s">
        <v>41</v>
      </c>
      <c r="T114" s="7" t="s">
        <v>148</v>
      </c>
      <c r="U114" s="61">
        <v>1</v>
      </c>
    </row>
    <row r="115" spans="1:21" hidden="1">
      <c r="A115" s="63">
        <v>72</v>
      </c>
      <c r="C115" s="62" t="s">
        <v>398</v>
      </c>
      <c r="D115" s="56">
        <v>26700</v>
      </c>
      <c r="E115" s="7">
        <v>3</v>
      </c>
      <c r="F115" s="57" t="s">
        <v>210</v>
      </c>
      <c r="G115" t="s">
        <v>399</v>
      </c>
      <c r="H115" s="7" t="s">
        <v>394</v>
      </c>
      <c r="I115" s="78">
        <v>50</v>
      </c>
      <c r="K115" s="58">
        <v>0.8</v>
      </c>
      <c r="M115" s="59">
        <f t="shared" si="1"/>
        <v>1335</v>
      </c>
      <c r="N115" s="60">
        <v>42394</v>
      </c>
      <c r="O115" s="60">
        <v>42395</v>
      </c>
      <c r="P115" s="7" t="s">
        <v>395</v>
      </c>
      <c r="Q115" s="7" t="s">
        <v>40</v>
      </c>
      <c r="R115" s="7" t="s">
        <v>1</v>
      </c>
      <c r="S115" s="7" t="s">
        <v>41</v>
      </c>
      <c r="T115" s="7" t="s">
        <v>162</v>
      </c>
      <c r="U115" s="61">
        <v>1</v>
      </c>
    </row>
    <row r="116" spans="1:21" hidden="1">
      <c r="A116" s="63">
        <v>73</v>
      </c>
      <c r="C116" s="62" t="s">
        <v>400</v>
      </c>
      <c r="D116" s="56">
        <v>23500</v>
      </c>
      <c r="E116" s="7">
        <v>4</v>
      </c>
      <c r="F116" s="57" t="s">
        <v>210</v>
      </c>
      <c r="G116" t="s">
        <v>404</v>
      </c>
      <c r="H116" s="7" t="s">
        <v>394</v>
      </c>
      <c r="I116" s="78">
        <v>50</v>
      </c>
      <c r="K116" s="58">
        <v>0.8</v>
      </c>
      <c r="M116" s="59">
        <f t="shared" si="1"/>
        <v>1175</v>
      </c>
      <c r="N116" s="60">
        <v>42394</v>
      </c>
      <c r="O116" s="60">
        <v>42395</v>
      </c>
      <c r="P116" s="7" t="s">
        <v>395</v>
      </c>
      <c r="Q116" s="7" t="s">
        <v>40</v>
      </c>
      <c r="R116" s="7" t="s">
        <v>1</v>
      </c>
      <c r="S116" s="7" t="s">
        <v>41</v>
      </c>
      <c r="T116" s="7" t="s">
        <v>42</v>
      </c>
      <c r="U116" s="61">
        <v>1</v>
      </c>
    </row>
    <row r="117" spans="1:21" hidden="1">
      <c r="A117" s="63">
        <v>73</v>
      </c>
      <c r="C117" s="62" t="s">
        <v>401</v>
      </c>
      <c r="D117" s="56">
        <v>23900</v>
      </c>
      <c r="E117" s="7">
        <v>5</v>
      </c>
      <c r="F117" s="57" t="s">
        <v>210</v>
      </c>
      <c r="G117" t="s">
        <v>405</v>
      </c>
      <c r="H117" s="7" t="s">
        <v>394</v>
      </c>
      <c r="I117" s="78">
        <v>50</v>
      </c>
      <c r="K117" s="58">
        <v>0.8</v>
      </c>
      <c r="M117" s="59">
        <f t="shared" si="1"/>
        <v>1195</v>
      </c>
      <c r="N117" s="60">
        <v>42394</v>
      </c>
      <c r="O117" s="60">
        <v>42395</v>
      </c>
      <c r="P117" s="7" t="s">
        <v>395</v>
      </c>
      <c r="Q117" s="7" t="s">
        <v>40</v>
      </c>
      <c r="R117" s="7" t="s">
        <v>1</v>
      </c>
      <c r="S117" s="7" t="s">
        <v>41</v>
      </c>
      <c r="T117" s="7" t="s">
        <v>42</v>
      </c>
      <c r="U117" s="61">
        <v>1</v>
      </c>
    </row>
    <row r="118" spans="1:21" hidden="1">
      <c r="A118" s="63">
        <v>73</v>
      </c>
      <c r="C118" s="62" t="s">
        <v>402</v>
      </c>
      <c r="D118" s="56">
        <v>25800</v>
      </c>
      <c r="E118" s="7">
        <v>6</v>
      </c>
      <c r="F118" s="57" t="s">
        <v>210</v>
      </c>
      <c r="G118" t="s">
        <v>406</v>
      </c>
      <c r="H118" s="7" t="s">
        <v>394</v>
      </c>
      <c r="I118" s="78">
        <v>50</v>
      </c>
      <c r="K118" s="58">
        <v>0.8</v>
      </c>
      <c r="M118" s="59">
        <f t="shared" si="1"/>
        <v>1290</v>
      </c>
      <c r="N118" s="60">
        <v>42394</v>
      </c>
      <c r="O118" s="60">
        <v>42395</v>
      </c>
      <c r="P118" s="7" t="s">
        <v>395</v>
      </c>
      <c r="Q118" s="7" t="s">
        <v>40</v>
      </c>
      <c r="R118" s="7" t="s">
        <v>1</v>
      </c>
      <c r="S118" s="7" t="s">
        <v>41</v>
      </c>
      <c r="T118" s="7" t="s">
        <v>148</v>
      </c>
      <c r="U118" s="61">
        <v>1</v>
      </c>
    </row>
    <row r="119" spans="1:21" hidden="1">
      <c r="A119" s="63">
        <v>73</v>
      </c>
      <c r="C119" s="62" t="s">
        <v>403</v>
      </c>
      <c r="D119" s="56">
        <v>28460</v>
      </c>
      <c r="E119" s="7">
        <v>7</v>
      </c>
      <c r="F119" s="57" t="s">
        <v>210</v>
      </c>
      <c r="G119" t="s">
        <v>407</v>
      </c>
      <c r="H119" s="7" t="s">
        <v>394</v>
      </c>
      <c r="I119" s="78">
        <v>50</v>
      </c>
      <c r="K119" s="58">
        <v>0.8</v>
      </c>
      <c r="M119" s="59">
        <f t="shared" si="1"/>
        <v>1423</v>
      </c>
      <c r="N119" s="60">
        <v>42394</v>
      </c>
      <c r="O119" s="60">
        <v>42395</v>
      </c>
      <c r="P119" s="7" t="s">
        <v>395</v>
      </c>
      <c r="Q119" s="7" t="s">
        <v>40</v>
      </c>
      <c r="R119" s="7" t="s">
        <v>1</v>
      </c>
      <c r="S119" s="7" t="s">
        <v>41</v>
      </c>
      <c r="T119" s="7" t="s">
        <v>47</v>
      </c>
      <c r="U119" s="61">
        <v>1</v>
      </c>
    </row>
    <row r="120" spans="1:21" hidden="1">
      <c r="A120" s="63">
        <v>74</v>
      </c>
      <c r="C120" s="62" t="s">
        <v>408</v>
      </c>
      <c r="D120" s="56">
        <v>25920</v>
      </c>
      <c r="E120" s="7">
        <v>8</v>
      </c>
      <c r="F120" s="57" t="s">
        <v>210</v>
      </c>
      <c r="G120" t="s">
        <v>409</v>
      </c>
      <c r="H120" s="7" t="s">
        <v>394</v>
      </c>
      <c r="I120" s="78">
        <v>50</v>
      </c>
      <c r="K120" s="58">
        <v>0.8</v>
      </c>
      <c r="M120" s="59">
        <f t="shared" si="1"/>
        <v>1296</v>
      </c>
      <c r="N120" s="60">
        <v>42394</v>
      </c>
      <c r="O120" s="60">
        <v>42395</v>
      </c>
      <c r="P120" s="7" t="s">
        <v>395</v>
      </c>
      <c r="Q120" s="7" t="s">
        <v>40</v>
      </c>
      <c r="R120" s="7" t="s">
        <v>1</v>
      </c>
      <c r="S120" s="7" t="s">
        <v>41</v>
      </c>
      <c r="T120" s="7" t="s">
        <v>162</v>
      </c>
      <c r="U120" s="61">
        <v>1</v>
      </c>
    </row>
    <row r="121" spans="1:21" hidden="1">
      <c r="A121" s="63">
        <v>74</v>
      </c>
      <c r="C121" s="62" t="s">
        <v>410</v>
      </c>
      <c r="D121" s="56">
        <v>26000</v>
      </c>
      <c r="E121" s="7">
        <v>9</v>
      </c>
      <c r="F121" s="57" t="s">
        <v>210</v>
      </c>
      <c r="G121" t="s">
        <v>411</v>
      </c>
      <c r="H121" s="7" t="s">
        <v>394</v>
      </c>
      <c r="I121" s="78">
        <v>50</v>
      </c>
      <c r="K121" s="58">
        <v>0.8</v>
      </c>
      <c r="M121" s="59">
        <f t="shared" si="1"/>
        <v>1300</v>
      </c>
      <c r="N121" s="60">
        <v>42394</v>
      </c>
      <c r="O121" s="60">
        <v>42395</v>
      </c>
      <c r="P121" s="7" t="s">
        <v>395</v>
      </c>
      <c r="Q121" s="7" t="s">
        <v>40</v>
      </c>
      <c r="R121" s="7" t="s">
        <v>1</v>
      </c>
      <c r="S121" s="7" t="s">
        <v>41</v>
      </c>
      <c r="T121" s="7"/>
      <c r="U121" s="61">
        <v>1</v>
      </c>
    </row>
    <row r="122" spans="1:21" hidden="1">
      <c r="A122" s="63">
        <v>74</v>
      </c>
      <c r="C122" s="62" t="s">
        <v>412</v>
      </c>
      <c r="D122" s="56">
        <v>25660</v>
      </c>
      <c r="E122" s="7">
        <v>10</v>
      </c>
      <c r="F122" s="57" t="s">
        <v>210</v>
      </c>
      <c r="G122" t="s">
        <v>413</v>
      </c>
      <c r="H122" s="7" t="s">
        <v>394</v>
      </c>
      <c r="I122" s="78">
        <v>50</v>
      </c>
      <c r="K122" s="58">
        <v>0.8</v>
      </c>
      <c r="M122" s="59">
        <f t="shared" si="1"/>
        <v>1283</v>
      </c>
      <c r="N122" s="60">
        <v>42394</v>
      </c>
      <c r="O122" s="60">
        <v>42395</v>
      </c>
      <c r="P122" s="7" t="s">
        <v>395</v>
      </c>
      <c r="Q122" s="7" t="s">
        <v>40</v>
      </c>
      <c r="R122" s="7" t="s">
        <v>1</v>
      </c>
      <c r="S122" s="7" t="s">
        <v>41</v>
      </c>
      <c r="T122" s="7" t="s">
        <v>162</v>
      </c>
      <c r="U122" s="61">
        <v>1</v>
      </c>
    </row>
    <row r="123" spans="1:21" hidden="1">
      <c r="A123" s="63">
        <v>74</v>
      </c>
      <c r="C123" s="62" t="s">
        <v>414</v>
      </c>
      <c r="D123" s="56">
        <v>26800</v>
      </c>
      <c r="E123" s="7">
        <v>11</v>
      </c>
      <c r="F123" s="57" t="s">
        <v>210</v>
      </c>
      <c r="G123" t="s">
        <v>415</v>
      </c>
      <c r="H123" s="7" t="s">
        <v>394</v>
      </c>
      <c r="I123" s="78">
        <v>50</v>
      </c>
      <c r="K123" s="58">
        <v>0.8</v>
      </c>
      <c r="M123" s="59">
        <f t="shared" si="1"/>
        <v>1340</v>
      </c>
      <c r="N123" s="60">
        <v>42394</v>
      </c>
      <c r="O123" s="60">
        <v>42395</v>
      </c>
      <c r="P123" s="7" t="s">
        <v>395</v>
      </c>
      <c r="Q123" s="7" t="s">
        <v>40</v>
      </c>
      <c r="R123" s="7" t="s">
        <v>1</v>
      </c>
      <c r="S123" s="7" t="s">
        <v>41</v>
      </c>
      <c r="T123" s="7" t="s">
        <v>52</v>
      </c>
      <c r="U123" s="61">
        <v>1</v>
      </c>
    </row>
    <row r="124" spans="1:21" hidden="1">
      <c r="A124" s="63">
        <v>75</v>
      </c>
      <c r="C124" s="62" t="s">
        <v>416</v>
      </c>
      <c r="D124" s="56">
        <v>27080</v>
      </c>
      <c r="E124" s="7" t="s">
        <v>417</v>
      </c>
      <c r="F124" s="57" t="s">
        <v>554</v>
      </c>
      <c r="G124" t="s">
        <v>418</v>
      </c>
      <c r="H124" s="7" t="s">
        <v>224</v>
      </c>
      <c r="I124" s="78">
        <v>56</v>
      </c>
      <c r="K124" s="58">
        <v>0.8</v>
      </c>
      <c r="M124" s="59">
        <f t="shared" si="1"/>
        <v>1516.48</v>
      </c>
      <c r="N124" s="60">
        <v>42394</v>
      </c>
      <c r="O124" s="60">
        <v>42395</v>
      </c>
      <c r="P124" s="7" t="s">
        <v>225</v>
      </c>
      <c r="Q124" s="7" t="s">
        <v>40</v>
      </c>
      <c r="R124" s="7" t="s">
        <v>1</v>
      </c>
      <c r="S124" s="7" t="s">
        <v>41</v>
      </c>
      <c r="T124" s="7" t="s">
        <v>52</v>
      </c>
      <c r="U124" s="61">
        <v>1</v>
      </c>
    </row>
    <row r="125" spans="1:21" hidden="1">
      <c r="A125" s="63">
        <v>76</v>
      </c>
      <c r="C125" s="62" t="s">
        <v>419</v>
      </c>
      <c r="D125" s="56">
        <v>23220</v>
      </c>
      <c r="E125" s="7">
        <v>12</v>
      </c>
      <c r="F125" s="57" t="s">
        <v>210</v>
      </c>
      <c r="G125" t="s">
        <v>420</v>
      </c>
      <c r="H125" s="7" t="s">
        <v>394</v>
      </c>
      <c r="I125" s="78">
        <v>50</v>
      </c>
      <c r="K125" s="58">
        <v>0.8</v>
      </c>
      <c r="M125" s="59">
        <f t="shared" si="1"/>
        <v>1161</v>
      </c>
      <c r="N125" s="60">
        <v>42395</v>
      </c>
      <c r="O125" s="60">
        <v>42396</v>
      </c>
      <c r="P125" s="7" t="s">
        <v>395</v>
      </c>
      <c r="Q125" s="7" t="s">
        <v>40</v>
      </c>
      <c r="R125" s="7" t="s">
        <v>1</v>
      </c>
      <c r="S125" s="7" t="s">
        <v>41</v>
      </c>
      <c r="T125" s="7" t="s">
        <v>52</v>
      </c>
      <c r="U125" s="61">
        <v>1</v>
      </c>
    </row>
    <row r="126" spans="1:21" hidden="1">
      <c r="A126" s="63">
        <v>76</v>
      </c>
      <c r="C126" s="62" t="s">
        <v>421</v>
      </c>
      <c r="D126" s="56">
        <v>24640</v>
      </c>
      <c r="E126" s="7">
        <v>13</v>
      </c>
      <c r="F126" s="57" t="s">
        <v>210</v>
      </c>
      <c r="G126" t="s">
        <v>422</v>
      </c>
      <c r="H126" s="7" t="s">
        <v>394</v>
      </c>
      <c r="I126" s="78">
        <v>50</v>
      </c>
      <c r="K126" s="58">
        <v>0.8</v>
      </c>
      <c r="M126" s="59">
        <f t="shared" si="1"/>
        <v>1232</v>
      </c>
      <c r="N126" s="60">
        <v>42395</v>
      </c>
      <c r="O126" s="60">
        <v>42396</v>
      </c>
      <c r="P126" s="7" t="s">
        <v>395</v>
      </c>
      <c r="Q126" s="7" t="s">
        <v>40</v>
      </c>
      <c r="R126" s="7" t="s">
        <v>1</v>
      </c>
      <c r="S126" s="7" t="s">
        <v>41</v>
      </c>
      <c r="T126" s="7" t="s">
        <v>52</v>
      </c>
      <c r="U126" s="61">
        <v>1</v>
      </c>
    </row>
    <row r="127" spans="1:21" hidden="1">
      <c r="A127" s="63">
        <v>76</v>
      </c>
      <c r="C127" s="62" t="s">
        <v>423</v>
      </c>
      <c r="D127" s="56">
        <v>22760</v>
      </c>
      <c r="E127" s="7">
        <v>14</v>
      </c>
      <c r="F127" s="57" t="s">
        <v>210</v>
      </c>
      <c r="G127" t="s">
        <v>424</v>
      </c>
      <c r="H127" s="7" t="s">
        <v>394</v>
      </c>
      <c r="I127" s="78">
        <v>50</v>
      </c>
      <c r="K127" s="58">
        <v>0.8</v>
      </c>
      <c r="M127" s="59">
        <f t="shared" si="1"/>
        <v>1138</v>
      </c>
      <c r="N127" s="60">
        <v>42395</v>
      </c>
      <c r="O127" s="60">
        <v>42396</v>
      </c>
      <c r="P127" s="7" t="s">
        <v>395</v>
      </c>
      <c r="Q127" s="7" t="s">
        <v>40</v>
      </c>
      <c r="R127" s="7" t="s">
        <v>1</v>
      </c>
      <c r="S127" s="7" t="s">
        <v>41</v>
      </c>
      <c r="T127" s="7" t="s">
        <v>52</v>
      </c>
      <c r="U127" s="61">
        <v>1</v>
      </c>
    </row>
    <row r="128" spans="1:21" hidden="1">
      <c r="A128" s="63">
        <v>77</v>
      </c>
      <c r="C128" s="62" t="s">
        <v>425</v>
      </c>
      <c r="D128" s="56">
        <v>20440</v>
      </c>
      <c r="E128" s="7">
        <v>15</v>
      </c>
      <c r="F128" s="57" t="s">
        <v>210</v>
      </c>
      <c r="G128" t="s">
        <v>426</v>
      </c>
      <c r="H128" s="7" t="s">
        <v>394</v>
      </c>
      <c r="I128" s="78">
        <v>50</v>
      </c>
      <c r="K128" s="58">
        <v>0.8</v>
      </c>
      <c r="M128" s="59">
        <f t="shared" si="1"/>
        <v>1022</v>
      </c>
      <c r="N128" s="60">
        <v>42395</v>
      </c>
      <c r="O128" s="60">
        <v>42396</v>
      </c>
      <c r="P128" s="7" t="s">
        <v>395</v>
      </c>
      <c r="Q128" s="7" t="s">
        <v>40</v>
      </c>
      <c r="R128" s="7" t="s">
        <v>1</v>
      </c>
      <c r="S128" s="7" t="s">
        <v>41</v>
      </c>
      <c r="T128" s="7" t="s">
        <v>52</v>
      </c>
      <c r="U128" s="61">
        <v>1</v>
      </c>
    </row>
    <row r="129" spans="1:21" hidden="1">
      <c r="A129" s="63">
        <v>77</v>
      </c>
      <c r="C129" s="62" t="s">
        <v>427</v>
      </c>
      <c r="D129" s="56">
        <v>25520</v>
      </c>
      <c r="E129" s="7">
        <v>16</v>
      </c>
      <c r="F129" s="57" t="s">
        <v>210</v>
      </c>
      <c r="G129" t="s">
        <v>428</v>
      </c>
      <c r="H129" s="7" t="s">
        <v>394</v>
      </c>
      <c r="I129" s="78">
        <v>50</v>
      </c>
      <c r="K129" s="58">
        <v>0.8</v>
      </c>
      <c r="M129" s="59">
        <f t="shared" si="1"/>
        <v>1276</v>
      </c>
      <c r="N129" s="60">
        <v>42395</v>
      </c>
      <c r="O129" s="60">
        <v>42396</v>
      </c>
      <c r="P129" s="7" t="s">
        <v>395</v>
      </c>
      <c r="Q129" s="7" t="s">
        <v>40</v>
      </c>
      <c r="R129" s="7" t="s">
        <v>1</v>
      </c>
      <c r="S129" s="7" t="s">
        <v>41</v>
      </c>
      <c r="T129" s="7" t="s">
        <v>52</v>
      </c>
      <c r="U129" s="61">
        <v>1</v>
      </c>
    </row>
    <row r="130" spans="1:21" hidden="1">
      <c r="A130" s="63">
        <v>77</v>
      </c>
      <c r="C130" s="62" t="s">
        <v>208</v>
      </c>
      <c r="D130" s="56">
        <v>26320</v>
      </c>
      <c r="E130" s="7">
        <v>17</v>
      </c>
      <c r="F130" s="57" t="s">
        <v>210</v>
      </c>
      <c r="G130" t="s">
        <v>211</v>
      </c>
      <c r="H130" s="7" t="s">
        <v>394</v>
      </c>
      <c r="I130" s="78">
        <v>50</v>
      </c>
      <c r="K130" s="58">
        <v>0.8</v>
      </c>
      <c r="M130" s="59">
        <f t="shared" si="1"/>
        <v>1316</v>
      </c>
      <c r="N130" s="60">
        <v>42395</v>
      </c>
      <c r="O130" s="60">
        <v>42396</v>
      </c>
      <c r="P130" s="7" t="s">
        <v>395</v>
      </c>
      <c r="Q130" s="7" t="s">
        <v>40</v>
      </c>
      <c r="R130" s="7" t="s">
        <v>1</v>
      </c>
      <c r="S130" s="7" t="s">
        <v>41</v>
      </c>
      <c r="T130" s="7" t="s">
        <v>162</v>
      </c>
      <c r="U130" s="61">
        <v>1</v>
      </c>
    </row>
    <row r="131" spans="1:21" hidden="1">
      <c r="A131" s="63">
        <v>78</v>
      </c>
      <c r="C131" s="62" t="s">
        <v>123</v>
      </c>
      <c r="D131" s="56">
        <v>25820</v>
      </c>
      <c r="E131" s="7" t="s">
        <v>429</v>
      </c>
      <c r="F131" s="57" t="s">
        <v>125</v>
      </c>
      <c r="G131" t="s">
        <v>126</v>
      </c>
      <c r="H131" s="7" t="s">
        <v>224</v>
      </c>
      <c r="I131" s="78">
        <v>60</v>
      </c>
      <c r="K131" s="58">
        <v>0.8</v>
      </c>
      <c r="M131" s="59">
        <f t="shared" si="1"/>
        <v>1549.2</v>
      </c>
      <c r="N131" s="60">
        <v>42397</v>
      </c>
      <c r="O131" s="60">
        <v>42397</v>
      </c>
      <c r="P131" s="7" t="s">
        <v>225</v>
      </c>
      <c r="Q131" s="7" t="s">
        <v>40</v>
      </c>
      <c r="R131" s="7" t="s">
        <v>1</v>
      </c>
      <c r="S131" s="7" t="s">
        <v>41</v>
      </c>
      <c r="T131" s="7" t="s">
        <v>52</v>
      </c>
      <c r="U131" s="61">
        <v>1</v>
      </c>
    </row>
    <row r="132" spans="1:21" hidden="1">
      <c r="A132" s="63">
        <v>79</v>
      </c>
      <c r="C132" s="62" t="s">
        <v>430</v>
      </c>
      <c r="D132" s="56">
        <v>25690</v>
      </c>
      <c r="E132" s="7" t="s">
        <v>431</v>
      </c>
      <c r="F132" s="57" t="s">
        <v>382</v>
      </c>
      <c r="G132" t="s">
        <v>432</v>
      </c>
      <c r="H132" s="7" t="s">
        <v>224</v>
      </c>
      <c r="I132" s="78">
        <v>60</v>
      </c>
      <c r="K132" s="58">
        <v>0.8</v>
      </c>
      <c r="M132" s="59">
        <f t="shared" si="1"/>
        <v>1541.4</v>
      </c>
      <c r="N132" s="60">
        <v>42397</v>
      </c>
      <c r="O132" s="60">
        <v>42398</v>
      </c>
      <c r="P132" s="7" t="s">
        <v>225</v>
      </c>
      <c r="Q132" s="7" t="s">
        <v>40</v>
      </c>
      <c r="R132" s="7" t="s">
        <v>1</v>
      </c>
      <c r="S132" s="7" t="s">
        <v>41</v>
      </c>
      <c r="T132" s="7" t="s">
        <v>42</v>
      </c>
      <c r="U132" s="61">
        <v>1</v>
      </c>
    </row>
    <row r="133" spans="1:21" hidden="1">
      <c r="A133" s="63">
        <v>79</v>
      </c>
      <c r="C133" s="62" t="s">
        <v>433</v>
      </c>
      <c r="D133" s="56">
        <v>26440</v>
      </c>
      <c r="E133" s="7" t="s">
        <v>434</v>
      </c>
      <c r="F133" s="57" t="s">
        <v>382</v>
      </c>
      <c r="G133" t="s">
        <v>435</v>
      </c>
      <c r="H133" s="7" t="s">
        <v>224</v>
      </c>
      <c r="I133" s="78">
        <v>60</v>
      </c>
      <c r="K133" s="58">
        <v>0.8</v>
      </c>
      <c r="M133" s="59">
        <f t="shared" si="1"/>
        <v>1586.4</v>
      </c>
      <c r="N133" s="60">
        <v>42397</v>
      </c>
      <c r="O133" s="60">
        <v>42398</v>
      </c>
      <c r="P133" s="7" t="s">
        <v>225</v>
      </c>
      <c r="Q133" s="7" t="s">
        <v>40</v>
      </c>
      <c r="R133" s="7" t="s">
        <v>1</v>
      </c>
      <c r="S133" s="7" t="s">
        <v>41</v>
      </c>
      <c r="T133" s="7" t="s">
        <v>42</v>
      </c>
      <c r="U133" s="61">
        <v>1</v>
      </c>
    </row>
    <row r="134" spans="1:21" hidden="1">
      <c r="A134" s="63">
        <v>80</v>
      </c>
      <c r="C134" s="62" t="s">
        <v>436</v>
      </c>
      <c r="D134" s="56">
        <v>25620</v>
      </c>
      <c r="E134" s="7" t="s">
        <v>437</v>
      </c>
      <c r="F134" s="57" t="s">
        <v>243</v>
      </c>
      <c r="G134" t="s">
        <v>438</v>
      </c>
      <c r="H134" s="7" t="s">
        <v>224</v>
      </c>
      <c r="I134" s="78">
        <v>60</v>
      </c>
      <c r="K134" s="58">
        <v>0.8</v>
      </c>
      <c r="M134" s="59">
        <f t="shared" si="1"/>
        <v>1537.2</v>
      </c>
      <c r="N134" s="60">
        <v>42397</v>
      </c>
      <c r="O134" s="60">
        <v>42398</v>
      </c>
      <c r="P134" s="7" t="s">
        <v>225</v>
      </c>
      <c r="Q134" s="7" t="s">
        <v>40</v>
      </c>
      <c r="R134" s="7" t="s">
        <v>1</v>
      </c>
      <c r="S134" s="7" t="s">
        <v>41</v>
      </c>
      <c r="T134" s="7" t="s">
        <v>439</v>
      </c>
      <c r="U134" s="61">
        <v>1</v>
      </c>
    </row>
    <row r="135" spans="1:21" hidden="1">
      <c r="A135" s="63">
        <v>81</v>
      </c>
      <c r="C135" s="62" t="s">
        <v>440</v>
      </c>
      <c r="D135" s="56">
        <v>27370</v>
      </c>
      <c r="E135" s="7" t="s">
        <v>441</v>
      </c>
      <c r="F135" s="57" t="s">
        <v>442</v>
      </c>
      <c r="G135" t="s">
        <v>443</v>
      </c>
      <c r="H135" s="7" t="s">
        <v>224</v>
      </c>
      <c r="I135" s="78">
        <v>60</v>
      </c>
      <c r="K135" s="58">
        <v>0.8</v>
      </c>
      <c r="M135" s="59">
        <f t="shared" si="1"/>
        <v>1642.2</v>
      </c>
      <c r="N135" s="60">
        <v>42397</v>
      </c>
      <c r="O135" s="60">
        <v>42398</v>
      </c>
      <c r="P135" s="7" t="s">
        <v>225</v>
      </c>
      <c r="Q135" s="7" t="s">
        <v>40</v>
      </c>
      <c r="R135" s="7" t="s">
        <v>1</v>
      </c>
      <c r="S135" s="7" t="s">
        <v>41</v>
      </c>
      <c r="T135" s="7" t="s">
        <v>52</v>
      </c>
      <c r="U135" s="61">
        <v>1</v>
      </c>
    </row>
    <row r="136" spans="1:21" hidden="1">
      <c r="A136" s="63">
        <v>82</v>
      </c>
      <c r="C136" s="62" t="s">
        <v>303</v>
      </c>
      <c r="D136" s="56">
        <v>25980</v>
      </c>
      <c r="E136" s="7" t="s">
        <v>444</v>
      </c>
      <c r="F136" s="57" t="s">
        <v>305</v>
      </c>
      <c r="G136" t="s">
        <v>445</v>
      </c>
      <c r="H136" s="7" t="s">
        <v>224</v>
      </c>
      <c r="I136" s="78">
        <v>60</v>
      </c>
      <c r="K136" s="58">
        <v>0.8</v>
      </c>
      <c r="M136" s="59">
        <f t="shared" si="1"/>
        <v>1558.8</v>
      </c>
      <c r="N136" s="60">
        <v>42397</v>
      </c>
      <c r="O136" s="60">
        <v>42398</v>
      </c>
      <c r="P136" s="7" t="s">
        <v>225</v>
      </c>
      <c r="Q136" s="7" t="s">
        <v>40</v>
      </c>
      <c r="R136" s="7" t="s">
        <v>1</v>
      </c>
      <c r="S136" s="7" t="s">
        <v>41</v>
      </c>
      <c r="T136" s="7" t="s">
        <v>52</v>
      </c>
      <c r="U136" s="61">
        <v>1</v>
      </c>
    </row>
    <row r="137" spans="1:21" hidden="1">
      <c r="A137" s="63">
        <v>83</v>
      </c>
      <c r="C137" s="62" t="s">
        <v>446</v>
      </c>
      <c r="D137" s="56">
        <v>24040</v>
      </c>
      <c r="E137" s="7" t="s">
        <v>447</v>
      </c>
      <c r="F137" s="57" t="s">
        <v>448</v>
      </c>
      <c r="G137" t="s">
        <v>449</v>
      </c>
      <c r="H137" s="7" t="s">
        <v>224</v>
      </c>
      <c r="I137" s="78">
        <v>60</v>
      </c>
      <c r="K137" s="58">
        <v>0.8</v>
      </c>
      <c r="M137" s="59">
        <f t="shared" si="1"/>
        <v>1442.4</v>
      </c>
      <c r="N137" s="60">
        <v>42397</v>
      </c>
      <c r="O137" s="60">
        <v>42398</v>
      </c>
      <c r="P137" s="7" t="s">
        <v>225</v>
      </c>
      <c r="Q137" s="7" t="s">
        <v>40</v>
      </c>
      <c r="R137" s="7" t="s">
        <v>1</v>
      </c>
      <c r="S137" s="7" t="s">
        <v>41</v>
      </c>
      <c r="T137" s="7" t="s">
        <v>42</v>
      </c>
      <c r="U137" s="61">
        <v>1</v>
      </c>
    </row>
    <row r="138" spans="1:21" hidden="1">
      <c r="A138" s="63">
        <v>84</v>
      </c>
      <c r="C138" s="62" t="s">
        <v>450</v>
      </c>
      <c r="D138" s="56">
        <v>25540</v>
      </c>
      <c r="E138" s="7" t="s">
        <v>451</v>
      </c>
      <c r="F138" s="57" t="s">
        <v>390</v>
      </c>
      <c r="G138" t="s">
        <v>452</v>
      </c>
      <c r="H138" s="7" t="s">
        <v>224</v>
      </c>
      <c r="I138" s="78">
        <v>60</v>
      </c>
      <c r="K138" s="58">
        <v>0.8</v>
      </c>
      <c r="M138" s="59">
        <f t="shared" si="1"/>
        <v>1532.4</v>
      </c>
      <c r="N138" s="60">
        <v>42398</v>
      </c>
      <c r="O138" s="60">
        <v>42398</v>
      </c>
      <c r="P138" s="7" t="s">
        <v>225</v>
      </c>
      <c r="Q138" s="7" t="s">
        <v>40</v>
      </c>
      <c r="R138" s="7" t="s">
        <v>1</v>
      </c>
      <c r="S138" s="7" t="s">
        <v>41</v>
      </c>
      <c r="T138" s="7" t="s">
        <v>52</v>
      </c>
      <c r="U138" s="61">
        <v>1</v>
      </c>
    </row>
    <row r="139" spans="1:21" hidden="1">
      <c r="A139" s="63">
        <v>85</v>
      </c>
      <c r="C139" s="62" t="s">
        <v>339</v>
      </c>
      <c r="D139" s="56">
        <v>27020</v>
      </c>
      <c r="E139" s="7" t="s">
        <v>453</v>
      </c>
      <c r="F139" s="57" t="s">
        <v>341</v>
      </c>
      <c r="G139" t="s">
        <v>342</v>
      </c>
      <c r="H139" s="7" t="s">
        <v>224</v>
      </c>
      <c r="I139" s="78">
        <v>60</v>
      </c>
      <c r="K139" s="58">
        <v>0.8</v>
      </c>
      <c r="M139" s="59">
        <f t="shared" si="1"/>
        <v>1621.2</v>
      </c>
      <c r="N139" s="60">
        <v>42398</v>
      </c>
      <c r="O139" s="60">
        <v>42398</v>
      </c>
      <c r="P139" s="7" t="s">
        <v>225</v>
      </c>
      <c r="Q139" s="7" t="s">
        <v>40</v>
      </c>
      <c r="R139" s="7" t="s">
        <v>1</v>
      </c>
      <c r="S139" s="7" t="s">
        <v>41</v>
      </c>
      <c r="T139" s="7"/>
      <c r="U139" s="61">
        <v>1</v>
      </c>
    </row>
    <row r="140" spans="1:21" hidden="1">
      <c r="A140" s="63">
        <v>86</v>
      </c>
      <c r="C140" s="62" t="s">
        <v>327</v>
      </c>
      <c r="D140" s="56">
        <v>25810</v>
      </c>
      <c r="E140" s="7" t="s">
        <v>455</v>
      </c>
      <c r="F140" s="57" t="s">
        <v>63</v>
      </c>
      <c r="G140" t="s">
        <v>456</v>
      </c>
      <c r="H140" s="7" t="s">
        <v>224</v>
      </c>
      <c r="I140" s="78">
        <v>60</v>
      </c>
      <c r="K140" s="58">
        <v>0.8</v>
      </c>
      <c r="M140" s="59">
        <f t="shared" si="1"/>
        <v>1548.6</v>
      </c>
      <c r="N140" s="60">
        <v>42398</v>
      </c>
      <c r="O140" s="60">
        <v>42399</v>
      </c>
      <c r="P140" s="7" t="s">
        <v>225</v>
      </c>
      <c r="Q140" s="7" t="s">
        <v>40</v>
      </c>
      <c r="R140" s="7" t="s">
        <v>1</v>
      </c>
      <c r="S140" s="7" t="s">
        <v>41</v>
      </c>
      <c r="T140" s="7" t="s">
        <v>162</v>
      </c>
      <c r="U140" s="61">
        <v>1</v>
      </c>
    </row>
    <row r="141" spans="1:21" hidden="1">
      <c r="A141" s="63">
        <v>87</v>
      </c>
      <c r="C141" s="62" t="s">
        <v>457</v>
      </c>
      <c r="D141" s="56">
        <v>26050</v>
      </c>
      <c r="E141" s="7" t="s">
        <v>458</v>
      </c>
      <c r="F141" s="57" t="s">
        <v>382</v>
      </c>
      <c r="G141" t="s">
        <v>459</v>
      </c>
      <c r="H141" s="7" t="s">
        <v>224</v>
      </c>
      <c r="I141" s="78">
        <v>60</v>
      </c>
      <c r="K141" s="58">
        <v>0.8</v>
      </c>
      <c r="M141" s="59">
        <f t="shared" ref="M141:M240" si="2">D141*I141/1000</f>
        <v>1563</v>
      </c>
      <c r="N141" s="60">
        <v>42398</v>
      </c>
      <c r="O141" s="60">
        <v>42399</v>
      </c>
      <c r="P141" s="7" t="s">
        <v>225</v>
      </c>
      <c r="Q141" s="7" t="s">
        <v>40</v>
      </c>
      <c r="R141" s="7" t="s">
        <v>1</v>
      </c>
      <c r="S141" s="7" t="s">
        <v>41</v>
      </c>
      <c r="T141" s="7" t="s">
        <v>52</v>
      </c>
      <c r="U141" s="61">
        <v>1</v>
      </c>
    </row>
    <row r="142" spans="1:21" hidden="1">
      <c r="A142" s="63">
        <v>88</v>
      </c>
      <c r="C142" s="62" t="s">
        <v>460</v>
      </c>
      <c r="D142" s="56">
        <v>26790</v>
      </c>
      <c r="E142" s="7" t="s">
        <v>461</v>
      </c>
      <c r="F142" s="57" t="s">
        <v>45</v>
      </c>
      <c r="G142" t="s">
        <v>462</v>
      </c>
      <c r="H142" s="7" t="s">
        <v>224</v>
      </c>
      <c r="I142" s="78">
        <v>60</v>
      </c>
      <c r="K142" s="58">
        <v>0.8</v>
      </c>
      <c r="M142" s="59">
        <f t="shared" si="2"/>
        <v>1607.4</v>
      </c>
      <c r="N142" s="60">
        <v>42398</v>
      </c>
      <c r="O142" s="60">
        <v>42399</v>
      </c>
      <c r="P142" s="7" t="s">
        <v>225</v>
      </c>
      <c r="Q142" s="7" t="s">
        <v>40</v>
      </c>
      <c r="R142" s="7" t="s">
        <v>1</v>
      </c>
      <c r="S142" s="7" t="s">
        <v>41</v>
      </c>
      <c r="T142" s="7" t="s">
        <v>47</v>
      </c>
      <c r="U142" s="61">
        <v>1</v>
      </c>
    </row>
    <row r="143" spans="1:21" hidden="1">
      <c r="A143" s="63">
        <v>89</v>
      </c>
      <c r="C143" s="62" t="s">
        <v>463</v>
      </c>
      <c r="D143" s="56">
        <v>26460</v>
      </c>
      <c r="E143" s="7" t="s">
        <v>464</v>
      </c>
      <c r="F143" s="57" t="s">
        <v>321</v>
      </c>
      <c r="G143" t="s">
        <v>465</v>
      </c>
      <c r="H143" s="7" t="s">
        <v>224</v>
      </c>
      <c r="I143" s="78">
        <v>60</v>
      </c>
      <c r="K143" s="58">
        <v>0.8</v>
      </c>
      <c r="M143" s="59">
        <f t="shared" si="2"/>
        <v>1587.6</v>
      </c>
      <c r="N143" s="60">
        <v>42398</v>
      </c>
      <c r="O143" s="60">
        <v>42399</v>
      </c>
      <c r="P143" s="7" t="s">
        <v>225</v>
      </c>
      <c r="Q143" s="7" t="s">
        <v>40</v>
      </c>
      <c r="R143" s="7" t="s">
        <v>1</v>
      </c>
      <c r="S143" s="7" t="s">
        <v>41</v>
      </c>
      <c r="T143" s="7" t="s">
        <v>52</v>
      </c>
      <c r="U143" s="61">
        <v>1</v>
      </c>
    </row>
    <row r="144" spans="1:21" hidden="1">
      <c r="A144" s="63">
        <v>89</v>
      </c>
      <c r="C144" s="62" t="s">
        <v>466</v>
      </c>
      <c r="D144" s="56">
        <v>26450</v>
      </c>
      <c r="E144" s="7" t="s">
        <v>467</v>
      </c>
      <c r="F144" s="57" t="s">
        <v>321</v>
      </c>
      <c r="G144" t="s">
        <v>468</v>
      </c>
      <c r="H144" s="7" t="s">
        <v>224</v>
      </c>
      <c r="I144" s="78">
        <v>60</v>
      </c>
      <c r="K144" s="58">
        <v>0.8</v>
      </c>
      <c r="M144" s="59">
        <f t="shared" si="2"/>
        <v>1587</v>
      </c>
      <c r="N144" s="60">
        <v>42398</v>
      </c>
      <c r="O144" s="60">
        <v>42399</v>
      </c>
      <c r="P144" s="7" t="s">
        <v>225</v>
      </c>
      <c r="Q144" s="7" t="s">
        <v>40</v>
      </c>
      <c r="R144" s="7" t="s">
        <v>1</v>
      </c>
      <c r="S144" s="7" t="s">
        <v>41</v>
      </c>
      <c r="T144" s="7" t="s">
        <v>141</v>
      </c>
      <c r="U144" s="61">
        <v>1</v>
      </c>
    </row>
    <row r="145" spans="1:21" hidden="1">
      <c r="A145" s="63">
        <v>90</v>
      </c>
      <c r="C145" s="62" t="s">
        <v>469</v>
      </c>
      <c r="D145" s="56">
        <v>26930</v>
      </c>
      <c r="E145" s="7" t="s">
        <v>470</v>
      </c>
      <c r="F145" s="57" t="s">
        <v>74</v>
      </c>
      <c r="G145" t="s">
        <v>471</v>
      </c>
      <c r="H145" s="7" t="s">
        <v>224</v>
      </c>
      <c r="I145" s="78">
        <v>60</v>
      </c>
      <c r="K145" s="58">
        <v>0.8</v>
      </c>
      <c r="M145" s="59">
        <f t="shared" si="2"/>
        <v>1615.8</v>
      </c>
      <c r="N145" s="60">
        <v>42398</v>
      </c>
      <c r="O145" s="60">
        <v>42401</v>
      </c>
      <c r="P145" s="7" t="s">
        <v>225</v>
      </c>
      <c r="Q145" s="7" t="s">
        <v>40</v>
      </c>
      <c r="R145" s="7" t="s">
        <v>1</v>
      </c>
      <c r="S145" s="7" t="s">
        <v>41</v>
      </c>
      <c r="T145" s="7" t="s">
        <v>472</v>
      </c>
      <c r="U145" s="61">
        <v>1</v>
      </c>
    </row>
    <row r="146" spans="1:21" hidden="1">
      <c r="A146" s="63">
        <v>91</v>
      </c>
      <c r="C146" s="62" t="s">
        <v>262</v>
      </c>
      <c r="D146" s="56">
        <v>24720</v>
      </c>
      <c r="E146" s="7" t="s">
        <v>473</v>
      </c>
      <c r="F146" s="57" t="s">
        <v>264</v>
      </c>
      <c r="G146" t="s">
        <v>265</v>
      </c>
      <c r="H146" s="7" t="s">
        <v>224</v>
      </c>
      <c r="I146" s="78">
        <v>60</v>
      </c>
      <c r="K146" s="58">
        <v>0.8</v>
      </c>
      <c r="M146" s="59">
        <f t="shared" si="2"/>
        <v>1483.2</v>
      </c>
      <c r="N146" s="60">
        <v>42398</v>
      </c>
      <c r="O146" s="60">
        <v>42401</v>
      </c>
      <c r="P146" s="7" t="s">
        <v>225</v>
      </c>
      <c r="Q146" s="7" t="s">
        <v>40</v>
      </c>
      <c r="R146" s="7" t="s">
        <v>1</v>
      </c>
      <c r="S146" s="7" t="s">
        <v>41</v>
      </c>
      <c r="T146" s="7" t="s">
        <v>42</v>
      </c>
      <c r="U146" s="61">
        <v>1</v>
      </c>
    </row>
    <row r="147" spans="1:21" hidden="1">
      <c r="A147" s="63">
        <v>92</v>
      </c>
      <c r="C147" s="62" t="s">
        <v>474</v>
      </c>
      <c r="D147" s="56">
        <v>24940</v>
      </c>
      <c r="E147" s="7">
        <v>18</v>
      </c>
      <c r="F147" s="57" t="s">
        <v>210</v>
      </c>
      <c r="G147" t="s">
        <v>475</v>
      </c>
      <c r="H147" s="7" t="s">
        <v>394</v>
      </c>
      <c r="I147" s="78">
        <v>50</v>
      </c>
      <c r="K147" s="58">
        <v>0.8</v>
      </c>
      <c r="M147" s="59">
        <f t="shared" si="2"/>
        <v>1247</v>
      </c>
      <c r="N147" s="60">
        <v>42399</v>
      </c>
      <c r="O147" s="60">
        <v>42401</v>
      </c>
      <c r="P147" s="7" t="s">
        <v>395</v>
      </c>
      <c r="Q147" s="7" t="s">
        <v>40</v>
      </c>
      <c r="R147" s="7" t="s">
        <v>1</v>
      </c>
      <c r="S147" s="7" t="s">
        <v>41</v>
      </c>
      <c r="T147" s="7" t="s">
        <v>52</v>
      </c>
      <c r="U147" s="61">
        <v>1</v>
      </c>
    </row>
    <row r="148" spans="1:21" hidden="1">
      <c r="A148" s="63">
        <v>92</v>
      </c>
      <c r="C148" s="62" t="s">
        <v>476</v>
      </c>
      <c r="D148" s="56">
        <v>26140</v>
      </c>
      <c r="E148" s="7">
        <v>19</v>
      </c>
      <c r="F148" s="57" t="s">
        <v>210</v>
      </c>
      <c r="G148" t="s">
        <v>477</v>
      </c>
      <c r="H148" s="7" t="s">
        <v>394</v>
      </c>
      <c r="I148" s="78">
        <v>50</v>
      </c>
      <c r="K148" s="58">
        <v>0.8</v>
      </c>
      <c r="M148" s="59">
        <f t="shared" si="2"/>
        <v>1307</v>
      </c>
      <c r="N148" s="60">
        <v>42399</v>
      </c>
      <c r="O148" s="60">
        <v>42401</v>
      </c>
      <c r="P148" s="7" t="s">
        <v>395</v>
      </c>
      <c r="Q148" s="7" t="s">
        <v>40</v>
      </c>
      <c r="R148" s="7" t="s">
        <v>1</v>
      </c>
      <c r="S148" s="7" t="s">
        <v>41</v>
      </c>
      <c r="T148" s="7" t="s">
        <v>148</v>
      </c>
      <c r="U148" s="61">
        <v>1</v>
      </c>
    </row>
    <row r="149" spans="1:21" hidden="1">
      <c r="A149" s="63">
        <v>93</v>
      </c>
      <c r="C149" s="62" t="s">
        <v>478</v>
      </c>
      <c r="D149" s="56">
        <v>27950</v>
      </c>
      <c r="E149" s="7" t="s">
        <v>479</v>
      </c>
      <c r="F149" s="57" t="s">
        <v>480</v>
      </c>
      <c r="G149" t="s">
        <v>481</v>
      </c>
      <c r="H149" s="7" t="s">
        <v>224</v>
      </c>
      <c r="I149" s="78">
        <v>60</v>
      </c>
      <c r="K149" s="58">
        <v>0.8</v>
      </c>
      <c r="M149" s="59">
        <f t="shared" si="2"/>
        <v>1677</v>
      </c>
      <c r="N149" s="60">
        <v>42399</v>
      </c>
      <c r="O149" s="60">
        <v>42401</v>
      </c>
      <c r="P149" s="7" t="s">
        <v>225</v>
      </c>
      <c r="Q149" s="7" t="s">
        <v>40</v>
      </c>
      <c r="R149" s="7" t="s">
        <v>1</v>
      </c>
      <c r="S149" s="7" t="s">
        <v>41</v>
      </c>
      <c r="T149" s="7" t="s">
        <v>52</v>
      </c>
      <c r="U149" s="61">
        <v>1</v>
      </c>
    </row>
    <row r="150" spans="1:21" hidden="1">
      <c r="A150" s="63">
        <v>93</v>
      </c>
      <c r="C150" s="62" t="s">
        <v>482</v>
      </c>
      <c r="D150" s="56">
        <v>27050</v>
      </c>
      <c r="E150" s="7" t="s">
        <v>483</v>
      </c>
      <c r="F150" s="57" t="s">
        <v>480</v>
      </c>
      <c r="G150" t="s">
        <v>484</v>
      </c>
      <c r="H150" s="7" t="s">
        <v>224</v>
      </c>
      <c r="I150" s="78">
        <v>60</v>
      </c>
      <c r="K150" s="58">
        <v>0.8</v>
      </c>
      <c r="M150" s="59">
        <f t="shared" si="2"/>
        <v>1623</v>
      </c>
      <c r="N150" s="60">
        <v>42399</v>
      </c>
      <c r="O150" s="60">
        <v>42401</v>
      </c>
      <c r="P150" s="7" t="s">
        <v>225</v>
      </c>
      <c r="Q150" s="7" t="s">
        <v>40</v>
      </c>
      <c r="R150" s="7" t="s">
        <v>1</v>
      </c>
      <c r="S150" s="7" t="s">
        <v>41</v>
      </c>
      <c r="T150" s="7" t="s">
        <v>148</v>
      </c>
      <c r="U150" s="61">
        <v>1</v>
      </c>
    </row>
    <row r="151" spans="1:21" hidden="1">
      <c r="A151" s="63">
        <v>93</v>
      </c>
      <c r="C151" s="62" t="s">
        <v>499</v>
      </c>
      <c r="D151" s="56">
        <v>26290</v>
      </c>
      <c r="E151" s="7" t="s">
        <v>500</v>
      </c>
      <c r="F151" s="57" t="s">
        <v>480</v>
      </c>
      <c r="G151" t="s">
        <v>501</v>
      </c>
      <c r="H151" s="7" t="s">
        <v>224</v>
      </c>
      <c r="I151" s="78">
        <v>60</v>
      </c>
      <c r="K151" s="58">
        <v>0.8</v>
      </c>
      <c r="M151" s="59">
        <f t="shared" si="2"/>
        <v>1577.4</v>
      </c>
      <c r="N151" s="60">
        <v>42401</v>
      </c>
      <c r="O151" s="60">
        <v>42401</v>
      </c>
      <c r="P151" s="7" t="s">
        <v>225</v>
      </c>
      <c r="Q151" s="7" t="s">
        <v>40</v>
      </c>
      <c r="R151" s="7" t="s">
        <v>1</v>
      </c>
      <c r="S151" s="7" t="s">
        <v>41</v>
      </c>
      <c r="T151" s="7"/>
      <c r="U151" s="61">
        <v>1</v>
      </c>
    </row>
    <row r="152" spans="1:21" hidden="1">
      <c r="A152" s="63">
        <v>94</v>
      </c>
      <c r="C152" s="62" t="s">
        <v>317</v>
      </c>
      <c r="D152" s="56">
        <v>25720</v>
      </c>
      <c r="E152" s="7" t="s">
        <v>485</v>
      </c>
      <c r="F152" s="57" t="s">
        <v>321</v>
      </c>
      <c r="G152" t="s">
        <v>322</v>
      </c>
      <c r="H152" s="7" t="s">
        <v>224</v>
      </c>
      <c r="I152" s="78">
        <v>60</v>
      </c>
      <c r="K152" s="58">
        <v>0.8</v>
      </c>
      <c r="M152" s="59">
        <f t="shared" si="2"/>
        <v>1543.2</v>
      </c>
      <c r="N152" s="60">
        <v>42399</v>
      </c>
      <c r="O152" s="60">
        <v>42401</v>
      </c>
      <c r="P152" s="7" t="s">
        <v>225</v>
      </c>
      <c r="Q152" s="7" t="s">
        <v>40</v>
      </c>
      <c r="R152" s="7" t="s">
        <v>1</v>
      </c>
      <c r="S152" s="7" t="s">
        <v>41</v>
      </c>
      <c r="T152" s="7" t="s">
        <v>52</v>
      </c>
      <c r="U152" s="61">
        <v>1</v>
      </c>
    </row>
    <row r="153" spans="1:21" hidden="1">
      <c r="A153" s="63">
        <v>94</v>
      </c>
      <c r="C153" s="62" t="s">
        <v>486</v>
      </c>
      <c r="D153" s="56">
        <v>26810</v>
      </c>
      <c r="E153" s="7" t="s">
        <v>487</v>
      </c>
      <c r="F153" s="57" t="s">
        <v>321</v>
      </c>
      <c r="G153" t="s">
        <v>488</v>
      </c>
      <c r="H153" s="7" t="s">
        <v>224</v>
      </c>
      <c r="I153" s="78">
        <v>60</v>
      </c>
      <c r="K153" s="58">
        <v>0.8</v>
      </c>
      <c r="M153" s="59">
        <f t="shared" si="2"/>
        <v>1608.6</v>
      </c>
      <c r="N153" s="60">
        <v>42399</v>
      </c>
      <c r="O153" s="60">
        <v>42401</v>
      </c>
      <c r="P153" s="7" t="s">
        <v>225</v>
      </c>
      <c r="Q153" s="7" t="s">
        <v>40</v>
      </c>
      <c r="R153" s="7" t="s">
        <v>1</v>
      </c>
      <c r="S153" s="7" t="s">
        <v>41</v>
      </c>
      <c r="T153" s="7" t="s">
        <v>42</v>
      </c>
      <c r="U153" s="61">
        <v>1</v>
      </c>
    </row>
    <row r="154" spans="1:21" hidden="1">
      <c r="A154" s="63">
        <v>95</v>
      </c>
      <c r="C154" s="62" t="s">
        <v>489</v>
      </c>
      <c r="D154" s="56">
        <v>27350</v>
      </c>
      <c r="E154" s="7" t="s">
        <v>490</v>
      </c>
      <c r="F154" s="57" t="s">
        <v>264</v>
      </c>
      <c r="G154" t="s">
        <v>491</v>
      </c>
      <c r="H154" s="7" t="s">
        <v>224</v>
      </c>
      <c r="I154" s="78">
        <v>60</v>
      </c>
      <c r="K154" s="58">
        <v>0.8</v>
      </c>
      <c r="M154" s="59">
        <f t="shared" si="2"/>
        <v>1641</v>
      </c>
      <c r="N154" s="60">
        <v>42399</v>
      </c>
      <c r="O154" s="60">
        <v>42401</v>
      </c>
      <c r="P154" s="7" t="s">
        <v>225</v>
      </c>
      <c r="Q154" s="7" t="s">
        <v>40</v>
      </c>
      <c r="R154" s="7" t="s">
        <v>1</v>
      </c>
      <c r="S154" s="7" t="s">
        <v>41</v>
      </c>
      <c r="T154" s="7" t="s">
        <v>52</v>
      </c>
      <c r="U154" s="61">
        <v>1</v>
      </c>
    </row>
    <row r="155" spans="1:21" hidden="1">
      <c r="A155" s="63">
        <v>96</v>
      </c>
      <c r="C155" s="62" t="s">
        <v>201</v>
      </c>
      <c r="D155" s="56">
        <v>25150</v>
      </c>
      <c r="E155" s="7" t="s">
        <v>492</v>
      </c>
      <c r="F155" s="57" t="s">
        <v>442</v>
      </c>
      <c r="G155" t="s">
        <v>204</v>
      </c>
      <c r="H155" s="7" t="s">
        <v>224</v>
      </c>
      <c r="I155" s="78">
        <v>60</v>
      </c>
      <c r="K155" s="58">
        <v>0.8</v>
      </c>
      <c r="M155" s="59">
        <f t="shared" si="2"/>
        <v>1509</v>
      </c>
      <c r="N155" s="60">
        <v>42399</v>
      </c>
      <c r="O155" s="60">
        <v>42401</v>
      </c>
      <c r="P155" s="7" t="s">
        <v>225</v>
      </c>
      <c r="Q155" s="7" t="s">
        <v>40</v>
      </c>
      <c r="R155" s="7" t="s">
        <v>1</v>
      </c>
      <c r="S155" s="7" t="s">
        <v>41</v>
      </c>
      <c r="T155" s="7" t="s">
        <v>47</v>
      </c>
      <c r="U155" s="61">
        <v>1</v>
      </c>
    </row>
    <row r="156" spans="1:21" hidden="1">
      <c r="A156" s="63">
        <v>97</v>
      </c>
      <c r="C156" s="62" t="s">
        <v>154</v>
      </c>
      <c r="D156" s="56">
        <v>26940</v>
      </c>
      <c r="E156" s="7" t="s">
        <v>493</v>
      </c>
      <c r="F156" s="57" t="s">
        <v>363</v>
      </c>
      <c r="G156" t="s">
        <v>494</v>
      </c>
      <c r="H156" s="7" t="s">
        <v>224</v>
      </c>
      <c r="I156" s="78">
        <v>60</v>
      </c>
      <c r="K156" s="58">
        <v>0.8</v>
      </c>
      <c r="M156" s="59">
        <f t="shared" si="2"/>
        <v>1616.4</v>
      </c>
      <c r="N156" s="60">
        <v>42399</v>
      </c>
      <c r="O156" s="60">
        <v>42401</v>
      </c>
      <c r="P156" s="7" t="s">
        <v>225</v>
      </c>
      <c r="Q156" s="7" t="s">
        <v>40</v>
      </c>
      <c r="R156" s="7" t="s">
        <v>1</v>
      </c>
      <c r="S156" s="7" t="s">
        <v>41</v>
      </c>
      <c r="T156" s="7" t="s">
        <v>52</v>
      </c>
      <c r="U156" s="61">
        <v>1</v>
      </c>
    </row>
    <row r="157" spans="1:21" hidden="1">
      <c r="A157" s="63">
        <v>98</v>
      </c>
      <c r="C157" s="62" t="s">
        <v>495</v>
      </c>
      <c r="D157" s="56">
        <v>27810</v>
      </c>
      <c r="E157" s="7" t="s">
        <v>496</v>
      </c>
      <c r="F157" s="57" t="s">
        <v>497</v>
      </c>
      <c r="G157" t="s">
        <v>498</v>
      </c>
      <c r="H157" s="7" t="s">
        <v>224</v>
      </c>
      <c r="I157" s="78">
        <v>60</v>
      </c>
      <c r="K157" s="58">
        <v>0.8</v>
      </c>
      <c r="M157" s="59">
        <f t="shared" si="2"/>
        <v>1668.6</v>
      </c>
      <c r="N157" s="60">
        <v>42399</v>
      </c>
      <c r="O157" s="60">
        <v>42401</v>
      </c>
      <c r="P157" s="7" t="s">
        <v>225</v>
      </c>
      <c r="Q157" s="7" t="s">
        <v>40</v>
      </c>
      <c r="R157" s="7" t="s">
        <v>1</v>
      </c>
      <c r="S157" s="7" t="s">
        <v>41</v>
      </c>
      <c r="T157" s="7" t="s">
        <v>42</v>
      </c>
      <c r="U157" s="61">
        <v>1</v>
      </c>
    </row>
    <row r="158" spans="1:21" hidden="1">
      <c r="A158" s="63">
        <v>99</v>
      </c>
      <c r="C158" s="62" t="s">
        <v>176</v>
      </c>
      <c r="D158" s="56">
        <v>24700</v>
      </c>
      <c r="E158" s="7">
        <v>20</v>
      </c>
      <c r="F158" s="57" t="s">
        <v>171</v>
      </c>
      <c r="G158" t="s">
        <v>178</v>
      </c>
      <c r="H158" s="7" t="s">
        <v>394</v>
      </c>
      <c r="I158" s="78">
        <v>50</v>
      </c>
      <c r="K158" s="58">
        <v>0.8</v>
      </c>
      <c r="M158" s="59">
        <f t="shared" si="2"/>
        <v>1235</v>
      </c>
      <c r="N158" s="60">
        <v>42399</v>
      </c>
      <c r="O158" s="60">
        <v>42401</v>
      </c>
      <c r="P158" s="7" t="s">
        <v>395</v>
      </c>
      <c r="Q158" s="7" t="s">
        <v>40</v>
      </c>
      <c r="R158" s="7" t="s">
        <v>1</v>
      </c>
      <c r="S158" s="7" t="s">
        <v>41</v>
      </c>
      <c r="T158" s="7" t="s">
        <v>52</v>
      </c>
      <c r="U158" s="61">
        <v>1</v>
      </c>
    </row>
    <row r="159" spans="1:21" hidden="1">
      <c r="A159" s="63">
        <v>99</v>
      </c>
      <c r="C159" s="62" t="s">
        <v>173</v>
      </c>
      <c r="D159" s="56">
        <v>23700</v>
      </c>
      <c r="E159" s="7">
        <v>21</v>
      </c>
      <c r="F159" s="57" t="s">
        <v>171</v>
      </c>
      <c r="G159" t="s">
        <v>175</v>
      </c>
      <c r="H159" s="7" t="s">
        <v>394</v>
      </c>
      <c r="I159" s="78">
        <v>50</v>
      </c>
      <c r="K159" s="58">
        <v>0.8</v>
      </c>
      <c r="M159" s="59">
        <f t="shared" si="2"/>
        <v>1185</v>
      </c>
      <c r="N159" s="60">
        <v>42399</v>
      </c>
      <c r="O159" s="60">
        <v>42401</v>
      </c>
      <c r="P159" s="7" t="s">
        <v>395</v>
      </c>
      <c r="Q159" s="7" t="s">
        <v>40</v>
      </c>
      <c r="R159" s="7" t="s">
        <v>1</v>
      </c>
      <c r="S159" s="7" t="s">
        <v>41</v>
      </c>
      <c r="T159" s="7" t="s">
        <v>52</v>
      </c>
      <c r="U159" s="61">
        <v>1</v>
      </c>
    </row>
    <row r="160" spans="1:21" hidden="1">
      <c r="A160" s="63">
        <v>100</v>
      </c>
      <c r="C160" s="62" t="s">
        <v>318</v>
      </c>
      <c r="D160" s="56">
        <v>26270</v>
      </c>
      <c r="E160" s="7" t="s">
        <v>320</v>
      </c>
      <c r="F160" s="57" t="s">
        <v>502</v>
      </c>
      <c r="G160" t="s">
        <v>323</v>
      </c>
      <c r="H160" s="7" t="s">
        <v>224</v>
      </c>
      <c r="I160" s="78">
        <v>54</v>
      </c>
      <c r="K160" s="58">
        <v>0.8</v>
      </c>
      <c r="M160" s="59">
        <f t="shared" si="2"/>
        <v>1418.58</v>
      </c>
      <c r="N160" s="60">
        <v>42386</v>
      </c>
      <c r="O160" s="60">
        <v>42387</v>
      </c>
      <c r="P160" s="7" t="s">
        <v>225</v>
      </c>
      <c r="Q160" s="7" t="s">
        <v>40</v>
      </c>
      <c r="R160" s="7" t="s">
        <v>1</v>
      </c>
      <c r="S160" s="7" t="s">
        <v>41</v>
      </c>
      <c r="T160" s="7" t="s">
        <v>52</v>
      </c>
      <c r="U160" s="61">
        <v>1</v>
      </c>
    </row>
    <row r="161" spans="1:21" hidden="1">
      <c r="A161" s="63">
        <v>101</v>
      </c>
      <c r="C161" s="62" t="s">
        <v>519</v>
      </c>
      <c r="D161" s="56">
        <v>28450</v>
      </c>
      <c r="E161" s="7" t="s">
        <v>503</v>
      </c>
      <c r="F161" s="57" t="s">
        <v>504</v>
      </c>
      <c r="G161" t="s">
        <v>505</v>
      </c>
      <c r="H161" s="7" t="s">
        <v>224</v>
      </c>
      <c r="I161" s="78">
        <v>60</v>
      </c>
      <c r="K161" s="58">
        <v>0.8</v>
      </c>
      <c r="M161" s="59">
        <f t="shared" si="2"/>
        <v>1707</v>
      </c>
      <c r="N161" s="60">
        <v>42401</v>
      </c>
      <c r="O161" s="60">
        <v>42402</v>
      </c>
      <c r="P161" s="7" t="s">
        <v>225</v>
      </c>
      <c r="Q161" s="7" t="s">
        <v>40</v>
      </c>
      <c r="R161" s="7" t="s">
        <v>1</v>
      </c>
      <c r="S161" s="7" t="s">
        <v>41</v>
      </c>
      <c r="T161" s="7"/>
      <c r="U161" s="61">
        <v>1</v>
      </c>
    </row>
    <row r="162" spans="1:21">
      <c r="A162" s="63">
        <v>102</v>
      </c>
      <c r="C162" s="62" t="s">
        <v>506</v>
      </c>
      <c r="D162" s="56">
        <v>25080</v>
      </c>
      <c r="E162" s="7" t="s">
        <v>507</v>
      </c>
      <c r="F162" s="57" t="s">
        <v>508</v>
      </c>
      <c r="G162" t="s">
        <v>509</v>
      </c>
      <c r="H162" s="7" t="s">
        <v>224</v>
      </c>
      <c r="I162" s="78">
        <v>60</v>
      </c>
      <c r="K162" s="58">
        <v>0.8</v>
      </c>
      <c r="M162" s="59">
        <f t="shared" si="2"/>
        <v>1504.8</v>
      </c>
      <c r="N162" s="60">
        <v>42401</v>
      </c>
      <c r="O162" s="60">
        <v>42371</v>
      </c>
      <c r="P162" s="7" t="s">
        <v>225</v>
      </c>
      <c r="Q162" s="7" t="s">
        <v>40</v>
      </c>
      <c r="R162" s="7" t="s">
        <v>1</v>
      </c>
      <c r="S162" s="7" t="s">
        <v>41</v>
      </c>
      <c r="T162" s="7" t="s">
        <v>148</v>
      </c>
      <c r="U162" s="61">
        <v>1</v>
      </c>
    </row>
    <row r="163" spans="1:21">
      <c r="A163" s="63">
        <v>102</v>
      </c>
      <c r="C163" s="62" t="s">
        <v>510</v>
      </c>
      <c r="D163" s="56">
        <v>24000</v>
      </c>
      <c r="E163" s="7" t="s">
        <v>511</v>
      </c>
      <c r="F163" s="57" t="s">
        <v>508</v>
      </c>
      <c r="G163" t="s">
        <v>512</v>
      </c>
      <c r="H163" s="7" t="s">
        <v>224</v>
      </c>
      <c r="I163" s="78">
        <v>60</v>
      </c>
      <c r="K163" s="58">
        <v>0.8</v>
      </c>
      <c r="M163" s="59">
        <f t="shared" si="2"/>
        <v>1440</v>
      </c>
      <c r="N163" s="60">
        <v>42401</v>
      </c>
      <c r="O163" s="60">
        <v>42402</v>
      </c>
      <c r="P163" s="7" t="s">
        <v>225</v>
      </c>
      <c r="Q163" s="7" t="s">
        <v>40</v>
      </c>
      <c r="R163" s="7" t="s">
        <v>1</v>
      </c>
      <c r="S163" s="7" t="s">
        <v>41</v>
      </c>
      <c r="T163" s="7" t="s">
        <v>52</v>
      </c>
      <c r="U163" s="61">
        <v>1</v>
      </c>
    </row>
    <row r="164" spans="1:21">
      <c r="A164" s="63">
        <v>102</v>
      </c>
      <c r="C164" s="62" t="s">
        <v>513</v>
      </c>
      <c r="D164" s="56">
        <v>24650</v>
      </c>
      <c r="E164" s="7" t="s">
        <v>514</v>
      </c>
      <c r="F164" s="57" t="s">
        <v>508</v>
      </c>
      <c r="G164" t="s">
        <v>515</v>
      </c>
      <c r="H164" s="7" t="s">
        <v>224</v>
      </c>
      <c r="I164" s="78">
        <v>60</v>
      </c>
      <c r="K164" s="58">
        <v>0.8</v>
      </c>
      <c r="M164" s="59">
        <f t="shared" si="2"/>
        <v>1479</v>
      </c>
      <c r="N164" s="60">
        <v>42401</v>
      </c>
      <c r="O164" s="60">
        <v>42402</v>
      </c>
      <c r="P164" s="7" t="s">
        <v>225</v>
      </c>
      <c r="Q164" s="7" t="s">
        <v>40</v>
      </c>
      <c r="R164" s="7" t="s">
        <v>1</v>
      </c>
      <c r="S164" s="7" t="s">
        <v>41</v>
      </c>
      <c r="T164" s="7" t="s">
        <v>52</v>
      </c>
      <c r="U164" s="61">
        <v>1</v>
      </c>
    </row>
    <row r="165" spans="1:21" hidden="1">
      <c r="A165" s="63">
        <v>103</v>
      </c>
      <c r="C165" s="62" t="s">
        <v>518</v>
      </c>
      <c r="D165" s="56">
        <v>24950</v>
      </c>
      <c r="E165" s="7" t="s">
        <v>516</v>
      </c>
      <c r="F165" s="57" t="s">
        <v>231</v>
      </c>
      <c r="G165" t="s">
        <v>517</v>
      </c>
      <c r="H165" s="7" t="s">
        <v>224</v>
      </c>
      <c r="I165" s="78">
        <v>60</v>
      </c>
      <c r="K165" s="58">
        <v>0.8</v>
      </c>
      <c r="M165" s="59">
        <f t="shared" si="2"/>
        <v>1497</v>
      </c>
      <c r="N165" s="60">
        <v>42401</v>
      </c>
      <c r="O165" s="60">
        <v>42402</v>
      </c>
      <c r="P165" s="7" t="s">
        <v>225</v>
      </c>
      <c r="Q165" s="7" t="s">
        <v>40</v>
      </c>
      <c r="R165" s="7" t="s">
        <v>1</v>
      </c>
      <c r="S165" s="7" t="s">
        <v>41</v>
      </c>
      <c r="T165" s="7" t="s">
        <v>65</v>
      </c>
      <c r="U165" s="61">
        <v>1</v>
      </c>
    </row>
    <row r="166" spans="1:21" hidden="1">
      <c r="A166" s="63">
        <v>104</v>
      </c>
      <c r="C166" s="62" t="s">
        <v>520</v>
      </c>
      <c r="D166" s="56">
        <v>25690</v>
      </c>
      <c r="E166" s="7" t="s">
        <v>453</v>
      </c>
      <c r="F166" s="57" t="s">
        <v>521</v>
      </c>
      <c r="G166" t="s">
        <v>522</v>
      </c>
      <c r="H166" s="7" t="s">
        <v>224</v>
      </c>
      <c r="I166" s="78">
        <v>60</v>
      </c>
      <c r="K166" s="58">
        <v>0.8</v>
      </c>
      <c r="M166" s="59">
        <f t="shared" si="2"/>
        <v>1541.4</v>
      </c>
      <c r="N166" s="60">
        <v>42399</v>
      </c>
      <c r="O166" s="60">
        <v>42402</v>
      </c>
      <c r="P166" s="7" t="s">
        <v>225</v>
      </c>
      <c r="Q166" s="7" t="s">
        <v>40</v>
      </c>
      <c r="R166" s="7" t="s">
        <v>1</v>
      </c>
      <c r="S166" s="7" t="s">
        <v>41</v>
      </c>
      <c r="T166" s="7" t="s">
        <v>52</v>
      </c>
      <c r="U166" s="61">
        <v>1</v>
      </c>
    </row>
    <row r="167" spans="1:21" hidden="1">
      <c r="A167" s="63">
        <v>105</v>
      </c>
      <c r="C167" s="62" t="s">
        <v>523</v>
      </c>
      <c r="D167" s="56">
        <v>27080</v>
      </c>
      <c r="E167" s="7" t="s">
        <v>524</v>
      </c>
      <c r="F167" s="57" t="s">
        <v>525</v>
      </c>
      <c r="G167" t="s">
        <v>526</v>
      </c>
      <c r="H167" s="7" t="s">
        <v>224</v>
      </c>
      <c r="I167" s="78">
        <v>56</v>
      </c>
      <c r="K167" s="58">
        <v>0.8</v>
      </c>
      <c r="M167" s="59">
        <f t="shared" si="2"/>
        <v>1516.48</v>
      </c>
      <c r="N167" s="60">
        <v>42392</v>
      </c>
      <c r="O167" s="60">
        <v>42402</v>
      </c>
      <c r="P167" s="7" t="s">
        <v>225</v>
      </c>
      <c r="Q167" s="7" t="s">
        <v>40</v>
      </c>
      <c r="R167" s="7" t="s">
        <v>1</v>
      </c>
      <c r="S167" s="7" t="s">
        <v>41</v>
      </c>
      <c r="T167" s="7" t="s">
        <v>42</v>
      </c>
      <c r="U167" s="61">
        <v>1</v>
      </c>
    </row>
    <row r="168" spans="1:21" hidden="1">
      <c r="A168" s="63">
        <v>106</v>
      </c>
      <c r="C168" s="62" t="s">
        <v>531</v>
      </c>
      <c r="D168" s="56">
        <v>25600</v>
      </c>
      <c r="E168" s="7" t="s">
        <v>527</v>
      </c>
      <c r="F168" s="57" t="s">
        <v>528</v>
      </c>
      <c r="G168" t="s">
        <v>529</v>
      </c>
      <c r="H168" s="7" t="s">
        <v>224</v>
      </c>
      <c r="I168" s="78">
        <v>60</v>
      </c>
      <c r="K168" s="58">
        <v>0.8</v>
      </c>
      <c r="M168" s="59">
        <f t="shared" si="2"/>
        <v>1536</v>
      </c>
      <c r="N168" s="60">
        <v>42403</v>
      </c>
      <c r="O168" s="60">
        <v>42404</v>
      </c>
      <c r="P168" s="7" t="s">
        <v>225</v>
      </c>
      <c r="Q168" s="7" t="s">
        <v>40</v>
      </c>
      <c r="R168" s="7" t="s">
        <v>1</v>
      </c>
      <c r="S168" s="7" t="s">
        <v>41</v>
      </c>
      <c r="T168" s="7" t="s">
        <v>162</v>
      </c>
      <c r="U168" s="61">
        <v>1</v>
      </c>
    </row>
    <row r="169" spans="1:21" hidden="1">
      <c r="A169" s="63">
        <v>106</v>
      </c>
      <c r="C169" s="62" t="s">
        <v>530</v>
      </c>
      <c r="D169" s="56">
        <v>26900</v>
      </c>
      <c r="E169" s="7" t="s">
        <v>532</v>
      </c>
      <c r="F169" s="57" t="s">
        <v>528</v>
      </c>
      <c r="G169" t="s">
        <v>533</v>
      </c>
      <c r="H169" s="7" t="s">
        <v>224</v>
      </c>
      <c r="I169" s="78">
        <v>60</v>
      </c>
      <c r="K169" s="58">
        <v>0.8</v>
      </c>
      <c r="M169" s="59">
        <f t="shared" si="2"/>
        <v>1614</v>
      </c>
      <c r="N169" s="60">
        <v>42403</v>
      </c>
      <c r="O169" s="60">
        <v>42404</v>
      </c>
      <c r="P169" s="7" t="s">
        <v>225</v>
      </c>
      <c r="Q169" s="7" t="s">
        <v>40</v>
      </c>
      <c r="R169" s="7" t="s">
        <v>1</v>
      </c>
      <c r="S169" s="7" t="s">
        <v>41</v>
      </c>
      <c r="T169" s="7" t="s">
        <v>52</v>
      </c>
      <c r="U169" s="61">
        <v>1</v>
      </c>
    </row>
    <row r="170" spans="1:21" hidden="1">
      <c r="A170" s="63">
        <v>106</v>
      </c>
      <c r="C170" s="62" t="s">
        <v>534</v>
      </c>
      <c r="D170" s="56">
        <v>24980</v>
      </c>
      <c r="E170" s="7" t="s">
        <v>535</v>
      </c>
      <c r="F170" s="57" t="s">
        <v>528</v>
      </c>
      <c r="G170" t="s">
        <v>536</v>
      </c>
      <c r="H170" s="7" t="s">
        <v>224</v>
      </c>
      <c r="I170" s="78">
        <v>60</v>
      </c>
      <c r="K170" s="58">
        <v>0.8</v>
      </c>
      <c r="M170" s="59">
        <f t="shared" si="2"/>
        <v>1498.8</v>
      </c>
      <c r="N170" s="60">
        <v>42403</v>
      </c>
      <c r="O170" s="60">
        <v>42404</v>
      </c>
      <c r="P170" s="7" t="s">
        <v>225</v>
      </c>
      <c r="Q170" s="7" t="s">
        <v>40</v>
      </c>
      <c r="R170" s="7" t="s">
        <v>1</v>
      </c>
      <c r="S170" s="7" t="s">
        <v>41</v>
      </c>
      <c r="T170" s="7" t="s">
        <v>52</v>
      </c>
      <c r="U170" s="61">
        <v>1</v>
      </c>
    </row>
    <row r="171" spans="1:21" hidden="1">
      <c r="A171" s="63">
        <v>107</v>
      </c>
      <c r="C171" s="62" t="s">
        <v>333</v>
      </c>
      <c r="D171" s="56">
        <v>25600</v>
      </c>
      <c r="E171" s="7" t="s">
        <v>537</v>
      </c>
      <c r="F171" s="57" t="s">
        <v>50</v>
      </c>
      <c r="G171" t="s">
        <v>335</v>
      </c>
      <c r="H171" s="7" t="s">
        <v>224</v>
      </c>
      <c r="I171" s="78">
        <v>60</v>
      </c>
      <c r="K171" s="58">
        <v>0.8</v>
      </c>
      <c r="M171" s="59">
        <f t="shared" si="2"/>
        <v>1536</v>
      </c>
      <c r="N171" s="60">
        <v>42404</v>
      </c>
      <c r="O171" s="60">
        <v>42405</v>
      </c>
      <c r="P171" s="7" t="s">
        <v>225</v>
      </c>
      <c r="Q171" s="7" t="s">
        <v>40</v>
      </c>
      <c r="R171" s="7" t="s">
        <v>1</v>
      </c>
      <c r="S171" s="7" t="s">
        <v>41</v>
      </c>
      <c r="T171" s="7" t="s">
        <v>52</v>
      </c>
      <c r="U171" s="61">
        <v>1</v>
      </c>
    </row>
    <row r="172" spans="1:21" hidden="1">
      <c r="A172" s="63">
        <v>107</v>
      </c>
      <c r="C172" s="62" t="s">
        <v>290</v>
      </c>
      <c r="D172" s="56">
        <v>26690</v>
      </c>
      <c r="E172" s="7" t="s">
        <v>538</v>
      </c>
      <c r="F172" s="57" t="s">
        <v>50</v>
      </c>
      <c r="G172" t="s">
        <v>539</v>
      </c>
      <c r="H172" s="7" t="s">
        <v>224</v>
      </c>
      <c r="I172" s="78">
        <v>60</v>
      </c>
      <c r="K172" s="58">
        <v>0.8</v>
      </c>
      <c r="M172" s="59">
        <f t="shared" si="2"/>
        <v>1601.4</v>
      </c>
      <c r="N172" s="60">
        <v>42404</v>
      </c>
      <c r="O172" s="60">
        <v>42405</v>
      </c>
      <c r="P172" s="7" t="s">
        <v>225</v>
      </c>
      <c r="Q172" s="7" t="s">
        <v>40</v>
      </c>
      <c r="R172" s="7" t="s">
        <v>1</v>
      </c>
      <c r="S172" s="7" t="s">
        <v>41</v>
      </c>
      <c r="T172" s="7" t="s">
        <v>141</v>
      </c>
      <c r="U172" s="61">
        <v>1</v>
      </c>
    </row>
    <row r="173" spans="1:21" hidden="1">
      <c r="A173" s="63">
        <v>108</v>
      </c>
      <c r="C173" s="62" t="s">
        <v>540</v>
      </c>
      <c r="D173" s="56">
        <v>26160</v>
      </c>
      <c r="E173" s="7" t="s">
        <v>541</v>
      </c>
      <c r="F173" s="57" t="s">
        <v>528</v>
      </c>
      <c r="G173" t="s">
        <v>542</v>
      </c>
      <c r="H173" s="7" t="s">
        <v>224</v>
      </c>
      <c r="I173" s="78">
        <v>60</v>
      </c>
      <c r="K173" s="58">
        <v>0.8</v>
      </c>
      <c r="M173" s="59">
        <f t="shared" si="2"/>
        <v>1569.6</v>
      </c>
      <c r="N173" s="60">
        <v>42404</v>
      </c>
      <c r="O173" s="60">
        <v>42405</v>
      </c>
      <c r="P173" s="7" t="s">
        <v>225</v>
      </c>
      <c r="Q173" s="7" t="s">
        <v>40</v>
      </c>
      <c r="R173" s="7" t="s">
        <v>1</v>
      </c>
      <c r="S173" s="7" t="s">
        <v>41</v>
      </c>
      <c r="T173" s="7" t="s">
        <v>141</v>
      </c>
      <c r="U173" s="61">
        <v>1</v>
      </c>
    </row>
    <row r="174" spans="1:21" hidden="1">
      <c r="A174" s="63">
        <v>109</v>
      </c>
      <c r="C174" s="62" t="s">
        <v>543</v>
      </c>
      <c r="D174" s="56">
        <v>25860</v>
      </c>
      <c r="E174" s="7" t="s">
        <v>544</v>
      </c>
      <c r="F174" s="57" t="s">
        <v>545</v>
      </c>
      <c r="G174" t="s">
        <v>546</v>
      </c>
      <c r="H174" s="7" t="s">
        <v>224</v>
      </c>
      <c r="I174" s="78">
        <v>60</v>
      </c>
      <c r="K174" s="58">
        <v>0.8</v>
      </c>
      <c r="M174" s="59">
        <f t="shared" si="2"/>
        <v>1551.6</v>
      </c>
      <c r="N174" s="60">
        <v>42405</v>
      </c>
      <c r="O174" s="60">
        <v>42410</v>
      </c>
      <c r="P174" s="7" t="s">
        <v>225</v>
      </c>
      <c r="Q174" s="7" t="s">
        <v>40</v>
      </c>
      <c r="R174" s="7" t="s">
        <v>1</v>
      </c>
      <c r="S174" s="7" t="s">
        <v>41</v>
      </c>
      <c r="T174" s="7" t="s">
        <v>52</v>
      </c>
      <c r="U174" s="61">
        <v>1</v>
      </c>
    </row>
    <row r="175" spans="1:21" hidden="1">
      <c r="A175" s="63">
        <v>110</v>
      </c>
      <c r="C175" s="62" t="s">
        <v>48</v>
      </c>
      <c r="D175" s="56">
        <v>26840</v>
      </c>
      <c r="E175" s="7" t="s">
        <v>547</v>
      </c>
      <c r="F175" s="57" t="s">
        <v>50</v>
      </c>
      <c r="G175" t="s">
        <v>51</v>
      </c>
      <c r="H175" s="7" t="s">
        <v>224</v>
      </c>
      <c r="I175" s="78">
        <v>60</v>
      </c>
      <c r="K175" s="58">
        <v>0.8</v>
      </c>
      <c r="M175" s="59">
        <f t="shared" si="2"/>
        <v>1610.4</v>
      </c>
      <c r="N175" s="60">
        <v>42411</v>
      </c>
      <c r="O175" s="60">
        <v>42411</v>
      </c>
      <c r="P175" s="7" t="s">
        <v>225</v>
      </c>
      <c r="Q175" s="7" t="s">
        <v>40</v>
      </c>
      <c r="R175" s="7" t="s">
        <v>1</v>
      </c>
      <c r="S175" s="7" t="s">
        <v>41</v>
      </c>
      <c r="T175" s="7" t="s">
        <v>52</v>
      </c>
      <c r="U175" s="61">
        <v>1</v>
      </c>
    </row>
    <row r="176" spans="1:21" hidden="1">
      <c r="A176" s="63">
        <v>111</v>
      </c>
      <c r="C176" s="62" t="s">
        <v>145</v>
      </c>
      <c r="D176" s="56">
        <v>27410</v>
      </c>
      <c r="E176" s="7" t="s">
        <v>548</v>
      </c>
      <c r="F176" s="57" t="s">
        <v>74</v>
      </c>
      <c r="G176" t="s">
        <v>147</v>
      </c>
      <c r="H176" s="7" t="s">
        <v>224</v>
      </c>
      <c r="I176" s="78">
        <v>60</v>
      </c>
      <c r="K176" s="58">
        <v>0.8</v>
      </c>
      <c r="M176" s="59">
        <f t="shared" si="2"/>
        <v>1644.6</v>
      </c>
      <c r="N176" s="60">
        <v>42411</v>
      </c>
      <c r="O176" s="60">
        <v>42411</v>
      </c>
      <c r="P176" s="7" t="s">
        <v>225</v>
      </c>
      <c r="Q176" s="7" t="s">
        <v>40</v>
      </c>
      <c r="R176" s="7" t="s">
        <v>1</v>
      </c>
      <c r="S176" s="7" t="s">
        <v>41</v>
      </c>
      <c r="T176" s="7" t="s">
        <v>148</v>
      </c>
      <c r="U176" s="61">
        <v>1</v>
      </c>
    </row>
    <row r="177" spans="1:21" hidden="1">
      <c r="A177" s="63">
        <v>112</v>
      </c>
      <c r="C177" s="62" t="s">
        <v>523</v>
      </c>
      <c r="D177" s="56">
        <v>27570</v>
      </c>
      <c r="E177" s="7" t="s">
        <v>549</v>
      </c>
      <c r="F177" s="57" t="s">
        <v>525</v>
      </c>
      <c r="G177" t="s">
        <v>526</v>
      </c>
      <c r="H177" s="7" t="s">
        <v>224</v>
      </c>
      <c r="I177" s="78">
        <v>60</v>
      </c>
      <c r="K177" s="58">
        <v>0.8</v>
      </c>
      <c r="M177" s="59">
        <f t="shared" si="2"/>
        <v>1654.2</v>
      </c>
      <c r="N177" s="60">
        <v>42411</v>
      </c>
      <c r="O177" s="60">
        <v>42412</v>
      </c>
      <c r="P177" s="7" t="s">
        <v>225</v>
      </c>
      <c r="Q177" s="7" t="s">
        <v>40</v>
      </c>
      <c r="R177" s="7" t="s">
        <v>1</v>
      </c>
      <c r="S177" s="7" t="s">
        <v>41</v>
      </c>
      <c r="T177" s="7" t="s">
        <v>42</v>
      </c>
      <c r="U177" s="61">
        <v>1</v>
      </c>
    </row>
    <row r="178" spans="1:21" hidden="1">
      <c r="A178" s="63">
        <v>113</v>
      </c>
      <c r="C178" s="62" t="s">
        <v>550</v>
      </c>
      <c r="D178" s="56">
        <v>26440</v>
      </c>
      <c r="E178" s="7">
        <v>22</v>
      </c>
      <c r="F178" s="57" t="s">
        <v>210</v>
      </c>
      <c r="G178" t="s">
        <v>551</v>
      </c>
      <c r="H178" s="7" t="s">
        <v>394</v>
      </c>
      <c r="I178" s="78">
        <v>50</v>
      </c>
      <c r="K178" s="58">
        <v>0.8</v>
      </c>
      <c r="M178" s="59">
        <f t="shared" si="2"/>
        <v>1322</v>
      </c>
      <c r="N178" s="60">
        <v>42411</v>
      </c>
      <c r="O178" s="60">
        <v>42412</v>
      </c>
      <c r="P178" s="7" t="s">
        <v>395</v>
      </c>
      <c r="Q178" s="7" t="s">
        <v>40</v>
      </c>
      <c r="R178" s="7" t="s">
        <v>1</v>
      </c>
      <c r="S178" s="7" t="s">
        <v>41</v>
      </c>
      <c r="T178" s="7" t="s">
        <v>42</v>
      </c>
      <c r="U178" s="61">
        <v>1</v>
      </c>
    </row>
    <row r="179" spans="1:21" hidden="1">
      <c r="A179" s="63">
        <v>113</v>
      </c>
      <c r="C179" s="62" t="s">
        <v>408</v>
      </c>
      <c r="D179" s="56">
        <v>25600</v>
      </c>
      <c r="E179" s="7">
        <v>23</v>
      </c>
      <c r="F179" s="57" t="s">
        <v>210</v>
      </c>
      <c r="G179" t="s">
        <v>409</v>
      </c>
      <c r="H179" s="7" t="s">
        <v>394</v>
      </c>
      <c r="I179" s="78">
        <v>50</v>
      </c>
      <c r="K179" s="58">
        <v>0.8</v>
      </c>
      <c r="M179" s="59">
        <f t="shared" si="2"/>
        <v>1280</v>
      </c>
      <c r="N179" s="60">
        <v>42411</v>
      </c>
      <c r="O179" s="60">
        <v>42412</v>
      </c>
      <c r="P179" s="7" t="s">
        <v>395</v>
      </c>
      <c r="Q179" s="7" t="s">
        <v>40</v>
      </c>
      <c r="R179" s="7" t="s">
        <v>1</v>
      </c>
      <c r="S179" s="7" t="s">
        <v>41</v>
      </c>
      <c r="T179" s="7" t="s">
        <v>162</v>
      </c>
      <c r="U179" s="61">
        <v>1</v>
      </c>
    </row>
    <row r="180" spans="1:21" hidden="1">
      <c r="A180" s="63">
        <v>113</v>
      </c>
      <c r="C180" s="62" t="s">
        <v>412</v>
      </c>
      <c r="D180" s="56">
        <v>27100</v>
      </c>
      <c r="E180" s="7">
        <v>24</v>
      </c>
      <c r="F180" s="57" t="s">
        <v>210</v>
      </c>
      <c r="G180" t="s">
        <v>413</v>
      </c>
      <c r="H180" s="7" t="s">
        <v>394</v>
      </c>
      <c r="I180" s="78">
        <v>50</v>
      </c>
      <c r="K180" s="58">
        <v>0.8</v>
      </c>
      <c r="M180" s="59">
        <f t="shared" si="2"/>
        <v>1355</v>
      </c>
      <c r="N180" s="60">
        <v>42411</v>
      </c>
      <c r="O180" s="60">
        <v>42412</v>
      </c>
      <c r="P180" s="7" t="s">
        <v>395</v>
      </c>
      <c r="Q180" s="7" t="s">
        <v>40</v>
      </c>
      <c r="R180" s="7" t="s">
        <v>1</v>
      </c>
      <c r="S180" s="7" t="s">
        <v>41</v>
      </c>
      <c r="T180" s="7" t="s">
        <v>162</v>
      </c>
      <c r="U180" s="61">
        <v>1</v>
      </c>
    </row>
    <row r="181" spans="1:21" hidden="1">
      <c r="A181" s="63">
        <v>114</v>
      </c>
      <c r="C181" s="62" t="s">
        <v>401</v>
      </c>
      <c r="D181" s="56">
        <v>26040</v>
      </c>
      <c r="E181" s="7">
        <v>25</v>
      </c>
      <c r="F181" s="57" t="s">
        <v>210</v>
      </c>
      <c r="G181" t="s">
        <v>405</v>
      </c>
      <c r="H181" s="7" t="s">
        <v>394</v>
      </c>
      <c r="I181" s="78">
        <v>50</v>
      </c>
      <c r="K181" s="58">
        <v>0.8</v>
      </c>
      <c r="M181" s="59">
        <f t="shared" si="2"/>
        <v>1302</v>
      </c>
      <c r="N181" s="60">
        <v>42411</v>
      </c>
      <c r="O181" s="60">
        <v>42412</v>
      </c>
      <c r="P181" s="7" t="s">
        <v>395</v>
      </c>
      <c r="Q181" s="7" t="s">
        <v>40</v>
      </c>
      <c r="R181" s="7" t="s">
        <v>1</v>
      </c>
      <c r="S181" s="7" t="s">
        <v>41</v>
      </c>
      <c r="T181" s="7" t="s">
        <v>42</v>
      </c>
      <c r="U181" s="61">
        <v>1</v>
      </c>
    </row>
    <row r="182" spans="1:21" hidden="1">
      <c r="A182" s="63">
        <v>114</v>
      </c>
      <c r="C182" s="62" t="s">
        <v>392</v>
      </c>
      <c r="D182" s="56">
        <v>25680</v>
      </c>
      <c r="E182" s="7">
        <v>26</v>
      </c>
      <c r="F182" s="57" t="s">
        <v>210</v>
      </c>
      <c r="G182" t="s">
        <v>393</v>
      </c>
      <c r="H182" s="7" t="s">
        <v>394</v>
      </c>
      <c r="I182" s="78">
        <v>50</v>
      </c>
      <c r="K182" s="58">
        <v>0.8</v>
      </c>
      <c r="M182" s="59">
        <f t="shared" si="2"/>
        <v>1284</v>
      </c>
      <c r="N182" s="60">
        <v>42411</v>
      </c>
      <c r="O182" s="60">
        <v>42412</v>
      </c>
      <c r="P182" s="7" t="s">
        <v>395</v>
      </c>
      <c r="Q182" s="7" t="s">
        <v>40</v>
      </c>
      <c r="R182" s="7" t="s">
        <v>1</v>
      </c>
      <c r="S182" s="7" t="s">
        <v>41</v>
      </c>
      <c r="T182" s="7" t="s">
        <v>52</v>
      </c>
      <c r="U182" s="61">
        <v>1</v>
      </c>
    </row>
    <row r="183" spans="1:21" hidden="1">
      <c r="A183" s="63">
        <v>114</v>
      </c>
      <c r="C183" s="62" t="s">
        <v>400</v>
      </c>
      <c r="D183" s="56">
        <v>23780</v>
      </c>
      <c r="E183" s="7">
        <v>27</v>
      </c>
      <c r="F183" s="57" t="s">
        <v>210</v>
      </c>
      <c r="G183" t="s">
        <v>399</v>
      </c>
      <c r="H183" s="7" t="s">
        <v>394</v>
      </c>
      <c r="I183" s="78">
        <v>50</v>
      </c>
      <c r="K183" s="58">
        <v>0.8</v>
      </c>
      <c r="M183" s="59">
        <f t="shared" si="2"/>
        <v>1189</v>
      </c>
      <c r="N183" s="60">
        <v>42411</v>
      </c>
      <c r="O183" s="60">
        <v>42412</v>
      </c>
      <c r="P183" s="7" t="s">
        <v>395</v>
      </c>
      <c r="Q183" s="7" t="s">
        <v>40</v>
      </c>
      <c r="R183" s="7" t="s">
        <v>1</v>
      </c>
      <c r="S183" s="7" t="s">
        <v>41</v>
      </c>
      <c r="T183" s="7" t="s">
        <v>42</v>
      </c>
      <c r="U183" s="61">
        <v>1</v>
      </c>
    </row>
    <row r="184" spans="1:21" hidden="1">
      <c r="A184" s="63">
        <v>114</v>
      </c>
      <c r="C184" s="62" t="s">
        <v>552</v>
      </c>
      <c r="D184" s="56">
        <v>27660</v>
      </c>
      <c r="E184" s="7">
        <v>28</v>
      </c>
      <c r="F184" s="57" t="s">
        <v>210</v>
      </c>
      <c r="G184" t="s">
        <v>553</v>
      </c>
      <c r="H184" s="7" t="s">
        <v>394</v>
      </c>
      <c r="I184" s="78">
        <v>50</v>
      </c>
      <c r="K184" s="58">
        <v>0.8</v>
      </c>
      <c r="M184" s="59">
        <f t="shared" si="2"/>
        <v>1383</v>
      </c>
      <c r="N184" s="60">
        <v>42411</v>
      </c>
      <c r="O184" s="60">
        <v>42412</v>
      </c>
      <c r="P184" s="7" t="s">
        <v>395</v>
      </c>
      <c r="Q184" s="7" t="s">
        <v>40</v>
      </c>
      <c r="R184" s="7" t="s">
        <v>1</v>
      </c>
      <c r="S184" s="7" t="s">
        <v>41</v>
      </c>
      <c r="T184" s="7" t="s">
        <v>52</v>
      </c>
      <c r="U184" s="61">
        <v>1</v>
      </c>
    </row>
    <row r="185" spans="1:21" hidden="1">
      <c r="A185" s="63">
        <v>115</v>
      </c>
      <c r="C185" s="62" t="s">
        <v>555</v>
      </c>
      <c r="D185" s="56">
        <v>26550</v>
      </c>
      <c r="E185" s="7" t="s">
        <v>556</v>
      </c>
      <c r="F185" s="57" t="s">
        <v>448</v>
      </c>
      <c r="G185" t="s">
        <v>557</v>
      </c>
      <c r="H185" s="7" t="s">
        <v>224</v>
      </c>
      <c r="I185" s="78">
        <v>60</v>
      </c>
      <c r="K185" s="58">
        <v>0.8</v>
      </c>
      <c r="M185" s="59">
        <f t="shared" si="2"/>
        <v>1593</v>
      </c>
      <c r="N185" s="60">
        <v>42412</v>
      </c>
      <c r="O185" s="60">
        <v>42413</v>
      </c>
      <c r="P185" s="7" t="s">
        <v>225</v>
      </c>
      <c r="Q185" s="7" t="s">
        <v>40</v>
      </c>
      <c r="R185" s="7" t="s">
        <v>1</v>
      </c>
      <c r="S185" s="7" t="s">
        <v>41</v>
      </c>
      <c r="T185" s="7" t="s">
        <v>52</v>
      </c>
      <c r="U185" s="61">
        <v>1</v>
      </c>
    </row>
    <row r="186" spans="1:21" hidden="1">
      <c r="A186" s="63">
        <v>116</v>
      </c>
      <c r="C186" s="62" t="s">
        <v>558</v>
      </c>
      <c r="D186" s="56">
        <v>28240</v>
      </c>
      <c r="E186" s="7" t="s">
        <v>559</v>
      </c>
      <c r="F186" s="57" t="s">
        <v>554</v>
      </c>
      <c r="G186" t="s">
        <v>560</v>
      </c>
      <c r="H186" s="7" t="s">
        <v>224</v>
      </c>
      <c r="I186" s="78">
        <v>60</v>
      </c>
      <c r="K186" s="58">
        <v>0.8</v>
      </c>
      <c r="M186" s="59">
        <f t="shared" si="2"/>
        <v>1694.4</v>
      </c>
      <c r="N186" s="60">
        <v>42411</v>
      </c>
      <c r="O186" s="60">
        <v>42413</v>
      </c>
      <c r="P186" s="7" t="s">
        <v>225</v>
      </c>
      <c r="Q186" s="7" t="s">
        <v>40</v>
      </c>
      <c r="R186" s="7" t="s">
        <v>1</v>
      </c>
      <c r="S186" s="7" t="s">
        <v>41</v>
      </c>
      <c r="T186" s="7" t="s">
        <v>561</v>
      </c>
      <c r="U186" s="61">
        <v>1</v>
      </c>
    </row>
    <row r="187" spans="1:21" hidden="1">
      <c r="A187" s="63">
        <v>117</v>
      </c>
      <c r="C187" s="62" t="s">
        <v>241</v>
      </c>
      <c r="D187" s="56">
        <v>27400</v>
      </c>
      <c r="E187" s="7" t="s">
        <v>562</v>
      </c>
      <c r="F187" s="57" t="s">
        <v>243</v>
      </c>
      <c r="G187" t="s">
        <v>244</v>
      </c>
      <c r="H187" s="7" t="s">
        <v>224</v>
      </c>
      <c r="I187" s="78">
        <v>60</v>
      </c>
      <c r="K187" s="58">
        <v>0.8</v>
      </c>
      <c r="M187" s="59">
        <f t="shared" si="2"/>
        <v>1644</v>
      </c>
      <c r="N187" s="60">
        <v>42412</v>
      </c>
      <c r="O187" s="60">
        <v>42413</v>
      </c>
      <c r="P187" s="7" t="s">
        <v>225</v>
      </c>
      <c r="Q187" s="7" t="s">
        <v>40</v>
      </c>
      <c r="R187" s="7" t="s">
        <v>1</v>
      </c>
      <c r="S187" s="7" t="s">
        <v>41</v>
      </c>
      <c r="T187" s="7" t="s">
        <v>47</v>
      </c>
      <c r="U187" s="61">
        <v>1</v>
      </c>
    </row>
    <row r="188" spans="1:21" hidden="1">
      <c r="A188" s="63">
        <v>117</v>
      </c>
      <c r="C188" s="62" t="s">
        <v>563</v>
      </c>
      <c r="D188" s="56">
        <v>26860</v>
      </c>
      <c r="E188" s="7" t="s">
        <v>564</v>
      </c>
      <c r="F188" s="57" t="s">
        <v>243</v>
      </c>
      <c r="G188" t="s">
        <v>565</v>
      </c>
      <c r="H188" s="7" t="s">
        <v>224</v>
      </c>
      <c r="I188" s="78">
        <v>60</v>
      </c>
      <c r="K188" s="58">
        <v>0.8</v>
      </c>
      <c r="M188" s="59">
        <f t="shared" si="2"/>
        <v>1611.6</v>
      </c>
      <c r="N188" s="60">
        <v>42412</v>
      </c>
      <c r="O188" s="60">
        <v>42413</v>
      </c>
      <c r="P188" s="7" t="s">
        <v>225</v>
      </c>
      <c r="Q188" s="7" t="s">
        <v>40</v>
      </c>
      <c r="R188" s="7" t="s">
        <v>1</v>
      </c>
      <c r="S188" s="7" t="s">
        <v>41</v>
      </c>
      <c r="T188" s="7" t="s">
        <v>52</v>
      </c>
      <c r="U188" s="61">
        <v>1</v>
      </c>
    </row>
    <row r="189" spans="1:21" hidden="1">
      <c r="A189" s="63">
        <v>118</v>
      </c>
      <c r="C189" s="62" t="s">
        <v>245</v>
      </c>
      <c r="D189" s="56">
        <v>26450</v>
      </c>
      <c r="E189" s="7" t="s">
        <v>566</v>
      </c>
      <c r="F189" s="57" t="s">
        <v>243</v>
      </c>
      <c r="G189" t="s">
        <v>247</v>
      </c>
      <c r="H189" s="7" t="s">
        <v>224</v>
      </c>
      <c r="I189" s="78">
        <v>60</v>
      </c>
      <c r="K189" s="58">
        <v>0.8</v>
      </c>
      <c r="M189" s="59">
        <f t="shared" si="2"/>
        <v>1587</v>
      </c>
      <c r="N189" s="60">
        <v>42412</v>
      </c>
      <c r="O189" s="60">
        <v>42413</v>
      </c>
      <c r="P189" s="7" t="s">
        <v>225</v>
      </c>
      <c r="Q189" s="7" t="s">
        <v>40</v>
      </c>
      <c r="R189" s="7" t="s">
        <v>1</v>
      </c>
      <c r="S189" s="7" t="s">
        <v>41</v>
      </c>
      <c r="T189" s="7" t="s">
        <v>52</v>
      </c>
      <c r="U189" s="61">
        <v>1</v>
      </c>
    </row>
    <row r="190" spans="1:21" hidden="1">
      <c r="A190" s="63">
        <v>118</v>
      </c>
      <c r="C190" s="62" t="s">
        <v>283</v>
      </c>
      <c r="D190" s="56">
        <v>26640</v>
      </c>
      <c r="E190" s="7" t="s">
        <v>567</v>
      </c>
      <c r="F190" s="57" t="s">
        <v>243</v>
      </c>
      <c r="G190" t="s">
        <v>289</v>
      </c>
      <c r="H190" s="7" t="s">
        <v>224</v>
      </c>
      <c r="I190" s="78">
        <v>60</v>
      </c>
      <c r="K190" s="58">
        <v>0.8</v>
      </c>
      <c r="M190" s="59">
        <f t="shared" si="2"/>
        <v>1598.4</v>
      </c>
      <c r="N190" s="60">
        <v>42412</v>
      </c>
      <c r="O190" s="60">
        <v>42413</v>
      </c>
      <c r="P190" s="7" t="s">
        <v>225</v>
      </c>
      <c r="Q190" s="7" t="s">
        <v>40</v>
      </c>
      <c r="R190" s="7" t="s">
        <v>1</v>
      </c>
      <c r="S190" s="7" t="s">
        <v>41</v>
      </c>
      <c r="T190" s="7" t="s">
        <v>52</v>
      </c>
      <c r="U190" s="61">
        <v>1</v>
      </c>
    </row>
    <row r="191" spans="1:21" hidden="1">
      <c r="A191" s="63">
        <v>118</v>
      </c>
      <c r="C191" s="62" t="s">
        <v>314</v>
      </c>
      <c r="D191" s="56">
        <v>28080</v>
      </c>
      <c r="E191" s="7" t="s">
        <v>568</v>
      </c>
      <c r="F191" s="57" t="s">
        <v>243</v>
      </c>
      <c r="G191" t="s">
        <v>316</v>
      </c>
      <c r="H191" s="7" t="s">
        <v>224</v>
      </c>
      <c r="I191" s="78">
        <v>60</v>
      </c>
      <c r="K191" s="58">
        <v>0.8</v>
      </c>
      <c r="M191" s="59">
        <f t="shared" si="2"/>
        <v>1684.8</v>
      </c>
      <c r="N191" s="60">
        <v>42412</v>
      </c>
      <c r="O191" s="60">
        <v>42413</v>
      </c>
      <c r="P191" s="7" t="s">
        <v>225</v>
      </c>
      <c r="Q191" s="7" t="s">
        <v>40</v>
      </c>
      <c r="R191" s="7" t="s">
        <v>1</v>
      </c>
      <c r="S191" s="7" t="s">
        <v>41</v>
      </c>
      <c r="T191" s="7" t="s">
        <v>47</v>
      </c>
      <c r="U191" s="61">
        <v>1</v>
      </c>
    </row>
    <row r="192" spans="1:21" hidden="1">
      <c r="A192" s="63">
        <v>119</v>
      </c>
      <c r="C192" s="62" t="s">
        <v>374</v>
      </c>
      <c r="D192" s="56">
        <v>26250</v>
      </c>
      <c r="E192" s="7" t="s">
        <v>569</v>
      </c>
      <c r="F192" s="57" t="s">
        <v>63</v>
      </c>
      <c r="G192" t="s">
        <v>376</v>
      </c>
      <c r="H192" s="7" t="s">
        <v>224</v>
      </c>
      <c r="I192" s="78">
        <v>60</v>
      </c>
      <c r="K192" s="58">
        <v>0.8</v>
      </c>
      <c r="M192" s="59">
        <f t="shared" si="2"/>
        <v>1575</v>
      </c>
      <c r="N192" s="60">
        <v>42412</v>
      </c>
      <c r="O192" s="60">
        <v>42413</v>
      </c>
      <c r="P192" s="7" t="s">
        <v>225</v>
      </c>
      <c r="Q192" s="7" t="s">
        <v>40</v>
      </c>
      <c r="R192" s="7" t="s">
        <v>1</v>
      </c>
      <c r="S192" s="7" t="s">
        <v>41</v>
      </c>
      <c r="T192" s="7" t="s">
        <v>42</v>
      </c>
      <c r="U192" s="61">
        <v>1</v>
      </c>
    </row>
    <row r="193" spans="1:21" hidden="1">
      <c r="A193" s="63">
        <v>119</v>
      </c>
      <c r="C193" s="62" t="s">
        <v>61</v>
      </c>
      <c r="D193" s="56">
        <v>27180</v>
      </c>
      <c r="E193" s="7" t="s">
        <v>570</v>
      </c>
      <c r="F193" s="57" t="s">
        <v>63</v>
      </c>
      <c r="G193" t="s">
        <v>64</v>
      </c>
      <c r="H193" s="7" t="s">
        <v>224</v>
      </c>
      <c r="I193" s="78">
        <v>60</v>
      </c>
      <c r="K193" s="58">
        <v>0.8</v>
      </c>
      <c r="M193" s="59">
        <f t="shared" si="2"/>
        <v>1630.8</v>
      </c>
      <c r="N193" s="60">
        <v>42412</v>
      </c>
      <c r="O193" s="60">
        <v>42413</v>
      </c>
      <c r="P193" s="7" t="s">
        <v>225</v>
      </c>
      <c r="Q193" s="7" t="s">
        <v>40</v>
      </c>
      <c r="R193" s="7" t="s">
        <v>1</v>
      </c>
      <c r="S193" s="7" t="s">
        <v>41</v>
      </c>
      <c r="T193" s="7" t="s">
        <v>65</v>
      </c>
      <c r="U193" s="61">
        <v>1</v>
      </c>
    </row>
    <row r="194" spans="1:21" hidden="1">
      <c r="A194" s="63">
        <v>120</v>
      </c>
      <c r="C194" s="62" t="s">
        <v>571</v>
      </c>
      <c r="D194" s="56">
        <v>28080</v>
      </c>
      <c r="E194" s="7" t="s">
        <v>572</v>
      </c>
      <c r="F194" s="57" t="s">
        <v>573</v>
      </c>
      <c r="G194" t="s">
        <v>574</v>
      </c>
      <c r="H194" s="7" t="s">
        <v>224</v>
      </c>
      <c r="I194" s="78">
        <v>60</v>
      </c>
      <c r="K194" s="58">
        <v>0.8</v>
      </c>
      <c r="M194" s="59">
        <f t="shared" si="2"/>
        <v>1684.8</v>
      </c>
      <c r="N194" s="60">
        <v>42411</v>
      </c>
      <c r="O194" s="60">
        <v>42413</v>
      </c>
      <c r="P194" s="7" t="s">
        <v>225</v>
      </c>
      <c r="Q194" s="7" t="s">
        <v>40</v>
      </c>
      <c r="R194" s="7" t="s">
        <v>1</v>
      </c>
      <c r="S194" s="7" t="s">
        <v>41</v>
      </c>
      <c r="T194" s="7" t="s">
        <v>575</v>
      </c>
      <c r="U194" s="61">
        <v>1</v>
      </c>
    </row>
    <row r="195" spans="1:21" hidden="1">
      <c r="A195" s="63">
        <v>121</v>
      </c>
      <c r="C195" s="62" t="s">
        <v>208</v>
      </c>
      <c r="D195" s="56">
        <v>25780</v>
      </c>
      <c r="E195" s="7">
        <v>29</v>
      </c>
      <c r="F195" s="57" t="s">
        <v>210</v>
      </c>
      <c r="G195" s="65" t="s">
        <v>211</v>
      </c>
      <c r="H195" s="7" t="s">
        <v>394</v>
      </c>
      <c r="I195" s="78">
        <v>50</v>
      </c>
      <c r="K195" s="58">
        <v>0.8</v>
      </c>
      <c r="M195" s="59">
        <f t="shared" si="2"/>
        <v>1289</v>
      </c>
      <c r="N195" s="60">
        <v>42413</v>
      </c>
      <c r="O195" s="60">
        <v>42415</v>
      </c>
      <c r="P195" s="7" t="s">
        <v>395</v>
      </c>
      <c r="Q195" s="7" t="s">
        <v>40</v>
      </c>
      <c r="R195" s="7" t="s">
        <v>1</v>
      </c>
      <c r="S195" s="7" t="s">
        <v>41</v>
      </c>
      <c r="T195" s="7"/>
      <c r="U195" s="61">
        <v>1</v>
      </c>
    </row>
    <row r="196" spans="1:21" hidden="1">
      <c r="A196" s="63">
        <v>122</v>
      </c>
      <c r="C196" s="62" t="s">
        <v>419</v>
      </c>
      <c r="D196" s="56">
        <v>23500</v>
      </c>
      <c r="E196" s="7" t="s">
        <v>576</v>
      </c>
      <c r="F196" s="57" t="s">
        <v>210</v>
      </c>
      <c r="G196" t="s">
        <v>577</v>
      </c>
      <c r="H196" s="7" t="s">
        <v>224</v>
      </c>
      <c r="I196" s="78">
        <v>60</v>
      </c>
      <c r="K196" s="58">
        <v>0.8</v>
      </c>
      <c r="M196" s="59">
        <f t="shared" si="2"/>
        <v>1410</v>
      </c>
      <c r="N196" s="60">
        <v>42413</v>
      </c>
      <c r="O196" s="60">
        <v>42415</v>
      </c>
      <c r="P196" s="7" t="s">
        <v>225</v>
      </c>
      <c r="Q196" s="7" t="s">
        <v>40</v>
      </c>
      <c r="R196" s="7" t="s">
        <v>1</v>
      </c>
      <c r="S196" s="7" t="s">
        <v>41</v>
      </c>
      <c r="T196" s="7" t="s">
        <v>52</v>
      </c>
      <c r="U196" s="61">
        <v>1</v>
      </c>
    </row>
    <row r="197" spans="1:21" hidden="1">
      <c r="A197" s="63">
        <v>123</v>
      </c>
      <c r="C197" s="62" t="s">
        <v>578</v>
      </c>
      <c r="D197" s="56">
        <v>28590</v>
      </c>
      <c r="E197" s="7" t="s">
        <v>579</v>
      </c>
      <c r="F197" s="57" t="s">
        <v>243</v>
      </c>
      <c r="G197" t="s">
        <v>580</v>
      </c>
      <c r="H197" s="7" t="s">
        <v>224</v>
      </c>
      <c r="I197" s="78">
        <v>60</v>
      </c>
      <c r="K197" s="58">
        <v>0.8</v>
      </c>
      <c r="M197" s="59">
        <f t="shared" si="2"/>
        <v>1715.4</v>
      </c>
      <c r="N197" s="60">
        <v>42413</v>
      </c>
      <c r="O197" s="60">
        <v>42415</v>
      </c>
      <c r="P197" s="7" t="s">
        <v>225</v>
      </c>
      <c r="Q197" s="7" t="s">
        <v>40</v>
      </c>
      <c r="R197" s="7" t="s">
        <v>1</v>
      </c>
      <c r="S197" s="7" t="s">
        <v>41</v>
      </c>
      <c r="T197" s="7" t="s">
        <v>52</v>
      </c>
      <c r="U197" s="61">
        <v>1</v>
      </c>
    </row>
    <row r="198" spans="1:21" hidden="1">
      <c r="A198" s="63">
        <v>124</v>
      </c>
      <c r="C198" s="62" t="s">
        <v>581</v>
      </c>
      <c r="D198" s="56">
        <v>28000</v>
      </c>
      <c r="E198" s="7" t="s">
        <v>582</v>
      </c>
      <c r="F198" s="57" t="s">
        <v>480</v>
      </c>
      <c r="G198" t="s">
        <v>583</v>
      </c>
      <c r="H198" s="7" t="s">
        <v>224</v>
      </c>
      <c r="I198" s="78">
        <v>60</v>
      </c>
      <c r="K198" s="58">
        <v>0.8</v>
      </c>
      <c r="M198" s="59">
        <f t="shared" si="2"/>
        <v>1680</v>
      </c>
      <c r="N198" s="60">
        <v>42413</v>
      </c>
      <c r="O198" s="60">
        <v>42415</v>
      </c>
      <c r="P198" s="7" t="s">
        <v>225</v>
      </c>
      <c r="Q198" s="7" t="s">
        <v>40</v>
      </c>
      <c r="R198" s="7" t="s">
        <v>1</v>
      </c>
      <c r="S198" s="7" t="s">
        <v>41</v>
      </c>
      <c r="T198" s="7" t="s">
        <v>162</v>
      </c>
      <c r="U198" s="61">
        <v>1</v>
      </c>
    </row>
    <row r="199" spans="1:21" hidden="1">
      <c r="A199" s="63">
        <v>125</v>
      </c>
      <c r="C199" s="62" t="s">
        <v>584</v>
      </c>
      <c r="D199" s="56">
        <v>26620</v>
      </c>
      <c r="E199" s="7" t="s">
        <v>585</v>
      </c>
      <c r="F199" s="57" t="s">
        <v>586</v>
      </c>
      <c r="G199" t="s">
        <v>587</v>
      </c>
      <c r="H199" s="7" t="s">
        <v>224</v>
      </c>
      <c r="I199" s="78">
        <v>60</v>
      </c>
      <c r="K199" s="58">
        <v>0.8</v>
      </c>
      <c r="M199" s="59">
        <f t="shared" si="2"/>
        <v>1597.2</v>
      </c>
      <c r="N199" s="60">
        <v>42413</v>
      </c>
      <c r="O199" s="60">
        <v>42415</v>
      </c>
      <c r="P199" s="7" t="s">
        <v>225</v>
      </c>
      <c r="Q199" s="7" t="s">
        <v>40</v>
      </c>
      <c r="R199" s="7" t="s">
        <v>1</v>
      </c>
      <c r="S199" s="7" t="s">
        <v>41</v>
      </c>
      <c r="T199" s="7" t="s">
        <v>52</v>
      </c>
      <c r="U199" s="61">
        <v>1</v>
      </c>
    </row>
    <row r="200" spans="1:21" hidden="1">
      <c r="A200" s="63">
        <v>126</v>
      </c>
      <c r="C200" s="62" t="s">
        <v>588</v>
      </c>
      <c r="D200" s="56">
        <v>27200</v>
      </c>
      <c r="E200" s="7" t="s">
        <v>589</v>
      </c>
      <c r="F200" s="57" t="s">
        <v>586</v>
      </c>
      <c r="G200" t="s">
        <v>590</v>
      </c>
      <c r="H200" s="7" t="s">
        <v>224</v>
      </c>
      <c r="I200" s="78">
        <v>60</v>
      </c>
      <c r="K200" s="58">
        <v>0.8</v>
      </c>
      <c r="M200" s="59">
        <f t="shared" si="2"/>
        <v>1632</v>
      </c>
      <c r="N200" s="60">
        <v>42413</v>
      </c>
      <c r="O200" s="60">
        <v>42415</v>
      </c>
      <c r="P200" s="7" t="s">
        <v>225</v>
      </c>
      <c r="Q200" s="7" t="s">
        <v>40</v>
      </c>
      <c r="R200" s="7" t="s">
        <v>1</v>
      </c>
      <c r="S200" s="7" t="s">
        <v>41</v>
      </c>
      <c r="T200" s="7" t="s">
        <v>52</v>
      </c>
      <c r="U200" s="61">
        <v>1</v>
      </c>
    </row>
    <row r="201" spans="1:21" hidden="1">
      <c r="A201" s="63">
        <v>127</v>
      </c>
      <c r="C201" s="62" t="s">
        <v>591</v>
      </c>
      <c r="D201" s="56">
        <v>27040</v>
      </c>
      <c r="E201" s="7" t="s">
        <v>592</v>
      </c>
      <c r="F201" s="57" t="s">
        <v>91</v>
      </c>
      <c r="G201" t="s">
        <v>593</v>
      </c>
      <c r="H201" s="7" t="s">
        <v>224</v>
      </c>
      <c r="I201" s="78">
        <v>60</v>
      </c>
      <c r="K201" s="58">
        <v>0.8</v>
      </c>
      <c r="M201" s="59">
        <f t="shared" si="2"/>
        <v>1622.4</v>
      </c>
      <c r="N201" s="60">
        <v>42412</v>
      </c>
      <c r="O201" s="60">
        <v>42415</v>
      </c>
      <c r="P201" s="7" t="s">
        <v>225</v>
      </c>
      <c r="Q201" s="7" t="s">
        <v>40</v>
      </c>
      <c r="R201" s="7" t="s">
        <v>1</v>
      </c>
      <c r="S201" s="7" t="s">
        <v>41</v>
      </c>
      <c r="T201" s="7"/>
      <c r="U201" s="61">
        <v>1</v>
      </c>
    </row>
    <row r="202" spans="1:21" hidden="1">
      <c r="A202" s="63">
        <v>128</v>
      </c>
      <c r="C202" s="62" t="s">
        <v>594</v>
      </c>
      <c r="D202" s="56">
        <v>27670</v>
      </c>
      <c r="E202" s="7" t="s">
        <v>595</v>
      </c>
      <c r="F202" s="57" t="s">
        <v>586</v>
      </c>
      <c r="G202" t="s">
        <v>596</v>
      </c>
      <c r="H202" s="7" t="s">
        <v>224</v>
      </c>
      <c r="I202" s="78">
        <v>60</v>
      </c>
      <c r="K202" s="58">
        <v>0.8</v>
      </c>
      <c r="M202" s="59">
        <f t="shared" si="2"/>
        <v>1660.2</v>
      </c>
      <c r="N202" s="60">
        <v>42415</v>
      </c>
      <c r="O202" s="60">
        <v>42415</v>
      </c>
      <c r="P202" s="7" t="s">
        <v>225</v>
      </c>
      <c r="Q202" s="7" t="s">
        <v>40</v>
      </c>
      <c r="R202" s="7" t="s">
        <v>1</v>
      </c>
      <c r="S202" s="7" t="s">
        <v>41</v>
      </c>
      <c r="T202" s="7" t="s">
        <v>52</v>
      </c>
      <c r="U202" s="61">
        <v>1</v>
      </c>
    </row>
    <row r="203" spans="1:21" hidden="1">
      <c r="A203" s="63">
        <v>129</v>
      </c>
      <c r="C203" s="62" t="s">
        <v>597</v>
      </c>
      <c r="D203" s="56">
        <v>27030</v>
      </c>
      <c r="E203" s="7" t="s">
        <v>598</v>
      </c>
      <c r="F203" s="57" t="s">
        <v>586</v>
      </c>
      <c r="G203" t="s">
        <v>599</v>
      </c>
      <c r="H203" s="7" t="s">
        <v>224</v>
      </c>
      <c r="I203" s="78">
        <v>60</v>
      </c>
      <c r="K203" s="58">
        <v>0.8</v>
      </c>
      <c r="M203" s="59">
        <f t="shared" si="2"/>
        <v>1621.8</v>
      </c>
      <c r="N203" s="60">
        <v>42415</v>
      </c>
      <c r="O203" s="60">
        <v>42415</v>
      </c>
      <c r="P203" s="7" t="s">
        <v>225</v>
      </c>
      <c r="Q203" s="7" t="s">
        <v>40</v>
      </c>
      <c r="R203" s="7" t="s">
        <v>1</v>
      </c>
      <c r="S203" s="7" t="s">
        <v>41</v>
      </c>
      <c r="T203" s="7" t="s">
        <v>42</v>
      </c>
      <c r="U203" s="61">
        <v>1</v>
      </c>
    </row>
    <row r="204" spans="1:21" hidden="1">
      <c r="A204" s="63">
        <v>130</v>
      </c>
      <c r="C204" s="62" t="s">
        <v>600</v>
      </c>
      <c r="D204" s="56">
        <v>25850</v>
      </c>
      <c r="E204" s="7" t="s">
        <v>601</v>
      </c>
      <c r="F204" s="57" t="s">
        <v>586</v>
      </c>
      <c r="G204" t="s">
        <v>602</v>
      </c>
      <c r="H204" s="7" t="s">
        <v>224</v>
      </c>
      <c r="I204" s="78">
        <v>60</v>
      </c>
      <c r="K204" s="58">
        <v>0.8</v>
      </c>
      <c r="M204" s="59">
        <f t="shared" si="2"/>
        <v>1551</v>
      </c>
      <c r="N204" s="60">
        <v>42415</v>
      </c>
      <c r="O204" s="60">
        <v>42415</v>
      </c>
      <c r="P204" s="7" t="s">
        <v>225</v>
      </c>
      <c r="Q204" s="7" t="s">
        <v>40</v>
      </c>
      <c r="R204" s="7" t="s">
        <v>1</v>
      </c>
      <c r="S204" s="7" t="s">
        <v>41</v>
      </c>
      <c r="T204" s="7" t="s">
        <v>47</v>
      </c>
      <c r="U204" s="61">
        <v>1</v>
      </c>
    </row>
    <row r="205" spans="1:21" hidden="1">
      <c r="A205" s="63">
        <v>131</v>
      </c>
      <c r="C205" s="62" t="s">
        <v>603</v>
      </c>
      <c r="D205" s="56">
        <v>27210</v>
      </c>
      <c r="E205" s="7" t="s">
        <v>604</v>
      </c>
      <c r="F205" s="57" t="s">
        <v>586</v>
      </c>
      <c r="G205" t="s">
        <v>605</v>
      </c>
      <c r="H205" s="7" t="s">
        <v>224</v>
      </c>
      <c r="I205" s="78">
        <v>60</v>
      </c>
      <c r="K205" s="58">
        <v>0.8</v>
      </c>
      <c r="M205" s="59">
        <f t="shared" si="2"/>
        <v>1632.6</v>
      </c>
      <c r="N205" s="60">
        <v>42415</v>
      </c>
      <c r="O205" s="60">
        <v>42415</v>
      </c>
      <c r="P205" s="7" t="s">
        <v>225</v>
      </c>
      <c r="Q205" s="7" t="s">
        <v>40</v>
      </c>
      <c r="R205" s="7" t="s">
        <v>1</v>
      </c>
      <c r="S205" s="7" t="s">
        <v>41</v>
      </c>
      <c r="T205" s="7" t="s">
        <v>606</v>
      </c>
      <c r="U205" s="61">
        <v>1</v>
      </c>
    </row>
    <row r="206" spans="1:21" hidden="1">
      <c r="A206" s="63">
        <v>132</v>
      </c>
      <c r="C206" s="62" t="s">
        <v>339</v>
      </c>
      <c r="D206" s="56">
        <v>26900</v>
      </c>
      <c r="E206" s="7" t="s">
        <v>607</v>
      </c>
      <c r="F206" s="57" t="s">
        <v>341</v>
      </c>
      <c r="G206" t="s">
        <v>342</v>
      </c>
      <c r="H206" s="7" t="s">
        <v>224</v>
      </c>
      <c r="I206" s="78">
        <v>60</v>
      </c>
      <c r="K206" s="58">
        <v>0.8</v>
      </c>
      <c r="M206" s="59">
        <f t="shared" si="2"/>
        <v>1614</v>
      </c>
      <c r="N206" s="60">
        <v>42415</v>
      </c>
      <c r="O206" s="60">
        <v>42416</v>
      </c>
      <c r="P206" s="7" t="s">
        <v>225</v>
      </c>
      <c r="Q206" s="7" t="s">
        <v>40</v>
      </c>
      <c r="R206" s="7" t="s">
        <v>1</v>
      </c>
      <c r="S206" s="7" t="s">
        <v>41</v>
      </c>
      <c r="T206" s="7" t="s">
        <v>162</v>
      </c>
      <c r="U206" s="61">
        <v>1</v>
      </c>
    </row>
    <row r="207" spans="1:21" hidden="1">
      <c r="A207" s="63">
        <v>133</v>
      </c>
      <c r="C207" s="62" t="s">
        <v>425</v>
      </c>
      <c r="D207" s="56">
        <v>22530</v>
      </c>
      <c r="E207" s="7" t="s">
        <v>608</v>
      </c>
      <c r="F207" s="57" t="s">
        <v>210</v>
      </c>
      <c r="G207" t="s">
        <v>426</v>
      </c>
      <c r="H207" s="7" t="s">
        <v>224</v>
      </c>
      <c r="I207" s="78">
        <v>60</v>
      </c>
      <c r="K207" s="58">
        <v>0.8</v>
      </c>
      <c r="M207" s="59">
        <f t="shared" si="2"/>
        <v>1351.8</v>
      </c>
      <c r="N207" s="60">
        <v>42415</v>
      </c>
      <c r="O207" s="60">
        <v>42416</v>
      </c>
      <c r="P207" s="7" t="s">
        <v>225</v>
      </c>
      <c r="Q207" s="7" t="s">
        <v>40</v>
      </c>
      <c r="R207" s="7" t="s">
        <v>1</v>
      </c>
      <c r="S207" s="7" t="s">
        <v>41</v>
      </c>
      <c r="T207" s="7" t="s">
        <v>52</v>
      </c>
      <c r="U207" s="61">
        <v>1</v>
      </c>
    </row>
    <row r="208" spans="1:21" hidden="1">
      <c r="A208" s="63">
        <v>133</v>
      </c>
      <c r="C208" s="62" t="s">
        <v>609</v>
      </c>
      <c r="D208" s="56">
        <v>25780</v>
      </c>
      <c r="E208" s="7" t="s">
        <v>610</v>
      </c>
      <c r="F208" s="57" t="s">
        <v>210</v>
      </c>
      <c r="G208" t="s">
        <v>182</v>
      </c>
      <c r="H208" s="7" t="s">
        <v>224</v>
      </c>
      <c r="I208" s="78">
        <v>60</v>
      </c>
      <c r="K208" s="58">
        <v>0.8</v>
      </c>
      <c r="M208" s="59">
        <f t="shared" si="2"/>
        <v>1546.8</v>
      </c>
      <c r="N208" s="60">
        <v>42415</v>
      </c>
      <c r="O208" s="60">
        <v>42416</v>
      </c>
      <c r="P208" s="7" t="s">
        <v>225</v>
      </c>
      <c r="Q208" s="7" t="s">
        <v>40</v>
      </c>
      <c r="R208" s="7" t="s">
        <v>1</v>
      </c>
      <c r="S208" s="7" t="s">
        <v>41</v>
      </c>
      <c r="T208" s="7" t="s">
        <v>52</v>
      </c>
      <c r="U208" s="61">
        <v>1</v>
      </c>
    </row>
    <row r="209" spans="1:21" hidden="1">
      <c r="A209" s="63">
        <v>133</v>
      </c>
      <c r="C209" s="62" t="s">
        <v>396</v>
      </c>
      <c r="D209" s="56">
        <v>24930</v>
      </c>
      <c r="E209" s="7" t="s">
        <v>611</v>
      </c>
      <c r="F209" s="57" t="s">
        <v>210</v>
      </c>
      <c r="G209" t="s">
        <v>397</v>
      </c>
      <c r="H209" s="7" t="s">
        <v>224</v>
      </c>
      <c r="I209" s="78">
        <v>60</v>
      </c>
      <c r="K209" s="58">
        <v>0.8</v>
      </c>
      <c r="M209" s="59">
        <f t="shared" si="2"/>
        <v>1495.8</v>
      </c>
      <c r="N209" s="60">
        <v>42415</v>
      </c>
      <c r="O209" s="60">
        <v>42416</v>
      </c>
      <c r="P209" s="7" t="s">
        <v>225</v>
      </c>
      <c r="Q209" s="7" t="s">
        <v>40</v>
      </c>
      <c r="R209" s="7" t="s">
        <v>1</v>
      </c>
      <c r="S209" s="7" t="s">
        <v>41</v>
      </c>
      <c r="T209" s="7" t="s">
        <v>148</v>
      </c>
      <c r="U209" s="61">
        <v>1</v>
      </c>
    </row>
    <row r="210" spans="1:21" hidden="1">
      <c r="A210" s="63">
        <v>133</v>
      </c>
      <c r="C210" s="62" t="s">
        <v>612</v>
      </c>
      <c r="D210" s="56">
        <v>26600</v>
      </c>
      <c r="E210" s="7" t="s">
        <v>613</v>
      </c>
      <c r="F210" s="57" t="s">
        <v>210</v>
      </c>
      <c r="G210" t="s">
        <v>614</v>
      </c>
      <c r="H210" s="7" t="s">
        <v>224</v>
      </c>
      <c r="I210" s="78">
        <v>60</v>
      </c>
      <c r="K210" s="58">
        <v>0.8</v>
      </c>
      <c r="M210" s="59">
        <f t="shared" si="2"/>
        <v>1596</v>
      </c>
      <c r="N210" s="60">
        <v>42415</v>
      </c>
      <c r="O210" s="60">
        <v>42416</v>
      </c>
      <c r="P210" s="7" t="s">
        <v>225</v>
      </c>
      <c r="Q210" s="7" t="s">
        <v>40</v>
      </c>
      <c r="R210" s="7" t="s">
        <v>1</v>
      </c>
      <c r="S210" s="7" t="s">
        <v>41</v>
      </c>
      <c r="T210" s="7" t="s">
        <v>47</v>
      </c>
      <c r="U210" s="61">
        <v>1</v>
      </c>
    </row>
    <row r="211" spans="1:21" hidden="1">
      <c r="A211" s="63">
        <v>134</v>
      </c>
      <c r="C211" s="62" t="s">
        <v>270</v>
      </c>
      <c r="D211" s="56">
        <v>26000</v>
      </c>
      <c r="E211" s="7" t="s">
        <v>615</v>
      </c>
      <c r="F211" s="57" t="s">
        <v>45</v>
      </c>
      <c r="G211" t="s">
        <v>272</v>
      </c>
      <c r="H211" s="7" t="s">
        <v>224</v>
      </c>
      <c r="I211" s="78">
        <v>60</v>
      </c>
      <c r="K211" s="58">
        <v>0.8</v>
      </c>
      <c r="M211" s="59">
        <f t="shared" si="2"/>
        <v>1560</v>
      </c>
      <c r="N211" s="60">
        <v>42415</v>
      </c>
      <c r="O211" s="60">
        <v>42416</v>
      </c>
      <c r="P211" s="7" t="s">
        <v>225</v>
      </c>
      <c r="Q211" s="7" t="s">
        <v>40</v>
      </c>
      <c r="R211" s="7" t="s">
        <v>1</v>
      </c>
      <c r="S211" s="7" t="s">
        <v>41</v>
      </c>
      <c r="T211" s="7" t="s">
        <v>52</v>
      </c>
      <c r="U211" s="61">
        <v>1</v>
      </c>
    </row>
    <row r="212" spans="1:21" hidden="1">
      <c r="A212" s="63">
        <v>135</v>
      </c>
      <c r="C212" s="62" t="s">
        <v>99</v>
      </c>
      <c r="D212" s="56">
        <v>23440</v>
      </c>
      <c r="E212" s="7" t="s">
        <v>616</v>
      </c>
      <c r="F212" s="57" t="s">
        <v>101</v>
      </c>
      <c r="G212" t="s">
        <v>617</v>
      </c>
      <c r="H212" s="7" t="s">
        <v>224</v>
      </c>
      <c r="I212" s="78">
        <v>60</v>
      </c>
      <c r="K212" s="58">
        <v>0.8</v>
      </c>
      <c r="M212" s="59">
        <f t="shared" si="2"/>
        <v>1406.4</v>
      </c>
      <c r="N212" s="60">
        <v>42415</v>
      </c>
      <c r="O212" s="60">
        <v>42416</v>
      </c>
      <c r="P212" s="7" t="s">
        <v>225</v>
      </c>
      <c r="Q212" s="7" t="s">
        <v>40</v>
      </c>
      <c r="R212" s="7" t="s">
        <v>1</v>
      </c>
      <c r="S212" s="7" t="s">
        <v>41</v>
      </c>
      <c r="T212" s="7" t="s">
        <v>52</v>
      </c>
      <c r="U212" s="61">
        <v>1</v>
      </c>
    </row>
    <row r="213" spans="1:21" hidden="1">
      <c r="A213" s="63">
        <v>135</v>
      </c>
      <c r="C213" s="62" t="s">
        <v>618</v>
      </c>
      <c r="D213" s="56">
        <v>24880</v>
      </c>
      <c r="E213" s="7" t="s">
        <v>619</v>
      </c>
      <c r="F213" s="57" t="s">
        <v>101</v>
      </c>
      <c r="G213" t="s">
        <v>620</v>
      </c>
      <c r="H213" s="7" t="s">
        <v>224</v>
      </c>
      <c r="I213" s="78">
        <v>60</v>
      </c>
      <c r="K213" s="58">
        <v>0.8</v>
      </c>
      <c r="M213" s="59">
        <f t="shared" si="2"/>
        <v>1492.8</v>
      </c>
      <c r="N213" s="60">
        <v>42415</v>
      </c>
      <c r="O213" s="60">
        <v>42416</v>
      </c>
      <c r="P213" s="7" t="s">
        <v>225</v>
      </c>
      <c r="Q213" s="7" t="s">
        <v>40</v>
      </c>
      <c r="R213" s="7" t="s">
        <v>1</v>
      </c>
      <c r="S213" s="7" t="s">
        <v>41</v>
      </c>
      <c r="T213" s="7" t="s">
        <v>52</v>
      </c>
      <c r="U213" s="61">
        <v>1</v>
      </c>
    </row>
    <row r="214" spans="1:21" hidden="1">
      <c r="A214" s="63">
        <v>136</v>
      </c>
      <c r="C214" s="62" t="s">
        <v>621</v>
      </c>
      <c r="D214" s="56">
        <v>26050</v>
      </c>
      <c r="E214" s="7" t="s">
        <v>622</v>
      </c>
      <c r="F214" s="57" t="s">
        <v>321</v>
      </c>
      <c r="G214" t="s">
        <v>623</v>
      </c>
      <c r="H214" s="7" t="s">
        <v>224</v>
      </c>
      <c r="I214" s="78">
        <v>60</v>
      </c>
      <c r="K214" s="58">
        <v>0.8</v>
      </c>
      <c r="M214" s="59">
        <f t="shared" si="2"/>
        <v>1563</v>
      </c>
      <c r="N214" s="60">
        <v>42415</v>
      </c>
      <c r="O214" s="60">
        <v>42417</v>
      </c>
      <c r="P214" s="7" t="s">
        <v>225</v>
      </c>
      <c r="Q214" s="7" t="s">
        <v>40</v>
      </c>
      <c r="R214" s="7" t="s">
        <v>1</v>
      </c>
      <c r="S214" s="7" t="s">
        <v>41</v>
      </c>
      <c r="T214" s="7" t="s">
        <v>52</v>
      </c>
      <c r="U214" s="61">
        <v>1</v>
      </c>
    </row>
    <row r="215" spans="1:21" hidden="1">
      <c r="A215" s="63">
        <v>137</v>
      </c>
      <c r="C215" s="62" t="s">
        <v>624</v>
      </c>
      <c r="D215" s="56">
        <v>25260</v>
      </c>
      <c r="E215" s="7" t="s">
        <v>625</v>
      </c>
      <c r="F215" s="57" t="s">
        <v>45</v>
      </c>
      <c r="G215" t="s">
        <v>626</v>
      </c>
      <c r="H215" s="7" t="s">
        <v>224</v>
      </c>
      <c r="I215" s="78">
        <v>60</v>
      </c>
      <c r="K215" s="58">
        <v>0.8</v>
      </c>
      <c r="M215" s="59">
        <f t="shared" si="2"/>
        <v>1515.6</v>
      </c>
      <c r="N215" s="60">
        <v>42416</v>
      </c>
      <c r="O215" s="60">
        <v>42417</v>
      </c>
      <c r="P215" s="7" t="s">
        <v>225</v>
      </c>
      <c r="Q215" s="7" t="s">
        <v>40</v>
      </c>
      <c r="R215" s="7" t="s">
        <v>1</v>
      </c>
      <c r="S215" s="7" t="s">
        <v>41</v>
      </c>
      <c r="T215" s="7" t="s">
        <v>52</v>
      </c>
      <c r="U215" s="61">
        <v>1</v>
      </c>
    </row>
    <row r="216" spans="1:21" hidden="1">
      <c r="A216" s="63">
        <v>138</v>
      </c>
      <c r="C216" s="62" t="s">
        <v>421</v>
      </c>
      <c r="D216" s="56">
        <v>26400</v>
      </c>
      <c r="E216" s="7" t="s">
        <v>627</v>
      </c>
      <c r="F216" s="57" t="s">
        <v>210</v>
      </c>
      <c r="G216" t="s">
        <v>628</v>
      </c>
      <c r="H216" s="7" t="s">
        <v>224</v>
      </c>
      <c r="I216" s="78">
        <v>60</v>
      </c>
      <c r="K216" s="58">
        <v>0.8</v>
      </c>
      <c r="M216" s="59">
        <f t="shared" si="2"/>
        <v>1584</v>
      </c>
      <c r="N216" s="60">
        <v>42416</v>
      </c>
      <c r="O216" s="60">
        <v>42417</v>
      </c>
      <c r="P216" s="7" t="s">
        <v>225</v>
      </c>
      <c r="Q216" s="7" t="s">
        <v>40</v>
      </c>
      <c r="R216" s="7" t="s">
        <v>1</v>
      </c>
      <c r="S216" s="7" t="s">
        <v>41</v>
      </c>
      <c r="T216" s="7" t="s">
        <v>52</v>
      </c>
      <c r="U216" s="61">
        <v>1</v>
      </c>
    </row>
    <row r="217" spans="1:21" hidden="1">
      <c r="A217" s="63">
        <v>138</v>
      </c>
      <c r="C217" s="62" t="s">
        <v>423</v>
      </c>
      <c r="D217" s="56">
        <v>25900</v>
      </c>
      <c r="E217" s="7" t="s">
        <v>629</v>
      </c>
      <c r="F217" s="57" t="s">
        <v>210</v>
      </c>
      <c r="G217" t="s">
        <v>424</v>
      </c>
      <c r="H217" s="7" t="s">
        <v>224</v>
      </c>
      <c r="I217" s="78">
        <v>60</v>
      </c>
      <c r="K217" s="58">
        <v>0.8</v>
      </c>
      <c r="M217" s="59">
        <f t="shared" si="2"/>
        <v>1554</v>
      </c>
      <c r="N217" s="60">
        <v>42416</v>
      </c>
      <c r="O217" s="60">
        <v>42417</v>
      </c>
      <c r="P217" s="7" t="s">
        <v>225</v>
      </c>
      <c r="Q217" s="7" t="s">
        <v>40</v>
      </c>
      <c r="R217" s="7" t="s">
        <v>1</v>
      </c>
      <c r="S217" s="7" t="s">
        <v>41</v>
      </c>
      <c r="T217" s="7" t="s">
        <v>52</v>
      </c>
      <c r="U217" s="61">
        <v>1</v>
      </c>
    </row>
    <row r="218" spans="1:21" hidden="1">
      <c r="A218" s="63">
        <v>139</v>
      </c>
      <c r="C218" s="62" t="s">
        <v>630</v>
      </c>
      <c r="D218" s="56">
        <v>26580</v>
      </c>
      <c r="E218" s="7" t="s">
        <v>631</v>
      </c>
      <c r="F218" s="57" t="s">
        <v>448</v>
      </c>
      <c r="G218" t="s">
        <v>632</v>
      </c>
      <c r="H218" s="7" t="s">
        <v>224</v>
      </c>
      <c r="I218" s="78">
        <v>60</v>
      </c>
      <c r="K218" s="58">
        <v>0.8</v>
      </c>
      <c r="M218" s="59">
        <f t="shared" si="2"/>
        <v>1594.8</v>
      </c>
      <c r="N218" s="60">
        <v>42399</v>
      </c>
      <c r="O218" s="60">
        <v>42417</v>
      </c>
      <c r="P218" s="7" t="s">
        <v>225</v>
      </c>
      <c r="Q218" s="7" t="s">
        <v>40</v>
      </c>
      <c r="R218" s="7" t="s">
        <v>1</v>
      </c>
      <c r="S218" s="7" t="s">
        <v>41</v>
      </c>
      <c r="T218" s="7" t="s">
        <v>148</v>
      </c>
      <c r="U218" s="61">
        <v>1</v>
      </c>
    </row>
    <row r="219" spans="1:21" hidden="1">
      <c r="A219" s="63">
        <v>140</v>
      </c>
      <c r="C219" s="62" t="s">
        <v>633</v>
      </c>
      <c r="D219" s="56">
        <v>26360</v>
      </c>
      <c r="E219" s="7" t="s">
        <v>634</v>
      </c>
      <c r="F219" s="57" t="s">
        <v>635</v>
      </c>
      <c r="G219" t="s">
        <v>636</v>
      </c>
      <c r="H219" s="7" t="s">
        <v>224</v>
      </c>
      <c r="I219" s="78">
        <v>60</v>
      </c>
      <c r="K219" s="58">
        <v>0.8</v>
      </c>
      <c r="M219" s="59">
        <f t="shared" si="2"/>
        <v>1581.6</v>
      </c>
      <c r="N219" s="60">
        <v>42416</v>
      </c>
      <c r="O219" s="60">
        <v>42417</v>
      </c>
      <c r="P219" s="7" t="s">
        <v>225</v>
      </c>
      <c r="Q219" s="7" t="s">
        <v>40</v>
      </c>
      <c r="R219" s="7" t="s">
        <v>1</v>
      </c>
      <c r="S219" s="7" t="s">
        <v>41</v>
      </c>
      <c r="T219" s="7" t="s">
        <v>52</v>
      </c>
      <c r="U219" s="61">
        <v>1</v>
      </c>
    </row>
    <row r="220" spans="1:21" hidden="1">
      <c r="A220" s="63">
        <v>141</v>
      </c>
      <c r="C220" s="62" t="s">
        <v>637</v>
      </c>
      <c r="D220" s="56">
        <v>27030</v>
      </c>
      <c r="E220" s="7" t="s">
        <v>638</v>
      </c>
      <c r="F220" s="57" t="s">
        <v>586</v>
      </c>
      <c r="G220" t="s">
        <v>639</v>
      </c>
      <c r="H220" s="7" t="s">
        <v>224</v>
      </c>
      <c r="I220" s="78">
        <v>60</v>
      </c>
      <c r="K220" s="58">
        <v>0.8</v>
      </c>
      <c r="M220" s="59">
        <f t="shared" si="2"/>
        <v>1621.8</v>
      </c>
      <c r="N220" s="60">
        <v>42416</v>
      </c>
      <c r="O220" s="60">
        <v>42418</v>
      </c>
      <c r="P220" s="7" t="s">
        <v>225</v>
      </c>
      <c r="Q220" s="7" t="s">
        <v>40</v>
      </c>
      <c r="R220" s="7" t="s">
        <v>1</v>
      </c>
      <c r="S220" s="7" t="s">
        <v>41</v>
      </c>
      <c r="T220" s="7" t="s">
        <v>52</v>
      </c>
      <c r="U220" s="61">
        <v>1</v>
      </c>
    </row>
    <row r="221" spans="1:21" hidden="1">
      <c r="A221" s="63">
        <v>142</v>
      </c>
      <c r="C221" s="62" t="s">
        <v>640</v>
      </c>
      <c r="D221" s="56">
        <v>27050</v>
      </c>
      <c r="E221" s="7" t="s">
        <v>641</v>
      </c>
      <c r="F221" s="57" t="s">
        <v>586</v>
      </c>
      <c r="G221" t="s">
        <v>642</v>
      </c>
      <c r="H221" s="7" t="s">
        <v>224</v>
      </c>
      <c r="I221" s="78">
        <v>60</v>
      </c>
      <c r="K221" s="58">
        <v>0.8</v>
      </c>
      <c r="M221" s="59">
        <f t="shared" si="2"/>
        <v>1623</v>
      </c>
      <c r="N221" s="60">
        <v>42416</v>
      </c>
      <c r="O221" s="60">
        <v>42418</v>
      </c>
      <c r="P221" s="7" t="s">
        <v>225</v>
      </c>
      <c r="Q221" s="7" t="s">
        <v>40</v>
      </c>
      <c r="R221" s="7" t="s">
        <v>1</v>
      </c>
      <c r="S221" s="7" t="s">
        <v>41</v>
      </c>
      <c r="T221" s="7" t="s">
        <v>42</v>
      </c>
      <c r="U221" s="61">
        <v>1</v>
      </c>
    </row>
    <row r="222" spans="1:21" hidden="1">
      <c r="A222" s="63">
        <v>143</v>
      </c>
      <c r="C222" s="62" t="s">
        <v>520</v>
      </c>
      <c r="D222" s="56">
        <v>25760</v>
      </c>
      <c r="E222" s="7" t="s">
        <v>643</v>
      </c>
      <c r="F222" s="57" t="s">
        <v>521</v>
      </c>
      <c r="G222" t="s">
        <v>522</v>
      </c>
      <c r="H222" s="7" t="s">
        <v>224</v>
      </c>
      <c r="I222" s="78">
        <v>60</v>
      </c>
      <c r="K222" s="58">
        <v>0.8</v>
      </c>
      <c r="M222" s="59">
        <f t="shared" si="2"/>
        <v>1545.6</v>
      </c>
      <c r="N222" s="60">
        <v>42417</v>
      </c>
      <c r="O222" s="60">
        <v>42418</v>
      </c>
      <c r="P222" s="7" t="s">
        <v>225</v>
      </c>
      <c r="Q222" s="7" t="s">
        <v>40</v>
      </c>
      <c r="R222" s="7" t="s">
        <v>1</v>
      </c>
      <c r="S222" s="7" t="s">
        <v>41</v>
      </c>
      <c r="T222" s="7" t="s">
        <v>52</v>
      </c>
      <c r="U222" s="61">
        <v>1</v>
      </c>
    </row>
    <row r="223" spans="1:21" hidden="1">
      <c r="A223" s="63">
        <v>144</v>
      </c>
      <c r="C223" s="62" t="s">
        <v>644</v>
      </c>
      <c r="D223" s="56">
        <v>26890</v>
      </c>
      <c r="E223" s="7" t="s">
        <v>645</v>
      </c>
      <c r="F223" s="57" t="s">
        <v>646</v>
      </c>
      <c r="G223" t="s">
        <v>647</v>
      </c>
      <c r="H223" s="7" t="s">
        <v>224</v>
      </c>
      <c r="I223" s="78">
        <v>60</v>
      </c>
      <c r="K223" s="58">
        <v>0.8</v>
      </c>
      <c r="M223" s="59">
        <f t="shared" si="2"/>
        <v>1613.4</v>
      </c>
      <c r="N223" s="60">
        <v>42417</v>
      </c>
      <c r="O223" s="60">
        <v>42418</v>
      </c>
      <c r="P223" s="7" t="s">
        <v>225</v>
      </c>
      <c r="Q223" s="7" t="s">
        <v>40</v>
      </c>
      <c r="R223" s="7" t="s">
        <v>1</v>
      </c>
      <c r="S223" s="7" t="s">
        <v>41</v>
      </c>
      <c r="T223" s="7" t="s">
        <v>162</v>
      </c>
      <c r="U223" s="61">
        <v>1</v>
      </c>
    </row>
    <row r="224" spans="1:21" hidden="1">
      <c r="A224" s="63">
        <v>145</v>
      </c>
      <c r="C224" s="62" t="s">
        <v>648</v>
      </c>
      <c r="D224" s="56">
        <v>28070</v>
      </c>
      <c r="E224" s="7" t="s">
        <v>649</v>
      </c>
      <c r="F224" s="57" t="s">
        <v>646</v>
      </c>
      <c r="G224" t="s">
        <v>650</v>
      </c>
      <c r="H224" s="7" t="s">
        <v>224</v>
      </c>
      <c r="I224" s="78">
        <v>60</v>
      </c>
      <c r="K224" s="58">
        <v>0.8</v>
      </c>
      <c r="M224" s="59">
        <f t="shared" si="2"/>
        <v>1684.2</v>
      </c>
      <c r="N224" s="60">
        <v>42417</v>
      </c>
      <c r="O224" s="60">
        <v>42418</v>
      </c>
      <c r="P224" s="7" t="s">
        <v>225</v>
      </c>
      <c r="Q224" s="7" t="s">
        <v>40</v>
      </c>
      <c r="R224" s="7" t="s">
        <v>1</v>
      </c>
      <c r="S224" s="7" t="s">
        <v>41</v>
      </c>
      <c r="T224" s="7" t="s">
        <v>52</v>
      </c>
      <c r="U224" s="61">
        <v>1</v>
      </c>
    </row>
    <row r="225" spans="1:21" hidden="1">
      <c r="A225" s="63">
        <v>146</v>
      </c>
      <c r="C225" s="62" t="s">
        <v>651</v>
      </c>
      <c r="D225" s="56">
        <v>26840</v>
      </c>
      <c r="E225" s="7" t="s">
        <v>652</v>
      </c>
      <c r="F225" s="57" t="s">
        <v>653</v>
      </c>
      <c r="G225" t="s">
        <v>654</v>
      </c>
      <c r="H225" s="7" t="s">
        <v>224</v>
      </c>
      <c r="I225" s="78">
        <v>60</v>
      </c>
      <c r="K225" s="58">
        <v>0.8</v>
      </c>
      <c r="M225" s="59">
        <f t="shared" si="2"/>
        <v>1610.4</v>
      </c>
      <c r="N225" s="60">
        <v>42417</v>
      </c>
      <c r="O225" s="60">
        <v>42418</v>
      </c>
      <c r="P225" s="7" t="s">
        <v>225</v>
      </c>
      <c r="Q225" s="7" t="s">
        <v>40</v>
      </c>
      <c r="R225" s="7" t="s">
        <v>1</v>
      </c>
      <c r="S225" s="7" t="s">
        <v>41</v>
      </c>
      <c r="T225" s="7" t="s">
        <v>52</v>
      </c>
      <c r="U225" s="61">
        <v>1</v>
      </c>
    </row>
    <row r="226" spans="1:21" hidden="1">
      <c r="A226" s="63">
        <v>147</v>
      </c>
      <c r="C226" s="62" t="s">
        <v>482</v>
      </c>
      <c r="D226" s="56">
        <v>27070</v>
      </c>
      <c r="E226" s="7" t="s">
        <v>655</v>
      </c>
      <c r="F226" s="57" t="s">
        <v>480</v>
      </c>
      <c r="G226" t="s">
        <v>484</v>
      </c>
      <c r="H226" s="7" t="s">
        <v>224</v>
      </c>
      <c r="I226" s="78">
        <v>60</v>
      </c>
      <c r="K226" s="58">
        <v>0.8</v>
      </c>
      <c r="M226" s="59">
        <f t="shared" si="2"/>
        <v>1624.2</v>
      </c>
      <c r="N226" s="60">
        <v>42417</v>
      </c>
      <c r="O226" s="60">
        <v>42418</v>
      </c>
      <c r="P226" s="7" t="s">
        <v>225</v>
      </c>
      <c r="Q226" s="7" t="s">
        <v>40</v>
      </c>
      <c r="R226" s="7" t="s">
        <v>1</v>
      </c>
      <c r="S226" s="7" t="s">
        <v>41</v>
      </c>
      <c r="T226" s="7" t="s">
        <v>148</v>
      </c>
      <c r="U226" s="61">
        <v>1</v>
      </c>
    </row>
    <row r="227" spans="1:21" hidden="1">
      <c r="A227" s="63">
        <v>148</v>
      </c>
      <c r="C227" s="62" t="s">
        <v>656</v>
      </c>
      <c r="D227" s="56">
        <v>28140</v>
      </c>
      <c r="E227" s="7" t="s">
        <v>657</v>
      </c>
      <c r="F227" s="57" t="s">
        <v>480</v>
      </c>
      <c r="G227" t="s">
        <v>658</v>
      </c>
      <c r="H227" s="7" t="s">
        <v>224</v>
      </c>
      <c r="I227" s="78">
        <v>60</v>
      </c>
      <c r="K227" s="58">
        <v>0.8</v>
      </c>
      <c r="M227" s="59">
        <f t="shared" si="2"/>
        <v>1688.4</v>
      </c>
      <c r="N227" s="60">
        <v>42417</v>
      </c>
      <c r="O227" s="60">
        <v>42418</v>
      </c>
      <c r="P227" s="7" t="s">
        <v>225</v>
      </c>
      <c r="Q227" s="7" t="s">
        <v>40</v>
      </c>
      <c r="R227" s="7" t="s">
        <v>1</v>
      </c>
      <c r="S227" s="7" t="s">
        <v>41</v>
      </c>
      <c r="T227" s="7" t="s">
        <v>52</v>
      </c>
      <c r="U227" s="61">
        <v>1</v>
      </c>
    </row>
    <row r="228" spans="1:21" hidden="1">
      <c r="A228" s="63">
        <v>149</v>
      </c>
      <c r="C228" s="62" t="s">
        <v>659</v>
      </c>
      <c r="D228" s="56">
        <v>26960</v>
      </c>
      <c r="E228" s="7" t="s">
        <v>660</v>
      </c>
      <c r="F228" s="57" t="s">
        <v>243</v>
      </c>
      <c r="G228" t="s">
        <v>661</v>
      </c>
      <c r="H228" s="7" t="s">
        <v>224</v>
      </c>
      <c r="I228" s="78">
        <v>60</v>
      </c>
      <c r="K228" s="58">
        <v>0.8</v>
      </c>
      <c r="M228" s="59">
        <f t="shared" si="2"/>
        <v>1617.6</v>
      </c>
      <c r="N228" s="60">
        <v>42417</v>
      </c>
      <c r="O228" s="60">
        <v>42418</v>
      </c>
      <c r="P228" s="7" t="s">
        <v>225</v>
      </c>
      <c r="Q228" s="7" t="s">
        <v>40</v>
      </c>
      <c r="R228" s="7" t="s">
        <v>1</v>
      </c>
      <c r="S228" s="7" t="s">
        <v>41</v>
      </c>
      <c r="T228" s="7" t="s">
        <v>52</v>
      </c>
      <c r="U228" s="61">
        <v>1</v>
      </c>
    </row>
    <row r="229" spans="1:21" hidden="1">
      <c r="A229" s="63">
        <v>149</v>
      </c>
      <c r="C229" s="62" t="s">
        <v>226</v>
      </c>
      <c r="D229" s="56">
        <v>27170</v>
      </c>
      <c r="E229" s="7" t="s">
        <v>662</v>
      </c>
      <c r="F229" s="57" t="s">
        <v>243</v>
      </c>
      <c r="G229" t="s">
        <v>228</v>
      </c>
      <c r="H229" s="7" t="s">
        <v>224</v>
      </c>
      <c r="I229" s="78">
        <v>60</v>
      </c>
      <c r="K229" s="58">
        <v>0.8</v>
      </c>
      <c r="M229" s="59">
        <f t="shared" si="2"/>
        <v>1630.2</v>
      </c>
      <c r="N229" s="60">
        <v>42417</v>
      </c>
      <c r="O229" s="60">
        <v>42418</v>
      </c>
      <c r="P229" s="7" t="s">
        <v>225</v>
      </c>
      <c r="Q229" s="7" t="s">
        <v>40</v>
      </c>
      <c r="R229" s="7" t="s">
        <v>1</v>
      </c>
      <c r="S229" s="7" t="s">
        <v>41</v>
      </c>
      <c r="T229" s="7" t="s">
        <v>52</v>
      </c>
      <c r="U229" s="61">
        <v>1</v>
      </c>
    </row>
    <row r="230" spans="1:21" hidden="1">
      <c r="A230" s="63">
        <v>150</v>
      </c>
      <c r="C230" s="62" t="s">
        <v>460</v>
      </c>
      <c r="D230" s="56">
        <v>27230</v>
      </c>
      <c r="E230" s="7" t="s">
        <v>663</v>
      </c>
      <c r="F230" s="57" t="s">
        <v>45</v>
      </c>
      <c r="G230" t="s">
        <v>462</v>
      </c>
      <c r="H230" s="7" t="s">
        <v>224</v>
      </c>
      <c r="I230" s="78">
        <v>60</v>
      </c>
      <c r="K230" s="58">
        <v>0.8</v>
      </c>
      <c r="M230" s="59">
        <f t="shared" si="2"/>
        <v>1633.8</v>
      </c>
      <c r="N230" s="60">
        <v>42417</v>
      </c>
      <c r="O230" s="60">
        <v>42418</v>
      </c>
      <c r="P230" s="7" t="s">
        <v>225</v>
      </c>
      <c r="Q230" s="7" t="s">
        <v>40</v>
      </c>
      <c r="R230" s="7" t="s">
        <v>1</v>
      </c>
      <c r="S230" s="7" t="s">
        <v>41</v>
      </c>
      <c r="T230" s="7" t="s">
        <v>47</v>
      </c>
      <c r="U230" s="61">
        <v>1</v>
      </c>
    </row>
    <row r="231" spans="1:21" hidden="1">
      <c r="A231" s="63">
        <v>151</v>
      </c>
      <c r="C231" s="62" t="s">
        <v>430</v>
      </c>
      <c r="D231" s="56">
        <v>25820</v>
      </c>
      <c r="E231" s="7" t="s">
        <v>664</v>
      </c>
      <c r="F231" s="57" t="s">
        <v>823</v>
      </c>
      <c r="G231" t="s">
        <v>432</v>
      </c>
      <c r="H231" s="7" t="s">
        <v>224</v>
      </c>
      <c r="I231" s="78">
        <v>60</v>
      </c>
      <c r="K231" s="58">
        <v>0.8</v>
      </c>
      <c r="M231" s="59">
        <f t="shared" si="2"/>
        <v>1549.2</v>
      </c>
      <c r="N231" s="60">
        <v>42417</v>
      </c>
      <c r="O231" s="60">
        <v>42418</v>
      </c>
      <c r="P231" s="7" t="s">
        <v>225</v>
      </c>
      <c r="Q231" s="7" t="s">
        <v>40</v>
      </c>
      <c r="R231" s="7" t="s">
        <v>1</v>
      </c>
      <c r="S231" s="7" t="s">
        <v>41</v>
      </c>
      <c r="T231" s="7" t="s">
        <v>42</v>
      </c>
      <c r="U231" s="61">
        <v>1</v>
      </c>
    </row>
    <row r="232" spans="1:21" hidden="1">
      <c r="A232" s="63">
        <v>152</v>
      </c>
      <c r="C232" s="62" t="s">
        <v>665</v>
      </c>
      <c r="D232" s="56">
        <v>25770</v>
      </c>
      <c r="E232" s="7" t="s">
        <v>666</v>
      </c>
      <c r="F232" s="57" t="s">
        <v>667</v>
      </c>
      <c r="G232" t="s">
        <v>668</v>
      </c>
      <c r="H232" s="7" t="s">
        <v>224</v>
      </c>
      <c r="I232" s="78">
        <v>60</v>
      </c>
      <c r="K232" s="58">
        <v>0.8</v>
      </c>
      <c r="M232" s="59">
        <f t="shared" si="2"/>
        <v>1546.2</v>
      </c>
      <c r="N232" s="60">
        <v>42418</v>
      </c>
      <c r="O232" s="60">
        <v>42418</v>
      </c>
      <c r="P232" s="7" t="s">
        <v>225</v>
      </c>
      <c r="Q232" s="7" t="s">
        <v>40</v>
      </c>
      <c r="R232" s="7" t="s">
        <v>1</v>
      </c>
      <c r="S232" s="7" t="s">
        <v>41</v>
      </c>
      <c r="T232" s="7" t="s">
        <v>52</v>
      </c>
      <c r="U232" s="61">
        <v>1</v>
      </c>
    </row>
    <row r="233" spans="1:21" hidden="1">
      <c r="A233" s="63">
        <v>153</v>
      </c>
      <c r="C233" s="62" t="s">
        <v>669</v>
      </c>
      <c r="D233" s="56">
        <v>25900</v>
      </c>
      <c r="E233" s="7" t="s">
        <v>670</v>
      </c>
      <c r="F233" s="57" t="s">
        <v>528</v>
      </c>
      <c r="G233" t="s">
        <v>671</v>
      </c>
      <c r="H233" s="7" t="s">
        <v>224</v>
      </c>
      <c r="I233" s="78">
        <v>60</v>
      </c>
      <c r="K233" s="58">
        <v>0.8</v>
      </c>
      <c r="M233" s="59">
        <f t="shared" si="2"/>
        <v>1554</v>
      </c>
      <c r="N233" s="60">
        <v>42418</v>
      </c>
      <c r="O233" s="60">
        <v>42418</v>
      </c>
      <c r="P233" s="7" t="s">
        <v>225</v>
      </c>
      <c r="Q233" s="7" t="s">
        <v>40</v>
      </c>
      <c r="R233" s="7" t="s">
        <v>1</v>
      </c>
      <c r="S233" s="7" t="s">
        <v>41</v>
      </c>
      <c r="T233" s="7" t="s">
        <v>52</v>
      </c>
      <c r="U233" s="61">
        <v>1</v>
      </c>
    </row>
    <row r="234" spans="1:21" hidden="1">
      <c r="A234" s="63">
        <v>153</v>
      </c>
      <c r="C234" s="62" t="s">
        <v>672</v>
      </c>
      <c r="D234" s="56">
        <v>25610</v>
      </c>
      <c r="E234" s="7" t="s">
        <v>673</v>
      </c>
      <c r="F234" s="57" t="s">
        <v>528</v>
      </c>
      <c r="G234" t="s">
        <v>674</v>
      </c>
      <c r="H234" s="7" t="s">
        <v>224</v>
      </c>
      <c r="I234" s="78">
        <v>60</v>
      </c>
      <c r="K234" s="58">
        <v>0.8</v>
      </c>
      <c r="M234" s="59">
        <f t="shared" si="2"/>
        <v>1536.6</v>
      </c>
      <c r="N234" s="60">
        <v>42418</v>
      </c>
      <c r="O234" s="60">
        <v>42418</v>
      </c>
      <c r="P234" s="7" t="s">
        <v>225</v>
      </c>
      <c r="Q234" s="7" t="s">
        <v>40</v>
      </c>
      <c r="R234" s="7" t="s">
        <v>1</v>
      </c>
      <c r="S234" s="7" t="s">
        <v>41</v>
      </c>
      <c r="T234" s="7" t="s">
        <v>52</v>
      </c>
      <c r="U234" s="61">
        <v>1</v>
      </c>
    </row>
    <row r="235" spans="1:21" hidden="1">
      <c r="A235" s="63">
        <v>154</v>
      </c>
      <c r="C235" s="62" t="s">
        <v>675</v>
      </c>
      <c r="D235" s="56">
        <v>25900</v>
      </c>
      <c r="E235" s="7" t="s">
        <v>676</v>
      </c>
      <c r="F235" s="57" t="s">
        <v>586</v>
      </c>
      <c r="G235" t="s">
        <v>677</v>
      </c>
      <c r="H235" s="7" t="s">
        <v>224</v>
      </c>
      <c r="I235" s="78">
        <v>60</v>
      </c>
      <c r="K235" s="58">
        <v>0.8</v>
      </c>
      <c r="M235" s="59">
        <f t="shared" si="2"/>
        <v>1554</v>
      </c>
      <c r="N235" s="60">
        <v>42418</v>
      </c>
      <c r="O235" s="60">
        <v>42418</v>
      </c>
      <c r="P235" s="7" t="s">
        <v>225</v>
      </c>
      <c r="Q235" s="7" t="s">
        <v>40</v>
      </c>
      <c r="R235" s="7" t="s">
        <v>1</v>
      </c>
      <c r="S235" s="7" t="s">
        <v>41</v>
      </c>
      <c r="T235" s="7" t="s">
        <v>52</v>
      </c>
      <c r="U235" s="61">
        <v>1</v>
      </c>
    </row>
    <row r="236" spans="1:21" hidden="1">
      <c r="A236" s="63">
        <v>155</v>
      </c>
      <c r="C236" s="62" t="s">
        <v>678</v>
      </c>
      <c r="D236" s="56">
        <v>25870</v>
      </c>
      <c r="E236" s="7" t="s">
        <v>679</v>
      </c>
      <c r="F236" s="57" t="s">
        <v>586</v>
      </c>
      <c r="G236" t="s">
        <v>680</v>
      </c>
      <c r="H236" s="7" t="s">
        <v>224</v>
      </c>
      <c r="I236" s="78">
        <v>60</v>
      </c>
      <c r="K236" s="58">
        <v>0.8</v>
      </c>
      <c r="M236" s="59">
        <f t="shared" si="2"/>
        <v>1552.2</v>
      </c>
      <c r="N236" s="60">
        <v>42418</v>
      </c>
      <c r="O236" s="60">
        <v>42418</v>
      </c>
      <c r="P236" s="7" t="s">
        <v>225</v>
      </c>
      <c r="Q236" s="7" t="s">
        <v>40</v>
      </c>
      <c r="R236" s="7" t="s">
        <v>1</v>
      </c>
      <c r="S236" s="7" t="s">
        <v>41</v>
      </c>
      <c r="T236" s="7" t="s">
        <v>52</v>
      </c>
      <c r="U236" s="61">
        <v>1</v>
      </c>
    </row>
    <row r="237" spans="1:21" hidden="1">
      <c r="A237" s="63">
        <v>156</v>
      </c>
      <c r="C237" s="62" t="s">
        <v>682</v>
      </c>
      <c r="D237" s="56">
        <v>25320</v>
      </c>
      <c r="E237" s="7" t="s">
        <v>681</v>
      </c>
      <c r="F237" s="57" t="s">
        <v>586</v>
      </c>
      <c r="G237" t="s">
        <v>683</v>
      </c>
      <c r="H237" s="7" t="s">
        <v>224</v>
      </c>
      <c r="I237" s="78">
        <v>60</v>
      </c>
      <c r="K237" s="58">
        <v>0.8</v>
      </c>
      <c r="M237" s="59">
        <f t="shared" si="2"/>
        <v>1519.2</v>
      </c>
      <c r="N237" s="60">
        <v>42418</v>
      </c>
      <c r="O237" s="60">
        <v>42418</v>
      </c>
      <c r="P237" s="7" t="s">
        <v>225</v>
      </c>
      <c r="Q237" s="7" t="s">
        <v>40</v>
      </c>
      <c r="R237" s="7" t="s">
        <v>1</v>
      </c>
      <c r="S237" s="7" t="s">
        <v>41</v>
      </c>
      <c r="T237" s="7" t="s">
        <v>52</v>
      </c>
      <c r="U237" s="61">
        <v>1</v>
      </c>
    </row>
    <row r="238" spans="1:21" hidden="1">
      <c r="A238" s="63">
        <v>157</v>
      </c>
      <c r="C238" s="62" t="s">
        <v>684</v>
      </c>
      <c r="D238" s="56">
        <v>25700</v>
      </c>
      <c r="E238" s="7" t="s">
        <v>685</v>
      </c>
      <c r="F238" s="57" t="s">
        <v>586</v>
      </c>
      <c r="G238" t="s">
        <v>686</v>
      </c>
      <c r="H238" s="7" t="s">
        <v>224</v>
      </c>
      <c r="I238" s="78">
        <v>60</v>
      </c>
      <c r="K238" s="58">
        <v>0.8</v>
      </c>
      <c r="M238" s="59">
        <f t="shared" si="2"/>
        <v>1542</v>
      </c>
      <c r="N238" s="60">
        <v>42418</v>
      </c>
      <c r="O238" s="60">
        <v>42418</v>
      </c>
      <c r="P238" s="7" t="s">
        <v>225</v>
      </c>
      <c r="Q238" s="7" t="s">
        <v>40</v>
      </c>
      <c r="R238" s="7" t="s">
        <v>1</v>
      </c>
      <c r="S238" s="7" t="s">
        <v>41</v>
      </c>
      <c r="T238" s="7" t="s">
        <v>52</v>
      </c>
      <c r="U238" s="61">
        <v>1</v>
      </c>
    </row>
    <row r="239" spans="1:21" hidden="1">
      <c r="A239" s="63">
        <v>158</v>
      </c>
      <c r="C239" s="62" t="s">
        <v>687</v>
      </c>
      <c r="D239" s="56">
        <v>27800</v>
      </c>
      <c r="E239" s="7" t="s">
        <v>688</v>
      </c>
      <c r="F239" s="57" t="s">
        <v>586</v>
      </c>
      <c r="G239" t="s">
        <v>689</v>
      </c>
      <c r="H239" s="7" t="s">
        <v>224</v>
      </c>
      <c r="I239" s="78">
        <v>60</v>
      </c>
      <c r="K239" s="58">
        <v>0.8</v>
      </c>
      <c r="M239" s="59">
        <f t="shared" si="2"/>
        <v>1668</v>
      </c>
      <c r="N239" s="60">
        <v>42418</v>
      </c>
      <c r="O239" s="60">
        <v>42418</v>
      </c>
      <c r="P239" s="7" t="s">
        <v>225</v>
      </c>
      <c r="Q239" s="7" t="s">
        <v>40</v>
      </c>
      <c r="R239" s="7" t="s">
        <v>1</v>
      </c>
      <c r="S239" s="7" t="s">
        <v>41</v>
      </c>
      <c r="T239" s="7" t="s">
        <v>52</v>
      </c>
      <c r="U239" s="61">
        <v>1</v>
      </c>
    </row>
    <row r="240" spans="1:21" hidden="1">
      <c r="A240" s="63">
        <v>159</v>
      </c>
      <c r="C240" s="62" t="s">
        <v>690</v>
      </c>
      <c r="D240" s="56">
        <v>25900</v>
      </c>
      <c r="E240" s="7" t="s">
        <v>691</v>
      </c>
      <c r="F240" s="57" t="s">
        <v>586</v>
      </c>
      <c r="G240" t="s">
        <v>692</v>
      </c>
      <c r="H240" s="7" t="s">
        <v>224</v>
      </c>
      <c r="I240" s="78">
        <v>60</v>
      </c>
      <c r="K240" s="58">
        <v>0.8</v>
      </c>
      <c r="M240" s="59">
        <f t="shared" si="2"/>
        <v>1554</v>
      </c>
      <c r="N240" s="60">
        <v>42418</v>
      </c>
      <c r="O240" s="60">
        <v>42418</v>
      </c>
      <c r="P240" s="7" t="s">
        <v>225</v>
      </c>
      <c r="Q240" s="7" t="s">
        <v>40</v>
      </c>
      <c r="R240" s="7" t="s">
        <v>1</v>
      </c>
      <c r="S240" s="7" t="s">
        <v>41</v>
      </c>
      <c r="T240" s="7" t="s">
        <v>52</v>
      </c>
      <c r="U240" s="61">
        <v>1</v>
      </c>
    </row>
    <row r="241" spans="1:21" hidden="1">
      <c r="A241" s="63">
        <v>160</v>
      </c>
      <c r="C241" s="62" t="s">
        <v>478</v>
      </c>
      <c r="D241" s="56">
        <v>28100</v>
      </c>
      <c r="E241" s="7" t="s">
        <v>693</v>
      </c>
      <c r="F241" s="57" t="s">
        <v>480</v>
      </c>
      <c r="G241" t="s">
        <v>481</v>
      </c>
      <c r="H241" s="7" t="s">
        <v>224</v>
      </c>
      <c r="I241" s="78">
        <v>60</v>
      </c>
      <c r="K241" s="58">
        <v>0.8</v>
      </c>
      <c r="M241" s="59">
        <f t="shared" ref="M241:M244" si="3">D241*I241/1000</f>
        <v>1686</v>
      </c>
      <c r="N241" s="60">
        <v>42418</v>
      </c>
      <c r="O241" s="60">
        <v>42419</v>
      </c>
      <c r="P241" s="7" t="s">
        <v>225</v>
      </c>
      <c r="Q241" s="7" t="s">
        <v>40</v>
      </c>
      <c r="R241" s="7" t="s">
        <v>1</v>
      </c>
      <c r="S241" s="7" t="s">
        <v>41</v>
      </c>
      <c r="T241" s="7" t="s">
        <v>52</v>
      </c>
      <c r="U241" s="61">
        <v>1</v>
      </c>
    </row>
    <row r="242" spans="1:21" hidden="1">
      <c r="A242" s="63">
        <v>161</v>
      </c>
      <c r="C242" s="62" t="s">
        <v>205</v>
      </c>
      <c r="D242" s="56">
        <v>26100</v>
      </c>
      <c r="E242" s="7" t="s">
        <v>694</v>
      </c>
      <c r="F242" s="57" t="s">
        <v>219</v>
      </c>
      <c r="G242" t="s">
        <v>207</v>
      </c>
      <c r="H242" s="7" t="s">
        <v>224</v>
      </c>
      <c r="I242" s="78">
        <v>60</v>
      </c>
      <c r="K242" s="58">
        <v>0.8</v>
      </c>
      <c r="M242" s="59">
        <f t="shared" si="3"/>
        <v>1566</v>
      </c>
      <c r="N242" t="s">
        <v>695</v>
      </c>
      <c r="O242" s="60">
        <v>42419</v>
      </c>
      <c r="P242" s="7" t="s">
        <v>225</v>
      </c>
      <c r="Q242" s="7" t="s">
        <v>40</v>
      </c>
      <c r="R242" s="7" t="s">
        <v>1</v>
      </c>
      <c r="S242" s="7" t="s">
        <v>41</v>
      </c>
      <c r="T242" s="7" t="s">
        <v>52</v>
      </c>
      <c r="U242" s="61">
        <v>1</v>
      </c>
    </row>
    <row r="243" spans="1:21" hidden="1">
      <c r="A243" s="63">
        <v>162</v>
      </c>
      <c r="C243" s="62" t="s">
        <v>696</v>
      </c>
      <c r="D243" s="56">
        <v>25720</v>
      </c>
      <c r="E243" s="7" t="s">
        <v>697</v>
      </c>
      <c r="F243" s="57" t="s">
        <v>586</v>
      </c>
      <c r="G243" t="s">
        <v>698</v>
      </c>
      <c r="H243" s="7" t="s">
        <v>224</v>
      </c>
      <c r="I243" s="78">
        <v>60</v>
      </c>
      <c r="K243" s="58">
        <v>0.8</v>
      </c>
      <c r="M243" s="59">
        <f t="shared" si="3"/>
        <v>1543.2</v>
      </c>
      <c r="N243" s="60">
        <v>42418</v>
      </c>
      <c r="O243" s="60">
        <v>42419</v>
      </c>
      <c r="P243" s="7" t="s">
        <v>225</v>
      </c>
      <c r="Q243" s="7" t="s">
        <v>40</v>
      </c>
      <c r="R243" s="7" t="s">
        <v>1</v>
      </c>
      <c r="S243" s="7" t="s">
        <v>41</v>
      </c>
      <c r="T243" s="7" t="s">
        <v>162</v>
      </c>
      <c r="U243" s="61">
        <v>1</v>
      </c>
    </row>
    <row r="244" spans="1:21" hidden="1">
      <c r="A244" s="63">
        <v>163</v>
      </c>
      <c r="C244" s="62" t="s">
        <v>699</v>
      </c>
      <c r="D244" s="56">
        <v>27830</v>
      </c>
      <c r="E244" s="7" t="s">
        <v>700</v>
      </c>
      <c r="F244" s="57" t="s">
        <v>243</v>
      </c>
      <c r="G244" t="s">
        <v>701</v>
      </c>
      <c r="H244" s="7" t="s">
        <v>224</v>
      </c>
      <c r="I244" s="78">
        <v>60</v>
      </c>
      <c r="K244" s="58">
        <v>0.8</v>
      </c>
      <c r="M244" s="59">
        <f t="shared" si="3"/>
        <v>1669.8</v>
      </c>
      <c r="N244" s="60">
        <v>42418</v>
      </c>
      <c r="O244" s="60">
        <v>42419</v>
      </c>
      <c r="P244" s="7" t="s">
        <v>225</v>
      </c>
      <c r="Q244" s="7" t="s">
        <v>40</v>
      </c>
      <c r="R244" s="7" t="s">
        <v>1</v>
      </c>
      <c r="S244" s="7" t="s">
        <v>41</v>
      </c>
      <c r="T244" s="7" t="s">
        <v>52</v>
      </c>
      <c r="U244" s="61">
        <v>1</v>
      </c>
    </row>
    <row r="245" spans="1:21" hidden="1">
      <c r="A245" s="63">
        <v>164</v>
      </c>
      <c r="C245" s="62" t="s">
        <v>495</v>
      </c>
      <c r="D245" s="56">
        <v>28130</v>
      </c>
      <c r="E245" s="7" t="s">
        <v>702</v>
      </c>
      <c r="F245" s="57" t="s">
        <v>497</v>
      </c>
      <c r="G245" t="s">
        <v>498</v>
      </c>
      <c r="H245" s="7" t="s">
        <v>224</v>
      </c>
      <c r="I245" s="78">
        <v>60</v>
      </c>
      <c r="K245" s="58">
        <v>0.8</v>
      </c>
      <c r="M245" s="59">
        <f t="shared" ref="M245:M249" si="4">D245*I245/1000</f>
        <v>1687.8</v>
      </c>
      <c r="N245" s="60">
        <v>42416</v>
      </c>
      <c r="O245" s="60">
        <v>42419</v>
      </c>
      <c r="P245" s="7" t="s">
        <v>225</v>
      </c>
      <c r="Q245" s="7" t="s">
        <v>40</v>
      </c>
      <c r="R245" s="7" t="s">
        <v>1</v>
      </c>
      <c r="S245" s="7" t="s">
        <v>41</v>
      </c>
      <c r="T245" s="7" t="s">
        <v>42</v>
      </c>
      <c r="U245" s="61">
        <v>1</v>
      </c>
    </row>
    <row r="246" spans="1:21" hidden="1">
      <c r="A246" s="63">
        <v>165</v>
      </c>
      <c r="C246" s="62" t="s">
        <v>703</v>
      </c>
      <c r="D246" s="56">
        <v>28370</v>
      </c>
      <c r="E246" s="7" t="s">
        <v>704</v>
      </c>
      <c r="F246" s="57" t="s">
        <v>497</v>
      </c>
      <c r="G246" t="s">
        <v>705</v>
      </c>
      <c r="H246" s="7" t="s">
        <v>224</v>
      </c>
      <c r="I246" s="78">
        <v>60</v>
      </c>
      <c r="K246" s="58">
        <v>0.8</v>
      </c>
      <c r="M246" s="59">
        <f t="shared" si="4"/>
        <v>1702.2</v>
      </c>
      <c r="N246" s="60">
        <v>42417</v>
      </c>
      <c r="O246" s="60">
        <v>42419</v>
      </c>
      <c r="P246" s="7" t="s">
        <v>225</v>
      </c>
      <c r="Q246" s="7" t="s">
        <v>40</v>
      </c>
      <c r="R246" s="7" t="s">
        <v>1</v>
      </c>
      <c r="S246" s="7" t="s">
        <v>41</v>
      </c>
      <c r="T246" s="7" t="s">
        <v>52</v>
      </c>
      <c r="U246">
        <v>1</v>
      </c>
    </row>
    <row r="247" spans="1:21" hidden="1">
      <c r="A247" s="63">
        <v>166</v>
      </c>
      <c r="C247" s="62" t="s">
        <v>706</v>
      </c>
      <c r="D247" s="56">
        <v>25600</v>
      </c>
      <c r="E247" s="7" t="s">
        <v>707</v>
      </c>
      <c r="F247" s="57" t="s">
        <v>708</v>
      </c>
      <c r="G247" t="s">
        <v>709</v>
      </c>
      <c r="H247" s="7" t="s">
        <v>224</v>
      </c>
      <c r="I247" s="78">
        <v>60</v>
      </c>
      <c r="K247" s="58">
        <v>0.8</v>
      </c>
      <c r="M247" s="59">
        <f t="shared" si="4"/>
        <v>1536</v>
      </c>
      <c r="N247" s="60">
        <v>42419</v>
      </c>
      <c r="O247" s="60">
        <v>42420</v>
      </c>
      <c r="P247" s="7" t="s">
        <v>225</v>
      </c>
      <c r="Q247" s="7" t="s">
        <v>40</v>
      </c>
      <c r="R247" s="7" t="s">
        <v>1</v>
      </c>
      <c r="S247" s="7" t="s">
        <v>41</v>
      </c>
      <c r="T247" s="7" t="s">
        <v>65</v>
      </c>
      <c r="U247" s="61">
        <v>1</v>
      </c>
    </row>
    <row r="248" spans="1:21" hidden="1">
      <c r="A248" s="63">
        <v>166</v>
      </c>
      <c r="C248" s="62" t="s">
        <v>710</v>
      </c>
      <c r="D248" s="56">
        <v>25700</v>
      </c>
      <c r="E248" s="7" t="s">
        <v>711</v>
      </c>
      <c r="F248" s="57" t="s">
        <v>708</v>
      </c>
      <c r="G248" t="s">
        <v>712</v>
      </c>
      <c r="H248" s="7" t="s">
        <v>224</v>
      </c>
      <c r="I248" s="78">
        <v>60</v>
      </c>
      <c r="K248" s="58">
        <v>0.8</v>
      </c>
      <c r="M248" s="59">
        <f t="shared" si="4"/>
        <v>1542</v>
      </c>
      <c r="N248" s="60">
        <v>42419</v>
      </c>
      <c r="O248" s="60">
        <v>42420</v>
      </c>
      <c r="P248" s="7" t="s">
        <v>225</v>
      </c>
      <c r="Q248" s="7" t="s">
        <v>40</v>
      </c>
      <c r="R248" s="7" t="s">
        <v>1</v>
      </c>
      <c r="S248" s="7" t="s">
        <v>41</v>
      </c>
      <c r="T248" s="7" t="s">
        <v>52</v>
      </c>
      <c r="U248" s="61">
        <v>1</v>
      </c>
    </row>
    <row r="249" spans="1:21" hidden="1">
      <c r="A249" s="63">
        <v>166</v>
      </c>
      <c r="C249" s="62" t="s">
        <v>713</v>
      </c>
      <c r="D249" s="56">
        <v>26010</v>
      </c>
      <c r="E249" s="7" t="s">
        <v>714</v>
      </c>
      <c r="F249" s="57" t="s">
        <v>708</v>
      </c>
      <c r="G249" t="s">
        <v>715</v>
      </c>
      <c r="H249" s="7" t="s">
        <v>224</v>
      </c>
      <c r="I249" s="78">
        <v>60</v>
      </c>
      <c r="K249" s="58">
        <v>0.8</v>
      </c>
      <c r="M249" s="59">
        <f t="shared" si="4"/>
        <v>1560.6</v>
      </c>
      <c r="N249" s="60">
        <v>42419</v>
      </c>
      <c r="O249" s="60">
        <v>42420</v>
      </c>
      <c r="P249" s="7" t="s">
        <v>225</v>
      </c>
      <c r="Q249" s="7" t="s">
        <v>40</v>
      </c>
      <c r="R249" s="7" t="s">
        <v>1</v>
      </c>
      <c r="S249" s="7" t="s">
        <v>41</v>
      </c>
      <c r="T249" s="7" t="s">
        <v>52</v>
      </c>
      <c r="U249" s="61">
        <v>1</v>
      </c>
    </row>
    <row r="250" spans="1:21" hidden="1">
      <c r="A250" s="63">
        <v>167</v>
      </c>
      <c r="C250" s="62" t="s">
        <v>716</v>
      </c>
      <c r="D250" s="56">
        <v>27010</v>
      </c>
      <c r="E250" s="7" t="s">
        <v>717</v>
      </c>
      <c r="F250" s="57" t="s">
        <v>718</v>
      </c>
      <c r="G250" t="s">
        <v>719</v>
      </c>
      <c r="H250" s="7" t="s">
        <v>224</v>
      </c>
      <c r="I250" s="78">
        <v>60</v>
      </c>
      <c r="K250" s="58">
        <v>0.8</v>
      </c>
      <c r="M250" s="59">
        <f t="shared" ref="M250:M302" si="5">D250*I250/1000</f>
        <v>1620.6</v>
      </c>
      <c r="N250" s="60">
        <v>42419</v>
      </c>
      <c r="O250" s="60">
        <v>42420</v>
      </c>
      <c r="P250" s="7" t="s">
        <v>225</v>
      </c>
      <c r="Q250" s="7" t="s">
        <v>40</v>
      </c>
      <c r="R250" s="7" t="s">
        <v>1</v>
      </c>
      <c r="S250" s="7" t="s">
        <v>41</v>
      </c>
      <c r="T250" s="7" t="s">
        <v>52</v>
      </c>
      <c r="U250" s="61">
        <v>1</v>
      </c>
    </row>
    <row r="251" spans="1:21" hidden="1">
      <c r="A251" s="63">
        <v>168</v>
      </c>
      <c r="C251" s="62" t="s">
        <v>720</v>
      </c>
      <c r="D251" s="56">
        <v>25750</v>
      </c>
      <c r="E251" s="7" t="s">
        <v>721</v>
      </c>
      <c r="F251" s="57" t="s">
        <v>718</v>
      </c>
      <c r="G251" t="s">
        <v>722</v>
      </c>
      <c r="H251" s="7" t="s">
        <v>224</v>
      </c>
      <c r="I251" s="78">
        <v>60</v>
      </c>
      <c r="K251" s="58">
        <v>0.8</v>
      </c>
      <c r="M251" s="59">
        <f t="shared" si="5"/>
        <v>1545</v>
      </c>
      <c r="N251" s="60">
        <v>42419</v>
      </c>
      <c r="O251" s="60">
        <v>42420</v>
      </c>
      <c r="P251" s="7" t="s">
        <v>225</v>
      </c>
      <c r="Q251" s="7" t="s">
        <v>40</v>
      </c>
      <c r="R251" s="7" t="s">
        <v>1</v>
      </c>
      <c r="S251" s="7" t="s">
        <v>41</v>
      </c>
      <c r="T251" s="7" t="s">
        <v>52</v>
      </c>
      <c r="U251" s="61">
        <v>1</v>
      </c>
    </row>
    <row r="252" spans="1:21" hidden="1">
      <c r="A252" s="63">
        <v>169</v>
      </c>
      <c r="C252" s="62" t="s">
        <v>723</v>
      </c>
      <c r="D252" s="56">
        <v>25100</v>
      </c>
      <c r="E252" s="7" t="s">
        <v>724</v>
      </c>
      <c r="F252" s="57" t="s">
        <v>725</v>
      </c>
      <c r="G252" t="s">
        <v>726</v>
      </c>
      <c r="H252" s="7" t="s">
        <v>224</v>
      </c>
      <c r="I252" s="78">
        <v>60</v>
      </c>
      <c r="K252" s="58">
        <v>0.8</v>
      </c>
      <c r="M252" s="59">
        <f t="shared" si="5"/>
        <v>1506</v>
      </c>
      <c r="N252" s="60">
        <v>42419</v>
      </c>
      <c r="O252" s="60">
        <v>42420</v>
      </c>
      <c r="P252" s="7" t="s">
        <v>225</v>
      </c>
      <c r="Q252" s="7" t="s">
        <v>40</v>
      </c>
      <c r="R252" s="7" t="s">
        <v>1</v>
      </c>
      <c r="S252" s="7" t="s">
        <v>41</v>
      </c>
      <c r="T252" s="7" t="s">
        <v>42</v>
      </c>
      <c r="U252" s="61">
        <v>1</v>
      </c>
    </row>
    <row r="253" spans="1:21" hidden="1">
      <c r="A253" s="63">
        <v>170</v>
      </c>
      <c r="C253" s="62" t="s">
        <v>201</v>
      </c>
      <c r="D253" s="56">
        <v>26000</v>
      </c>
      <c r="E253" s="7" t="s">
        <v>727</v>
      </c>
      <c r="F253" s="57" t="s">
        <v>442</v>
      </c>
      <c r="G253" t="s">
        <v>204</v>
      </c>
      <c r="H253" s="7" t="s">
        <v>224</v>
      </c>
      <c r="I253" s="78">
        <v>60</v>
      </c>
      <c r="K253" s="58">
        <v>0.8</v>
      </c>
      <c r="M253" s="59">
        <f t="shared" si="5"/>
        <v>1560</v>
      </c>
      <c r="N253" s="60">
        <v>42419</v>
      </c>
      <c r="O253" s="60">
        <v>42420</v>
      </c>
      <c r="P253" s="7" t="s">
        <v>225</v>
      </c>
      <c r="Q253" s="7" t="s">
        <v>40</v>
      </c>
      <c r="R253" s="7" t="s">
        <v>1</v>
      </c>
      <c r="S253" s="7" t="s">
        <v>41</v>
      </c>
      <c r="T253" s="7" t="s">
        <v>47</v>
      </c>
      <c r="U253" s="61">
        <v>1</v>
      </c>
    </row>
    <row r="254" spans="1:21" hidden="1">
      <c r="A254" s="63">
        <v>171</v>
      </c>
      <c r="C254" s="62" t="s">
        <v>728</v>
      </c>
      <c r="D254" s="56">
        <v>27140</v>
      </c>
      <c r="E254" s="7" t="s">
        <v>729</v>
      </c>
      <c r="F254" s="57" t="s">
        <v>264</v>
      </c>
      <c r="G254" t="s">
        <v>730</v>
      </c>
      <c r="H254" s="7" t="s">
        <v>224</v>
      </c>
      <c r="I254" s="78">
        <v>60</v>
      </c>
      <c r="K254" s="58">
        <v>0.8</v>
      </c>
      <c r="M254" s="59">
        <f t="shared" si="5"/>
        <v>1628.4</v>
      </c>
      <c r="N254" s="60">
        <v>42419</v>
      </c>
      <c r="O254" s="60">
        <v>42420</v>
      </c>
      <c r="P254" s="7" t="s">
        <v>225</v>
      </c>
      <c r="Q254" s="7" t="s">
        <v>40</v>
      </c>
      <c r="R254" s="7" t="s">
        <v>1</v>
      </c>
      <c r="S254" s="7" t="s">
        <v>41</v>
      </c>
      <c r="T254" s="7" t="s">
        <v>47</v>
      </c>
      <c r="U254" s="61">
        <v>1</v>
      </c>
    </row>
    <row r="255" spans="1:21" hidden="1">
      <c r="A255" s="63">
        <v>171</v>
      </c>
      <c r="C255" s="62" t="s">
        <v>731</v>
      </c>
      <c r="D255" s="56">
        <v>27790</v>
      </c>
      <c r="E255" s="7" t="s">
        <v>732</v>
      </c>
      <c r="F255" s="57" t="s">
        <v>264</v>
      </c>
      <c r="G255" t="s">
        <v>733</v>
      </c>
      <c r="H255" s="7" t="s">
        <v>224</v>
      </c>
      <c r="I255" s="78">
        <v>60</v>
      </c>
      <c r="K255" s="58">
        <v>0.8</v>
      </c>
      <c r="M255" s="59">
        <f t="shared" si="5"/>
        <v>1667.4</v>
      </c>
      <c r="N255" s="60">
        <v>42054</v>
      </c>
      <c r="O255" s="60">
        <v>42420</v>
      </c>
      <c r="P255" s="7" t="s">
        <v>225</v>
      </c>
      <c r="Q255" s="7" t="s">
        <v>40</v>
      </c>
      <c r="R255" s="7" t="s">
        <v>1</v>
      </c>
      <c r="S255" s="7" t="s">
        <v>41</v>
      </c>
      <c r="T255" s="7" t="s">
        <v>148</v>
      </c>
      <c r="U255" s="61">
        <v>1</v>
      </c>
    </row>
    <row r="256" spans="1:21" hidden="1">
      <c r="A256" s="63">
        <v>171</v>
      </c>
      <c r="C256" s="62" t="s">
        <v>734</v>
      </c>
      <c r="D256" s="56">
        <v>27590</v>
      </c>
      <c r="E256" s="7" t="s">
        <v>735</v>
      </c>
      <c r="F256" s="57" t="s">
        <v>264</v>
      </c>
      <c r="G256" t="s">
        <v>736</v>
      </c>
      <c r="H256" s="7" t="s">
        <v>224</v>
      </c>
      <c r="I256" s="78">
        <v>60</v>
      </c>
      <c r="K256" s="58">
        <v>0.8</v>
      </c>
      <c r="M256" s="59">
        <f t="shared" si="5"/>
        <v>1655.4</v>
      </c>
      <c r="N256" s="60">
        <v>42419</v>
      </c>
      <c r="O256" s="60">
        <v>42420</v>
      </c>
      <c r="P256" s="7" t="s">
        <v>225</v>
      </c>
      <c r="Q256" s="7" t="s">
        <v>40</v>
      </c>
      <c r="R256" s="7" t="s">
        <v>1</v>
      </c>
      <c r="S256" s="7" t="s">
        <v>41</v>
      </c>
      <c r="T256" s="7" t="s">
        <v>52</v>
      </c>
      <c r="U256" s="61">
        <v>1</v>
      </c>
    </row>
    <row r="257" spans="1:21" hidden="1">
      <c r="A257" s="63">
        <v>172</v>
      </c>
      <c r="C257" s="62" t="s">
        <v>737</v>
      </c>
      <c r="D257" s="56">
        <v>27270</v>
      </c>
      <c r="E257" s="7" t="s">
        <v>738</v>
      </c>
      <c r="F257" s="57" t="s">
        <v>50</v>
      </c>
      <c r="G257" t="s">
        <v>739</v>
      </c>
      <c r="H257" s="7" t="s">
        <v>224</v>
      </c>
      <c r="I257" s="78">
        <v>60</v>
      </c>
      <c r="K257" s="58">
        <v>0.8</v>
      </c>
      <c r="M257" s="59">
        <f t="shared" si="5"/>
        <v>1636.2</v>
      </c>
      <c r="N257" s="60">
        <v>42419</v>
      </c>
      <c r="O257" s="60">
        <v>42422</v>
      </c>
      <c r="P257" s="7" t="s">
        <v>225</v>
      </c>
      <c r="Q257" s="7" t="s">
        <v>40</v>
      </c>
      <c r="R257" s="7" t="s">
        <v>1</v>
      </c>
      <c r="S257" s="7" t="s">
        <v>41</v>
      </c>
      <c r="T257" s="7" t="s">
        <v>52</v>
      </c>
      <c r="U257" s="61">
        <v>1</v>
      </c>
    </row>
    <row r="258" spans="1:21" hidden="1">
      <c r="A258" s="63">
        <v>173</v>
      </c>
      <c r="C258" s="62" t="s">
        <v>740</v>
      </c>
      <c r="D258" s="56">
        <v>26970</v>
      </c>
      <c r="E258" s="7" t="s">
        <v>741</v>
      </c>
      <c r="F258" s="57" t="s">
        <v>231</v>
      </c>
      <c r="G258" t="s">
        <v>742</v>
      </c>
      <c r="H258" s="7" t="s">
        <v>224</v>
      </c>
      <c r="I258" s="78">
        <v>60</v>
      </c>
      <c r="K258" s="58">
        <v>0.8</v>
      </c>
      <c r="M258" s="59">
        <f t="shared" si="5"/>
        <v>1618.2</v>
      </c>
      <c r="N258" s="60">
        <v>42419</v>
      </c>
      <c r="O258" s="60">
        <v>42422</v>
      </c>
      <c r="P258" s="7" t="s">
        <v>225</v>
      </c>
      <c r="Q258" s="7" t="s">
        <v>40</v>
      </c>
      <c r="R258" s="7" t="s">
        <v>1</v>
      </c>
      <c r="S258" s="7" t="s">
        <v>41</v>
      </c>
      <c r="T258" s="7" t="s">
        <v>42</v>
      </c>
      <c r="U258" s="61">
        <v>1</v>
      </c>
    </row>
    <row r="259" spans="1:21" hidden="1">
      <c r="A259" s="63">
        <v>174</v>
      </c>
      <c r="C259" s="62" t="s">
        <v>743</v>
      </c>
      <c r="D259" s="56">
        <v>26530</v>
      </c>
      <c r="E259" s="7" t="s">
        <v>744</v>
      </c>
      <c r="F259" s="57" t="s">
        <v>210</v>
      </c>
      <c r="G259" t="s">
        <v>745</v>
      </c>
      <c r="H259" s="7" t="s">
        <v>224</v>
      </c>
      <c r="I259" s="78">
        <v>60</v>
      </c>
      <c r="K259" s="58">
        <v>0.8</v>
      </c>
      <c r="M259" s="59">
        <f t="shared" si="5"/>
        <v>1591.8</v>
      </c>
      <c r="N259" s="60">
        <v>42419</v>
      </c>
      <c r="O259" s="60">
        <v>42422</v>
      </c>
      <c r="P259" s="7" t="s">
        <v>225</v>
      </c>
      <c r="Q259" s="7" t="s">
        <v>40</v>
      </c>
      <c r="R259" s="7" t="s">
        <v>1</v>
      </c>
      <c r="S259" s="7" t="s">
        <v>41</v>
      </c>
      <c r="T259" s="7" t="s">
        <v>52</v>
      </c>
      <c r="U259" s="61">
        <v>1</v>
      </c>
    </row>
    <row r="260" spans="1:21" hidden="1">
      <c r="A260" s="63">
        <v>175</v>
      </c>
      <c r="C260" s="62" t="s">
        <v>746</v>
      </c>
      <c r="D260" s="56">
        <v>26830</v>
      </c>
      <c r="E260" s="7" t="s">
        <v>747</v>
      </c>
      <c r="F260" s="57" t="s">
        <v>586</v>
      </c>
      <c r="G260" t="s">
        <v>748</v>
      </c>
      <c r="H260" s="7" t="s">
        <v>224</v>
      </c>
      <c r="I260" s="78">
        <v>60</v>
      </c>
      <c r="K260" s="58">
        <v>0.8</v>
      </c>
      <c r="M260" s="59">
        <f t="shared" si="5"/>
        <v>1609.8</v>
      </c>
      <c r="N260" s="60">
        <v>42419</v>
      </c>
      <c r="O260" s="60">
        <v>42422</v>
      </c>
      <c r="P260" s="7" t="s">
        <v>225</v>
      </c>
      <c r="Q260" s="7" t="s">
        <v>40</v>
      </c>
      <c r="R260" s="7" t="s">
        <v>1</v>
      </c>
      <c r="S260" s="7" t="s">
        <v>41</v>
      </c>
      <c r="T260" s="7" t="s">
        <v>42</v>
      </c>
      <c r="U260" s="61">
        <v>1</v>
      </c>
    </row>
    <row r="261" spans="1:21" hidden="1">
      <c r="A261" s="63">
        <v>176</v>
      </c>
      <c r="C261" s="62" t="s">
        <v>749</v>
      </c>
      <c r="D261" s="56">
        <v>26440</v>
      </c>
      <c r="E261" s="7" t="s">
        <v>750</v>
      </c>
      <c r="F261" s="57" t="s">
        <v>769</v>
      </c>
      <c r="G261" t="s">
        <v>751</v>
      </c>
      <c r="H261" s="7" t="s">
        <v>224</v>
      </c>
      <c r="I261" s="78">
        <v>60</v>
      </c>
      <c r="K261" s="58">
        <v>0.8</v>
      </c>
      <c r="M261" s="59">
        <f t="shared" si="5"/>
        <v>1586.4</v>
      </c>
      <c r="N261" s="60">
        <v>42420</v>
      </c>
      <c r="O261" s="60">
        <v>42422</v>
      </c>
      <c r="P261" s="7" t="s">
        <v>225</v>
      </c>
      <c r="Q261" s="7" t="s">
        <v>40</v>
      </c>
      <c r="R261" s="7" t="s">
        <v>1</v>
      </c>
      <c r="S261" s="7" t="s">
        <v>41</v>
      </c>
      <c r="T261" s="7" t="s">
        <v>52</v>
      </c>
      <c r="U261" s="61">
        <v>1</v>
      </c>
    </row>
    <row r="262" spans="1:21" hidden="1">
      <c r="A262" s="63">
        <v>177</v>
      </c>
      <c r="C262" s="62" t="s">
        <v>519</v>
      </c>
      <c r="D262" s="56">
        <v>28130</v>
      </c>
      <c r="E262" s="7" t="s">
        <v>752</v>
      </c>
      <c r="F262" s="57" t="s">
        <v>504</v>
      </c>
      <c r="G262" t="s">
        <v>505</v>
      </c>
      <c r="H262" s="7" t="s">
        <v>224</v>
      </c>
      <c r="I262" s="78">
        <v>60</v>
      </c>
      <c r="K262" s="58">
        <v>0.8</v>
      </c>
      <c r="M262" s="59">
        <f t="shared" si="5"/>
        <v>1687.8</v>
      </c>
      <c r="N262" s="60">
        <v>42420</v>
      </c>
      <c r="O262" s="60">
        <v>42422</v>
      </c>
      <c r="P262" s="7" t="s">
        <v>225</v>
      </c>
      <c r="Q262" s="7" t="s">
        <v>40</v>
      </c>
      <c r="R262" s="7" t="s">
        <v>1</v>
      </c>
      <c r="S262" s="7" t="s">
        <v>41</v>
      </c>
      <c r="T262" s="7" t="s">
        <v>193</v>
      </c>
      <c r="U262" s="61">
        <v>1</v>
      </c>
    </row>
    <row r="263" spans="1:21" hidden="1">
      <c r="A263" s="63">
        <v>178</v>
      </c>
      <c r="C263" s="62" t="s">
        <v>248</v>
      </c>
      <c r="D263" s="56">
        <v>27000</v>
      </c>
      <c r="E263" s="7" t="s">
        <v>753</v>
      </c>
      <c r="F263" s="57" t="s">
        <v>249</v>
      </c>
      <c r="G263" t="s">
        <v>249</v>
      </c>
      <c r="H263" s="7" t="s">
        <v>224</v>
      </c>
      <c r="I263" s="78">
        <v>60</v>
      </c>
      <c r="K263" s="58">
        <v>0.8</v>
      </c>
      <c r="M263" s="59">
        <f t="shared" si="5"/>
        <v>1620</v>
      </c>
      <c r="N263" s="60">
        <v>42420</v>
      </c>
      <c r="O263" s="60">
        <v>42422</v>
      </c>
      <c r="P263" s="7" t="s">
        <v>225</v>
      </c>
      <c r="Q263" s="7" t="s">
        <v>40</v>
      </c>
      <c r="R263" s="7" t="s">
        <v>1</v>
      </c>
      <c r="S263" s="7" t="s">
        <v>41</v>
      </c>
      <c r="T263" s="7" t="s">
        <v>162</v>
      </c>
      <c r="U263" s="61">
        <v>1</v>
      </c>
    </row>
    <row r="264" spans="1:21" hidden="1">
      <c r="A264" s="63">
        <v>179</v>
      </c>
      <c r="C264" s="62" t="s">
        <v>754</v>
      </c>
      <c r="D264" s="56">
        <v>24860</v>
      </c>
      <c r="E264" s="7" t="s">
        <v>755</v>
      </c>
      <c r="F264" s="57" t="s">
        <v>718</v>
      </c>
      <c r="G264" t="s">
        <v>756</v>
      </c>
      <c r="H264" s="7" t="s">
        <v>224</v>
      </c>
      <c r="I264" s="78">
        <v>60</v>
      </c>
      <c r="K264" s="58">
        <v>0.8</v>
      </c>
      <c r="M264" s="59">
        <f t="shared" si="5"/>
        <v>1491.6</v>
      </c>
      <c r="N264" s="60">
        <v>42420</v>
      </c>
      <c r="O264" s="60">
        <v>42422</v>
      </c>
      <c r="P264" s="7" t="s">
        <v>225</v>
      </c>
      <c r="Q264" s="7" t="s">
        <v>40</v>
      </c>
      <c r="R264" s="7" t="s">
        <v>1</v>
      </c>
      <c r="S264" s="7" t="s">
        <v>41</v>
      </c>
      <c r="T264" s="7" t="s">
        <v>42</v>
      </c>
      <c r="U264" s="61">
        <v>1</v>
      </c>
    </row>
    <row r="265" spans="1:21" hidden="1">
      <c r="A265" s="63">
        <v>180</v>
      </c>
      <c r="C265" s="62" t="s">
        <v>757</v>
      </c>
      <c r="D265" s="56">
        <v>27430</v>
      </c>
      <c r="E265" s="7" t="s">
        <v>758</v>
      </c>
      <c r="F265" s="57" t="s">
        <v>586</v>
      </c>
      <c r="G265" t="s">
        <v>759</v>
      </c>
      <c r="H265" s="7" t="s">
        <v>224</v>
      </c>
      <c r="I265" s="78">
        <v>60</v>
      </c>
      <c r="K265" s="58">
        <v>0.8</v>
      </c>
      <c r="M265" s="59">
        <f t="shared" si="5"/>
        <v>1645.8</v>
      </c>
      <c r="N265" s="60">
        <v>42419</v>
      </c>
      <c r="O265" s="60">
        <v>42422</v>
      </c>
      <c r="P265" s="7" t="s">
        <v>225</v>
      </c>
      <c r="Q265" s="7" t="s">
        <v>40</v>
      </c>
      <c r="R265" s="7" t="s">
        <v>1</v>
      </c>
      <c r="S265" s="7" t="s">
        <v>41</v>
      </c>
      <c r="T265" s="7" t="s">
        <v>162</v>
      </c>
      <c r="U265" s="61">
        <v>1</v>
      </c>
    </row>
    <row r="266" spans="1:21" hidden="1">
      <c r="A266" s="63">
        <v>181</v>
      </c>
      <c r="C266" s="62" t="s">
        <v>760</v>
      </c>
      <c r="D266" s="56">
        <v>25300</v>
      </c>
      <c r="E266" s="7" t="s">
        <v>762</v>
      </c>
      <c r="F266" s="57" t="s">
        <v>321</v>
      </c>
      <c r="G266" t="s">
        <v>764</v>
      </c>
      <c r="H266" s="7" t="s">
        <v>224</v>
      </c>
      <c r="I266" s="78">
        <v>60</v>
      </c>
      <c r="K266" s="58">
        <v>0.8</v>
      </c>
      <c r="M266" s="59">
        <f t="shared" si="5"/>
        <v>1518</v>
      </c>
      <c r="N266" s="60">
        <v>42419</v>
      </c>
      <c r="O266" s="60">
        <v>42422</v>
      </c>
      <c r="P266" s="7" t="s">
        <v>225</v>
      </c>
      <c r="Q266" s="7" t="s">
        <v>40</v>
      </c>
      <c r="R266" s="7" t="s">
        <v>1</v>
      </c>
      <c r="S266" s="7" t="s">
        <v>41</v>
      </c>
      <c r="T266" s="7" t="s">
        <v>42</v>
      </c>
      <c r="U266" s="61">
        <v>1</v>
      </c>
    </row>
    <row r="267" spans="1:21" hidden="1">
      <c r="A267" s="63">
        <v>181</v>
      </c>
      <c r="C267" s="62" t="s">
        <v>761</v>
      </c>
      <c r="D267" s="56">
        <v>26060</v>
      </c>
      <c r="E267" s="7" t="s">
        <v>763</v>
      </c>
      <c r="F267" s="57" t="s">
        <v>321</v>
      </c>
      <c r="G267" t="s">
        <v>765</v>
      </c>
      <c r="H267" s="7" t="s">
        <v>224</v>
      </c>
      <c r="I267" s="78">
        <v>60</v>
      </c>
      <c r="K267" s="58">
        <v>0.8</v>
      </c>
      <c r="M267" s="59">
        <f t="shared" si="5"/>
        <v>1563.6</v>
      </c>
      <c r="N267" s="60">
        <v>42420</v>
      </c>
      <c r="O267" s="60">
        <v>42422</v>
      </c>
      <c r="P267" s="7" t="s">
        <v>225</v>
      </c>
      <c r="Q267" s="7" t="s">
        <v>40</v>
      </c>
      <c r="R267" s="7" t="s">
        <v>1</v>
      </c>
      <c r="S267" s="7" t="s">
        <v>41</v>
      </c>
      <c r="T267" s="7" t="s">
        <v>162</v>
      </c>
      <c r="U267" s="61">
        <v>1</v>
      </c>
    </row>
    <row r="268" spans="1:21" hidden="1">
      <c r="A268" s="63">
        <v>182</v>
      </c>
      <c r="C268" s="62" t="s">
        <v>766</v>
      </c>
      <c r="D268" s="56">
        <v>24900</v>
      </c>
      <c r="E268" s="7" t="s">
        <v>767</v>
      </c>
      <c r="F268" s="57" t="s">
        <v>586</v>
      </c>
      <c r="G268" t="s">
        <v>768</v>
      </c>
      <c r="H268" s="7" t="s">
        <v>224</v>
      </c>
      <c r="I268" s="78">
        <v>60</v>
      </c>
      <c r="K268" s="58">
        <v>0.8</v>
      </c>
      <c r="M268" s="59">
        <f t="shared" si="5"/>
        <v>1494</v>
      </c>
      <c r="N268" s="60">
        <v>42420</v>
      </c>
      <c r="O268" s="60">
        <v>42422</v>
      </c>
      <c r="P268" s="7" t="s">
        <v>225</v>
      </c>
      <c r="Q268" s="7" t="s">
        <v>40</v>
      </c>
      <c r="R268" s="7" t="s">
        <v>1</v>
      </c>
      <c r="S268" s="7" t="s">
        <v>41</v>
      </c>
      <c r="T268" s="7" t="s">
        <v>52</v>
      </c>
      <c r="U268" s="61">
        <v>1</v>
      </c>
    </row>
    <row r="269" spans="1:21" hidden="1">
      <c r="A269" s="63">
        <v>183</v>
      </c>
      <c r="C269" s="62" t="s">
        <v>770</v>
      </c>
      <c r="D269" s="56">
        <v>24700</v>
      </c>
      <c r="E269" s="7" t="s">
        <v>771</v>
      </c>
      <c r="F269" s="57" t="s">
        <v>586</v>
      </c>
      <c r="G269" t="s">
        <v>772</v>
      </c>
      <c r="H269" s="7" t="s">
        <v>224</v>
      </c>
      <c r="I269" s="78">
        <v>60</v>
      </c>
      <c r="K269" s="58">
        <v>0.8</v>
      </c>
      <c r="M269" s="59">
        <f t="shared" si="5"/>
        <v>1482</v>
      </c>
      <c r="N269" s="60">
        <v>42420</v>
      </c>
      <c r="O269" s="60">
        <v>42422</v>
      </c>
      <c r="P269" s="7" t="s">
        <v>225</v>
      </c>
      <c r="Q269" s="7" t="s">
        <v>40</v>
      </c>
      <c r="R269" s="7" t="s">
        <v>1</v>
      </c>
      <c r="S269" s="7" t="s">
        <v>41</v>
      </c>
      <c r="T269" s="7" t="s">
        <v>52</v>
      </c>
      <c r="U269" s="61">
        <v>1</v>
      </c>
    </row>
    <row r="270" spans="1:21" hidden="1">
      <c r="A270" s="63">
        <v>184</v>
      </c>
      <c r="C270" s="62" t="s">
        <v>773</v>
      </c>
      <c r="D270" s="56">
        <v>27100</v>
      </c>
      <c r="E270" s="7" t="s">
        <v>774</v>
      </c>
      <c r="F270" s="57" t="s">
        <v>87</v>
      </c>
      <c r="G270" t="s">
        <v>775</v>
      </c>
      <c r="H270" s="7" t="s">
        <v>224</v>
      </c>
      <c r="I270" s="78">
        <v>60</v>
      </c>
      <c r="K270" s="58">
        <v>0.8</v>
      </c>
      <c r="M270" s="59">
        <f t="shared" si="5"/>
        <v>1626</v>
      </c>
      <c r="N270" s="60">
        <v>42420</v>
      </c>
      <c r="O270" s="60">
        <v>42422</v>
      </c>
      <c r="P270" s="7" t="s">
        <v>225</v>
      </c>
      <c r="Q270" s="7" t="s">
        <v>40</v>
      </c>
      <c r="R270" s="7" t="s">
        <v>1</v>
      </c>
      <c r="S270" s="7" t="s">
        <v>41</v>
      </c>
      <c r="T270" s="7" t="s">
        <v>47</v>
      </c>
      <c r="U270" s="61">
        <v>1</v>
      </c>
    </row>
    <row r="271" spans="1:21" hidden="1">
      <c r="A271" s="63">
        <v>185</v>
      </c>
      <c r="C271" s="62" t="s">
        <v>776</v>
      </c>
      <c r="D271" s="56">
        <v>27140</v>
      </c>
      <c r="E271" s="7" t="s">
        <v>777</v>
      </c>
      <c r="F271" s="57" t="s">
        <v>63</v>
      </c>
      <c r="G271" t="s">
        <v>778</v>
      </c>
      <c r="H271" s="7" t="s">
        <v>224</v>
      </c>
      <c r="I271" s="78">
        <v>60</v>
      </c>
      <c r="K271" s="58">
        <v>0.8</v>
      </c>
      <c r="M271" s="59">
        <f t="shared" si="5"/>
        <v>1628.4</v>
      </c>
      <c r="N271" s="60">
        <v>42420</v>
      </c>
      <c r="O271" s="60">
        <v>42422</v>
      </c>
      <c r="P271" s="7" t="s">
        <v>225</v>
      </c>
      <c r="Q271" s="7" t="s">
        <v>40</v>
      </c>
      <c r="R271" s="7" t="s">
        <v>1</v>
      </c>
      <c r="S271" s="7" t="s">
        <v>41</v>
      </c>
      <c r="T271" s="7" t="s">
        <v>52</v>
      </c>
      <c r="U271" s="61">
        <v>1</v>
      </c>
    </row>
    <row r="272" spans="1:21" hidden="1">
      <c r="A272" s="63">
        <v>186</v>
      </c>
      <c r="C272" s="62" t="s">
        <v>779</v>
      </c>
      <c r="D272" s="56">
        <v>24900</v>
      </c>
      <c r="E272" s="7" t="s">
        <v>780</v>
      </c>
      <c r="F272" s="57" t="s">
        <v>275</v>
      </c>
      <c r="G272" t="s">
        <v>781</v>
      </c>
      <c r="H272" s="7" t="s">
        <v>224</v>
      </c>
      <c r="I272" s="78">
        <v>60</v>
      </c>
      <c r="K272" s="58">
        <v>0.8</v>
      </c>
      <c r="M272" s="59">
        <f t="shared" si="5"/>
        <v>1494</v>
      </c>
      <c r="N272" s="60">
        <v>42420</v>
      </c>
      <c r="O272" s="60">
        <v>42422</v>
      </c>
      <c r="P272" s="7" t="s">
        <v>225</v>
      </c>
      <c r="Q272" s="7" t="s">
        <v>40</v>
      </c>
      <c r="R272" s="7" t="s">
        <v>1</v>
      </c>
      <c r="S272" s="7" t="s">
        <v>41</v>
      </c>
      <c r="T272" s="7" t="s">
        <v>162</v>
      </c>
      <c r="U272" s="61">
        <v>1</v>
      </c>
    </row>
    <row r="273" spans="1:21" hidden="1">
      <c r="A273" s="63">
        <v>187</v>
      </c>
      <c r="C273" s="62" t="s">
        <v>163</v>
      </c>
      <c r="D273" s="56">
        <v>27300</v>
      </c>
      <c r="E273" s="7" t="s">
        <v>782</v>
      </c>
      <c r="F273" s="57" t="s">
        <v>160</v>
      </c>
      <c r="G273" t="s">
        <v>165</v>
      </c>
      <c r="H273" s="7" t="s">
        <v>224</v>
      </c>
      <c r="I273" s="78">
        <v>60</v>
      </c>
      <c r="K273" s="58">
        <v>0.8</v>
      </c>
      <c r="M273" s="59">
        <f t="shared" si="5"/>
        <v>1638</v>
      </c>
      <c r="N273" s="60">
        <v>42420</v>
      </c>
      <c r="O273" s="60">
        <v>42422</v>
      </c>
      <c r="P273" s="7" t="s">
        <v>225</v>
      </c>
      <c r="Q273" s="7" t="s">
        <v>40</v>
      </c>
      <c r="R273" s="7" t="s">
        <v>1</v>
      </c>
      <c r="S273" s="7" t="s">
        <v>41</v>
      </c>
      <c r="T273" s="7" t="s">
        <v>52</v>
      </c>
      <c r="U273" s="61">
        <v>1</v>
      </c>
    </row>
    <row r="274" spans="1:21" hidden="1">
      <c r="A274" s="63">
        <v>188</v>
      </c>
      <c r="C274" s="62" t="s">
        <v>783</v>
      </c>
      <c r="D274" s="56">
        <v>26720</v>
      </c>
      <c r="E274" s="7" t="s">
        <v>784</v>
      </c>
      <c r="F274" s="57" t="s">
        <v>785</v>
      </c>
      <c r="G274" t="s">
        <v>786</v>
      </c>
      <c r="H274" s="7" t="s">
        <v>224</v>
      </c>
      <c r="I274" s="78">
        <v>60</v>
      </c>
      <c r="K274" s="58">
        <v>0.8</v>
      </c>
      <c r="M274" s="59">
        <f t="shared" si="5"/>
        <v>1603.2</v>
      </c>
      <c r="N274" s="60">
        <v>42420</v>
      </c>
      <c r="O274" s="60">
        <v>42422</v>
      </c>
      <c r="P274" s="7" t="s">
        <v>225</v>
      </c>
      <c r="Q274" s="7" t="s">
        <v>40</v>
      </c>
      <c r="R274" s="7" t="s">
        <v>1</v>
      </c>
      <c r="S274" s="7" t="s">
        <v>41</v>
      </c>
      <c r="T274" s="7" t="s">
        <v>42</v>
      </c>
      <c r="U274" s="61">
        <v>1</v>
      </c>
    </row>
    <row r="275" spans="1:21" hidden="1">
      <c r="A275" s="63">
        <v>189</v>
      </c>
      <c r="C275" s="62" t="s">
        <v>107</v>
      </c>
      <c r="D275" s="56">
        <v>27370</v>
      </c>
      <c r="E275" s="7" t="s">
        <v>787</v>
      </c>
      <c r="F275" s="57" t="s">
        <v>788</v>
      </c>
      <c r="G275" t="s">
        <v>109</v>
      </c>
      <c r="H275" s="7" t="s">
        <v>224</v>
      </c>
      <c r="I275" s="78">
        <v>60</v>
      </c>
      <c r="K275" s="58">
        <v>0.8</v>
      </c>
      <c r="M275" s="59">
        <f t="shared" si="5"/>
        <v>1642.2</v>
      </c>
      <c r="N275" s="60">
        <v>42419</v>
      </c>
      <c r="O275" s="60">
        <v>42422</v>
      </c>
      <c r="P275" s="7" t="s">
        <v>225</v>
      </c>
      <c r="Q275" s="7" t="s">
        <v>40</v>
      </c>
      <c r="R275" s="7" t="s">
        <v>1</v>
      </c>
      <c r="S275" s="7" t="s">
        <v>41</v>
      </c>
      <c r="T275" s="7" t="s">
        <v>52</v>
      </c>
      <c r="U275" s="61">
        <v>1</v>
      </c>
    </row>
    <row r="276" spans="1:21" hidden="1">
      <c r="A276" s="63">
        <v>189</v>
      </c>
      <c r="C276" s="62" t="s">
        <v>789</v>
      </c>
      <c r="D276" s="56">
        <v>27270</v>
      </c>
      <c r="E276" s="7" t="s">
        <v>790</v>
      </c>
      <c r="F276" s="57" t="s">
        <v>788</v>
      </c>
      <c r="G276" t="s">
        <v>791</v>
      </c>
      <c r="H276" s="7" t="s">
        <v>224</v>
      </c>
      <c r="I276" s="78">
        <v>60</v>
      </c>
      <c r="K276" s="58">
        <v>0.8</v>
      </c>
      <c r="M276" s="59">
        <f t="shared" si="5"/>
        <v>1636.2</v>
      </c>
      <c r="N276" s="60">
        <v>42420</v>
      </c>
      <c r="O276" s="60">
        <v>42422</v>
      </c>
      <c r="P276" s="7" t="s">
        <v>225</v>
      </c>
      <c r="Q276" s="7" t="s">
        <v>40</v>
      </c>
      <c r="R276" s="7" t="s">
        <v>1</v>
      </c>
      <c r="S276" s="7" t="s">
        <v>41</v>
      </c>
      <c r="T276" s="7" t="s">
        <v>47</v>
      </c>
      <c r="U276" s="61">
        <v>1</v>
      </c>
    </row>
    <row r="277" spans="1:21" hidden="1">
      <c r="A277" s="63">
        <v>189</v>
      </c>
      <c r="C277" s="62" t="s">
        <v>792</v>
      </c>
      <c r="D277" s="56">
        <v>27560</v>
      </c>
      <c r="E277" s="7" t="s">
        <v>793</v>
      </c>
      <c r="F277" s="57" t="s">
        <v>788</v>
      </c>
      <c r="G277" t="s">
        <v>794</v>
      </c>
      <c r="H277" s="7" t="s">
        <v>224</v>
      </c>
      <c r="I277" s="78">
        <v>60</v>
      </c>
      <c r="K277" s="58">
        <v>0.8</v>
      </c>
      <c r="M277" s="59">
        <f t="shared" si="5"/>
        <v>1653.6</v>
      </c>
      <c r="N277" s="60">
        <v>42420</v>
      </c>
      <c r="O277" s="60">
        <v>42422</v>
      </c>
      <c r="P277" s="7" t="s">
        <v>225</v>
      </c>
      <c r="Q277" s="7" t="s">
        <v>40</v>
      </c>
      <c r="R277" s="7" t="s">
        <v>1</v>
      </c>
      <c r="S277" s="7" t="s">
        <v>41</v>
      </c>
      <c r="T277" s="7" t="s">
        <v>795</v>
      </c>
      <c r="U277" s="61">
        <v>1</v>
      </c>
    </row>
    <row r="278" spans="1:21" hidden="1">
      <c r="A278" s="63">
        <v>190</v>
      </c>
      <c r="C278" s="62" t="s">
        <v>796</v>
      </c>
      <c r="D278" s="56">
        <v>27350</v>
      </c>
      <c r="E278" s="7" t="s">
        <v>797</v>
      </c>
      <c r="F278" s="57" t="s">
        <v>798</v>
      </c>
      <c r="G278" t="s">
        <v>799</v>
      </c>
      <c r="H278" s="7" t="s">
        <v>224</v>
      </c>
      <c r="I278" s="78">
        <v>60</v>
      </c>
      <c r="K278" s="58">
        <v>0.8</v>
      </c>
      <c r="M278" s="59">
        <f t="shared" si="5"/>
        <v>1641</v>
      </c>
      <c r="N278" s="60">
        <v>42418</v>
      </c>
      <c r="O278" s="60">
        <v>42423</v>
      </c>
      <c r="P278" s="7" t="s">
        <v>225</v>
      </c>
      <c r="Q278" s="7" t="s">
        <v>40</v>
      </c>
      <c r="R278" s="7" t="s">
        <v>1</v>
      </c>
      <c r="S278" s="7" t="s">
        <v>41</v>
      </c>
      <c r="T278" s="7" t="s">
        <v>148</v>
      </c>
      <c r="U278" s="61">
        <v>1</v>
      </c>
    </row>
    <row r="279" spans="1:21" hidden="1">
      <c r="A279" s="63">
        <v>191</v>
      </c>
      <c r="C279" s="62" t="s">
        <v>800</v>
      </c>
      <c r="D279" s="56">
        <v>25000</v>
      </c>
      <c r="E279" s="7" t="s">
        <v>801</v>
      </c>
      <c r="F279" s="57" t="s">
        <v>785</v>
      </c>
      <c r="G279" t="s">
        <v>802</v>
      </c>
      <c r="H279" s="7" t="s">
        <v>224</v>
      </c>
      <c r="I279" s="78">
        <v>60</v>
      </c>
      <c r="K279" s="58">
        <v>0.8</v>
      </c>
      <c r="M279" s="59">
        <f t="shared" si="5"/>
        <v>1500</v>
      </c>
      <c r="N279" s="60">
        <v>42420</v>
      </c>
      <c r="O279" s="60">
        <v>42423</v>
      </c>
      <c r="P279" s="7" t="s">
        <v>225</v>
      </c>
      <c r="Q279" s="7" t="s">
        <v>40</v>
      </c>
      <c r="R279" s="7" t="s">
        <v>1</v>
      </c>
      <c r="S279" s="7" t="s">
        <v>41</v>
      </c>
      <c r="T279" s="7" t="s">
        <v>52</v>
      </c>
      <c r="U279" s="61">
        <v>1</v>
      </c>
    </row>
    <row r="280" spans="1:21" hidden="1">
      <c r="A280" s="63">
        <v>192</v>
      </c>
      <c r="C280" s="62" t="s">
        <v>803</v>
      </c>
      <c r="D280" s="56">
        <v>25880</v>
      </c>
      <c r="E280" s="7" t="s">
        <v>804</v>
      </c>
      <c r="F280" s="57" t="s">
        <v>521</v>
      </c>
      <c r="G280" t="s">
        <v>689</v>
      </c>
      <c r="H280" s="7" t="s">
        <v>224</v>
      </c>
      <c r="I280" s="78">
        <v>60</v>
      </c>
      <c r="K280" s="58">
        <v>0.8</v>
      </c>
      <c r="M280" s="59">
        <f t="shared" si="5"/>
        <v>1552.8</v>
      </c>
      <c r="N280" s="60">
        <v>42423</v>
      </c>
      <c r="O280" s="60">
        <v>42424</v>
      </c>
      <c r="P280" s="7" t="s">
        <v>225</v>
      </c>
      <c r="Q280" s="7" t="s">
        <v>40</v>
      </c>
      <c r="R280" s="7" t="s">
        <v>1</v>
      </c>
      <c r="S280" s="7" t="s">
        <v>41</v>
      </c>
      <c r="T280" s="7" t="s">
        <v>42</v>
      </c>
      <c r="U280" s="61">
        <v>1</v>
      </c>
    </row>
    <row r="281" spans="1:21" hidden="1">
      <c r="A281" s="63">
        <v>193</v>
      </c>
      <c r="C281" s="62" t="s">
        <v>805</v>
      </c>
      <c r="D281" s="56">
        <v>26320</v>
      </c>
      <c r="E281" s="7" t="s">
        <v>806</v>
      </c>
      <c r="F281" s="57" t="s">
        <v>586</v>
      </c>
      <c r="G281" t="s">
        <v>807</v>
      </c>
      <c r="H281" s="7" t="s">
        <v>224</v>
      </c>
      <c r="I281" s="78">
        <v>60</v>
      </c>
      <c r="K281" s="58">
        <v>0.8</v>
      </c>
      <c r="M281" s="59">
        <f t="shared" si="5"/>
        <v>1579.2</v>
      </c>
      <c r="N281" s="60">
        <v>42418</v>
      </c>
      <c r="O281" s="60">
        <v>42424</v>
      </c>
      <c r="P281" s="7" t="s">
        <v>225</v>
      </c>
      <c r="Q281" s="7" t="s">
        <v>40</v>
      </c>
      <c r="R281" s="7" t="s">
        <v>1</v>
      </c>
      <c r="S281" s="7" t="s">
        <v>41</v>
      </c>
      <c r="T281" s="7" t="s">
        <v>148</v>
      </c>
      <c r="U281" s="61">
        <v>1</v>
      </c>
    </row>
    <row r="282" spans="1:21" hidden="1">
      <c r="A282" s="63">
        <v>194</v>
      </c>
      <c r="C282" s="62" t="s">
        <v>808</v>
      </c>
      <c r="D282" s="56">
        <v>26930</v>
      </c>
      <c r="E282" s="7" t="s">
        <v>810</v>
      </c>
      <c r="F282" s="57" t="s">
        <v>91</v>
      </c>
      <c r="G282" t="s">
        <v>811</v>
      </c>
      <c r="H282" s="7" t="s">
        <v>224</v>
      </c>
      <c r="I282" s="78">
        <v>60</v>
      </c>
      <c r="K282" s="58">
        <v>0.8</v>
      </c>
      <c r="M282" s="59">
        <f t="shared" si="5"/>
        <v>1615.8</v>
      </c>
      <c r="N282" s="60">
        <v>42423</v>
      </c>
      <c r="O282" s="60">
        <v>42424</v>
      </c>
      <c r="P282" s="7" t="s">
        <v>225</v>
      </c>
      <c r="Q282" s="7" t="s">
        <v>40</v>
      </c>
      <c r="R282" s="7" t="s">
        <v>1</v>
      </c>
      <c r="S282" s="7" t="s">
        <v>41</v>
      </c>
      <c r="T282" s="7" t="s">
        <v>52</v>
      </c>
      <c r="U282" s="61">
        <v>1</v>
      </c>
    </row>
    <row r="283" spans="1:21" hidden="1">
      <c r="A283" s="63">
        <v>194</v>
      </c>
      <c r="C283" s="62" t="s">
        <v>809</v>
      </c>
      <c r="D283" s="56">
        <v>27000</v>
      </c>
      <c r="E283" s="7" t="s">
        <v>812</v>
      </c>
      <c r="F283" s="57" t="s">
        <v>91</v>
      </c>
      <c r="G283" t="s">
        <v>813</v>
      </c>
      <c r="H283" s="7" t="s">
        <v>224</v>
      </c>
      <c r="I283" s="78">
        <v>60</v>
      </c>
      <c r="K283" s="58">
        <v>0.8</v>
      </c>
      <c r="M283" s="59">
        <f t="shared" si="5"/>
        <v>1620</v>
      </c>
      <c r="N283" s="60">
        <v>42423</v>
      </c>
      <c r="O283" s="60">
        <v>42424</v>
      </c>
      <c r="P283" s="7" t="s">
        <v>225</v>
      </c>
      <c r="Q283" s="7" t="s">
        <v>40</v>
      </c>
      <c r="R283" s="7" t="s">
        <v>1</v>
      </c>
      <c r="S283" s="7" t="s">
        <v>41</v>
      </c>
      <c r="T283" s="7" t="s">
        <v>162</v>
      </c>
      <c r="U283" s="61">
        <v>1</v>
      </c>
    </row>
    <row r="284" spans="1:21" hidden="1">
      <c r="A284" s="63">
        <v>194</v>
      </c>
      <c r="C284" s="62" t="s">
        <v>198</v>
      </c>
      <c r="D284" s="56">
        <v>27880</v>
      </c>
      <c r="E284" s="7" t="s">
        <v>814</v>
      </c>
      <c r="F284" s="57" t="s">
        <v>91</v>
      </c>
      <c r="G284" t="s">
        <v>200</v>
      </c>
      <c r="H284" s="7" t="s">
        <v>224</v>
      </c>
      <c r="I284" s="78">
        <v>60</v>
      </c>
      <c r="K284" s="58">
        <v>0.8</v>
      </c>
      <c r="M284" s="59">
        <f t="shared" si="5"/>
        <v>1672.8</v>
      </c>
      <c r="N284" s="60">
        <v>42423</v>
      </c>
      <c r="O284" s="60">
        <v>42424</v>
      </c>
      <c r="P284" s="7" t="s">
        <v>225</v>
      </c>
      <c r="Q284" s="7" t="s">
        <v>40</v>
      </c>
      <c r="R284" s="7" t="s">
        <v>1</v>
      </c>
      <c r="S284" s="7" t="s">
        <v>41</v>
      </c>
      <c r="T284" s="7" t="s">
        <v>47</v>
      </c>
      <c r="U284" s="61">
        <v>1</v>
      </c>
    </row>
    <row r="285" spans="1:21" hidden="1">
      <c r="A285" s="63">
        <v>195</v>
      </c>
      <c r="C285" s="62" t="s">
        <v>815</v>
      </c>
      <c r="D285" s="56">
        <v>25870</v>
      </c>
      <c r="E285" s="7" t="s">
        <v>816</v>
      </c>
      <c r="F285" s="57" t="s">
        <v>264</v>
      </c>
      <c r="G285" t="s">
        <v>817</v>
      </c>
      <c r="H285" s="7" t="s">
        <v>224</v>
      </c>
      <c r="I285" s="78">
        <v>60</v>
      </c>
      <c r="K285" s="58">
        <v>0.8</v>
      </c>
      <c r="M285" s="59">
        <f t="shared" si="5"/>
        <v>1552.2</v>
      </c>
      <c r="N285" s="60">
        <v>42423</v>
      </c>
      <c r="O285" s="60">
        <v>42424</v>
      </c>
      <c r="P285" s="7" t="s">
        <v>225</v>
      </c>
      <c r="Q285" s="7" t="s">
        <v>40</v>
      </c>
      <c r="R285" s="7" t="s">
        <v>1</v>
      </c>
      <c r="S285" s="7" t="s">
        <v>41</v>
      </c>
      <c r="T285" s="7" t="s">
        <v>42</v>
      </c>
      <c r="U285" s="61">
        <v>1</v>
      </c>
    </row>
    <row r="286" spans="1:21" hidden="1">
      <c r="A286" s="63">
        <v>195</v>
      </c>
      <c r="C286" s="62" t="s">
        <v>818</v>
      </c>
      <c r="D286" s="56">
        <v>24780</v>
      </c>
      <c r="E286" s="7" t="s">
        <v>819</v>
      </c>
      <c r="F286" s="57" t="s">
        <v>264</v>
      </c>
      <c r="G286" t="s">
        <v>820</v>
      </c>
      <c r="H286" s="7" t="s">
        <v>224</v>
      </c>
      <c r="I286" s="78">
        <v>60</v>
      </c>
      <c r="K286" s="58">
        <v>0.8</v>
      </c>
      <c r="M286" s="59">
        <f t="shared" si="5"/>
        <v>1486.8</v>
      </c>
      <c r="N286" s="60">
        <v>42423</v>
      </c>
      <c r="O286" s="60">
        <v>42424</v>
      </c>
      <c r="P286" s="7" t="s">
        <v>225</v>
      </c>
      <c r="Q286" s="7" t="s">
        <v>40</v>
      </c>
      <c r="R286" s="7" t="s">
        <v>1</v>
      </c>
      <c r="S286" s="7" t="s">
        <v>41</v>
      </c>
      <c r="T286" s="7" t="s">
        <v>52</v>
      </c>
      <c r="U286" s="61">
        <v>1</v>
      </c>
    </row>
    <row r="287" spans="1:21" hidden="1">
      <c r="A287" s="63">
        <v>196</v>
      </c>
      <c r="C287" s="62" t="s">
        <v>821</v>
      </c>
      <c r="D287" s="56">
        <v>26100</v>
      </c>
      <c r="E287" s="7" t="s">
        <v>822</v>
      </c>
      <c r="F287" s="57" t="s">
        <v>528</v>
      </c>
      <c r="G287" t="s">
        <v>824</v>
      </c>
      <c r="H287" s="7" t="s">
        <v>224</v>
      </c>
      <c r="I287" s="78">
        <v>60</v>
      </c>
      <c r="K287" s="58">
        <v>0.8</v>
      </c>
      <c r="M287" s="59">
        <f t="shared" si="5"/>
        <v>1566</v>
      </c>
      <c r="N287" s="60">
        <v>42423</v>
      </c>
      <c r="O287" s="60">
        <v>42424</v>
      </c>
      <c r="P287" s="7" t="s">
        <v>225</v>
      </c>
      <c r="Q287" s="7" t="s">
        <v>40</v>
      </c>
      <c r="R287" s="7" t="s">
        <v>1</v>
      </c>
      <c r="S287" s="7" t="s">
        <v>41</v>
      </c>
      <c r="T287" s="7" t="s">
        <v>42</v>
      </c>
      <c r="U287" s="61">
        <v>1</v>
      </c>
    </row>
    <row r="288" spans="1:21" hidden="1">
      <c r="A288" s="63">
        <v>197</v>
      </c>
      <c r="C288" s="62" t="s">
        <v>385</v>
      </c>
      <c r="D288" s="56">
        <v>24050</v>
      </c>
      <c r="E288" s="7" t="s">
        <v>825</v>
      </c>
      <c r="F288" s="57" t="s">
        <v>50</v>
      </c>
      <c r="G288" t="s">
        <v>826</v>
      </c>
      <c r="H288" s="7" t="s">
        <v>224</v>
      </c>
      <c r="I288" s="78">
        <v>60</v>
      </c>
      <c r="K288" s="58">
        <v>0.8</v>
      </c>
      <c r="M288" s="59">
        <f t="shared" si="5"/>
        <v>1443</v>
      </c>
      <c r="N288" s="60">
        <v>42424</v>
      </c>
      <c r="O288" s="60">
        <v>42424</v>
      </c>
      <c r="P288" s="7" t="s">
        <v>225</v>
      </c>
      <c r="Q288" s="7" t="s">
        <v>40</v>
      </c>
      <c r="R288" s="7" t="s">
        <v>1</v>
      </c>
      <c r="S288" s="7" t="s">
        <v>41</v>
      </c>
      <c r="T288" s="7" t="s">
        <v>52</v>
      </c>
      <c r="U288" s="61">
        <v>1</v>
      </c>
    </row>
    <row r="289" spans="1:21" hidden="1">
      <c r="A289" s="63">
        <v>197</v>
      </c>
      <c r="C289" s="62" t="s">
        <v>827</v>
      </c>
      <c r="D289" s="56">
        <v>24070</v>
      </c>
      <c r="E289" s="7" t="s">
        <v>828</v>
      </c>
      <c r="F289" s="57" t="s">
        <v>50</v>
      </c>
      <c r="G289" t="s">
        <v>829</v>
      </c>
      <c r="H289" s="7" t="s">
        <v>224</v>
      </c>
      <c r="I289" s="78">
        <v>60</v>
      </c>
      <c r="K289" s="58">
        <v>0.8</v>
      </c>
      <c r="M289" s="59">
        <f t="shared" si="5"/>
        <v>1444.2</v>
      </c>
      <c r="N289" s="60">
        <v>42424</v>
      </c>
      <c r="O289" s="60">
        <v>42424</v>
      </c>
      <c r="P289" s="7" t="s">
        <v>225</v>
      </c>
      <c r="Q289" s="7" t="s">
        <v>40</v>
      </c>
      <c r="R289" s="7" t="s">
        <v>1</v>
      </c>
      <c r="S289" s="7" t="s">
        <v>41</v>
      </c>
      <c r="T289" s="7" t="s">
        <v>65</v>
      </c>
      <c r="U289" s="61">
        <v>1</v>
      </c>
    </row>
    <row r="290" spans="1:21" hidden="1">
      <c r="A290" s="63">
        <v>197</v>
      </c>
      <c r="C290" s="62" t="s">
        <v>830</v>
      </c>
      <c r="D290" s="56">
        <v>24350</v>
      </c>
      <c r="E290" s="7" t="s">
        <v>831</v>
      </c>
      <c r="F290" s="57" t="s">
        <v>50</v>
      </c>
      <c r="G290" t="s">
        <v>832</v>
      </c>
      <c r="H290" s="7" t="s">
        <v>224</v>
      </c>
      <c r="I290" s="78">
        <v>60</v>
      </c>
      <c r="K290" s="58">
        <v>0.8</v>
      </c>
      <c r="M290" s="59">
        <f t="shared" si="5"/>
        <v>1461</v>
      </c>
      <c r="N290" s="60">
        <v>42424</v>
      </c>
      <c r="O290" s="60">
        <v>42424</v>
      </c>
      <c r="P290" s="7" t="s">
        <v>225</v>
      </c>
      <c r="Q290" s="7" t="s">
        <v>40</v>
      </c>
      <c r="R290" s="7" t="s">
        <v>1</v>
      </c>
      <c r="S290" s="7" t="s">
        <v>41</v>
      </c>
      <c r="T290" s="7" t="s">
        <v>162</v>
      </c>
      <c r="U290" s="61">
        <v>1</v>
      </c>
    </row>
    <row r="291" spans="1:21" hidden="1">
      <c r="A291" s="63">
        <v>198</v>
      </c>
      <c r="C291" s="62" t="s">
        <v>833</v>
      </c>
      <c r="D291" s="56">
        <v>25170</v>
      </c>
      <c r="E291" s="7" t="s">
        <v>834</v>
      </c>
      <c r="F291" s="57" t="s">
        <v>243</v>
      </c>
      <c r="G291" t="s">
        <v>835</v>
      </c>
      <c r="H291" s="7" t="s">
        <v>224</v>
      </c>
      <c r="I291" s="78">
        <v>60</v>
      </c>
      <c r="K291" s="58">
        <v>0.8</v>
      </c>
      <c r="M291" s="59">
        <f t="shared" si="5"/>
        <v>1510.2</v>
      </c>
      <c r="N291" s="60">
        <v>42423</v>
      </c>
      <c r="O291" s="60">
        <v>42424</v>
      </c>
      <c r="P291" s="7" t="s">
        <v>225</v>
      </c>
      <c r="Q291" s="7" t="s">
        <v>40</v>
      </c>
      <c r="R291" s="7" t="s">
        <v>1</v>
      </c>
      <c r="S291" s="7" t="s">
        <v>41</v>
      </c>
      <c r="T291" s="7" t="s">
        <v>52</v>
      </c>
      <c r="U291" s="61">
        <v>1</v>
      </c>
    </row>
    <row r="292" spans="1:21" hidden="1">
      <c r="A292" s="63">
        <v>199</v>
      </c>
      <c r="C292" s="62" t="s">
        <v>836</v>
      </c>
      <c r="D292" s="56">
        <v>25680</v>
      </c>
      <c r="E292" s="7" t="s">
        <v>837</v>
      </c>
      <c r="F292" s="57" t="s">
        <v>528</v>
      </c>
      <c r="G292" t="s">
        <v>838</v>
      </c>
      <c r="H292" s="7" t="s">
        <v>224</v>
      </c>
      <c r="I292" s="78">
        <v>60</v>
      </c>
      <c r="K292" s="58">
        <v>0.8</v>
      </c>
      <c r="M292" s="59">
        <f t="shared" si="5"/>
        <v>1540.8</v>
      </c>
      <c r="N292" s="60">
        <v>42424</v>
      </c>
      <c r="O292" s="60">
        <v>42425</v>
      </c>
      <c r="P292" s="7" t="s">
        <v>225</v>
      </c>
      <c r="Q292" s="7" t="s">
        <v>40</v>
      </c>
      <c r="R292" s="7" t="s">
        <v>1</v>
      </c>
      <c r="S292" s="7" t="s">
        <v>41</v>
      </c>
      <c r="T292" s="7" t="s">
        <v>52</v>
      </c>
      <c r="U292" s="61">
        <v>1</v>
      </c>
    </row>
    <row r="293" spans="1:21" hidden="1">
      <c r="A293" s="63">
        <v>200</v>
      </c>
      <c r="C293" s="62" t="s">
        <v>436</v>
      </c>
      <c r="D293" s="56">
        <v>24300</v>
      </c>
      <c r="E293" s="7" t="s">
        <v>839</v>
      </c>
      <c r="F293" s="57" t="s">
        <v>243</v>
      </c>
      <c r="G293" t="s">
        <v>438</v>
      </c>
      <c r="H293" s="7" t="s">
        <v>224</v>
      </c>
      <c r="I293" s="78">
        <v>60</v>
      </c>
      <c r="K293" s="58">
        <v>0.8</v>
      </c>
      <c r="M293" s="59">
        <f t="shared" si="5"/>
        <v>1458</v>
      </c>
      <c r="N293" s="60">
        <v>42424</v>
      </c>
      <c r="O293" s="60">
        <v>42425</v>
      </c>
      <c r="P293" s="7" t="s">
        <v>225</v>
      </c>
      <c r="Q293" s="7" t="s">
        <v>40</v>
      </c>
      <c r="R293" s="7" t="s">
        <v>1</v>
      </c>
      <c r="S293" s="7" t="s">
        <v>41</v>
      </c>
      <c r="T293" s="7" t="s">
        <v>141</v>
      </c>
      <c r="U293" s="61">
        <v>1</v>
      </c>
    </row>
    <row r="294" spans="1:21" hidden="1">
      <c r="A294" s="63">
        <v>201</v>
      </c>
      <c r="C294" s="62" t="s">
        <v>427</v>
      </c>
      <c r="D294" s="56">
        <v>25000</v>
      </c>
      <c r="E294" s="7" t="s">
        <v>840</v>
      </c>
      <c r="F294" s="57" t="s">
        <v>210</v>
      </c>
      <c r="G294" t="s">
        <v>841</v>
      </c>
      <c r="H294" s="7" t="s">
        <v>224</v>
      </c>
      <c r="I294" s="78">
        <v>60</v>
      </c>
      <c r="K294" s="58">
        <v>0.8</v>
      </c>
      <c r="M294" s="59">
        <f t="shared" si="5"/>
        <v>1500</v>
      </c>
      <c r="N294" s="60">
        <v>42424</v>
      </c>
      <c r="O294" s="60">
        <v>42426</v>
      </c>
      <c r="P294" s="7" t="s">
        <v>225</v>
      </c>
      <c r="Q294" s="7" t="s">
        <v>40</v>
      </c>
      <c r="R294" s="7" t="s">
        <v>1</v>
      </c>
      <c r="S294" s="7" t="s">
        <v>41</v>
      </c>
      <c r="T294" s="7" t="s">
        <v>52</v>
      </c>
      <c r="U294" s="61">
        <v>1</v>
      </c>
    </row>
    <row r="295" spans="1:21" hidden="1">
      <c r="A295" s="63">
        <v>202</v>
      </c>
      <c r="C295" s="62" t="s">
        <v>842</v>
      </c>
      <c r="D295" s="56">
        <v>24250</v>
      </c>
      <c r="E295" s="7" t="s">
        <v>843</v>
      </c>
      <c r="F295" s="57" t="s">
        <v>91</v>
      </c>
      <c r="G295" t="s">
        <v>844</v>
      </c>
      <c r="H295" s="7" t="s">
        <v>224</v>
      </c>
      <c r="I295" s="78">
        <v>60</v>
      </c>
      <c r="K295" s="58">
        <v>0.8</v>
      </c>
      <c r="M295" s="59">
        <f t="shared" si="5"/>
        <v>1455</v>
      </c>
      <c r="N295" s="60">
        <v>42424</v>
      </c>
      <c r="O295" s="60">
        <v>42426</v>
      </c>
      <c r="P295" s="7" t="s">
        <v>225</v>
      </c>
      <c r="Q295" s="7" t="s">
        <v>40</v>
      </c>
      <c r="R295" s="7" t="s">
        <v>1</v>
      </c>
      <c r="S295" s="7" t="s">
        <v>41</v>
      </c>
      <c r="T295" s="7" t="s">
        <v>42</v>
      </c>
      <c r="U295" s="61">
        <v>1</v>
      </c>
    </row>
    <row r="296" spans="1:21" hidden="1">
      <c r="A296" s="63">
        <v>203</v>
      </c>
      <c r="C296" s="62" t="s">
        <v>845</v>
      </c>
      <c r="D296" s="56">
        <v>26550</v>
      </c>
      <c r="E296" s="7" t="s">
        <v>846</v>
      </c>
      <c r="F296" s="57" t="s">
        <v>847</v>
      </c>
      <c r="G296" t="s">
        <v>848</v>
      </c>
      <c r="H296" s="7" t="s">
        <v>224</v>
      </c>
      <c r="I296" s="78">
        <v>60</v>
      </c>
      <c r="K296" s="58">
        <v>0.8</v>
      </c>
      <c r="M296" s="59">
        <f t="shared" si="5"/>
        <v>1593</v>
      </c>
      <c r="N296" s="60">
        <v>42419</v>
      </c>
      <c r="O296" s="60">
        <v>42426</v>
      </c>
      <c r="P296" s="7" t="s">
        <v>225</v>
      </c>
      <c r="Q296" s="7" t="s">
        <v>40</v>
      </c>
      <c r="R296" s="7" t="s">
        <v>1</v>
      </c>
      <c r="S296" s="7" t="s">
        <v>41</v>
      </c>
      <c r="T296" s="7" t="s">
        <v>439</v>
      </c>
      <c r="U296" s="61">
        <v>1</v>
      </c>
    </row>
    <row r="297" spans="1:21" hidden="1">
      <c r="A297" s="63">
        <v>203</v>
      </c>
      <c r="C297" s="62" t="s">
        <v>849</v>
      </c>
      <c r="D297" s="56">
        <v>26680</v>
      </c>
      <c r="E297" s="7" t="s">
        <v>850</v>
      </c>
      <c r="F297" s="57" t="s">
        <v>847</v>
      </c>
      <c r="G297" t="s">
        <v>851</v>
      </c>
      <c r="H297" s="7" t="s">
        <v>224</v>
      </c>
      <c r="I297" s="78">
        <v>60</v>
      </c>
      <c r="K297" s="58">
        <v>0.8</v>
      </c>
      <c r="M297" s="59">
        <f t="shared" si="5"/>
        <v>1600.8</v>
      </c>
      <c r="N297" s="60">
        <v>42419</v>
      </c>
      <c r="O297" s="60">
        <v>42426</v>
      </c>
      <c r="P297" s="7" t="s">
        <v>225</v>
      </c>
      <c r="Q297" s="7" t="s">
        <v>40</v>
      </c>
      <c r="R297" s="7" t="s">
        <v>1</v>
      </c>
      <c r="S297" s="7" t="s">
        <v>41</v>
      </c>
      <c r="T297" s="7" t="s">
        <v>162</v>
      </c>
      <c r="U297" s="61">
        <v>1</v>
      </c>
    </row>
    <row r="298" spans="1:21" hidden="1">
      <c r="K298" s="58">
        <v>0.8</v>
      </c>
      <c r="M298" s="59">
        <f t="shared" si="5"/>
        <v>0</v>
      </c>
    </row>
    <row r="299" spans="1:21" hidden="1">
      <c r="M299" s="59">
        <f t="shared" si="5"/>
        <v>0</v>
      </c>
    </row>
    <row r="300" spans="1:21" hidden="1">
      <c r="M300" s="59">
        <f t="shared" si="5"/>
        <v>0</v>
      </c>
    </row>
    <row r="301" spans="1:21" hidden="1">
      <c r="M301" s="59">
        <f t="shared" si="5"/>
        <v>0</v>
      </c>
    </row>
    <row r="302" spans="1:21" hidden="1">
      <c r="M302" s="59">
        <f t="shared" si="5"/>
        <v>0</v>
      </c>
    </row>
  </sheetData>
  <autoFilter ref="A11:U302">
    <filterColumn colId="0">
      <filters>
        <filter val="102"/>
      </filters>
    </filterColumn>
  </autoFilter>
  <mergeCells count="3">
    <mergeCell ref="E2:H2"/>
    <mergeCell ref="F3:G3"/>
    <mergeCell ref="F4:G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820"/>
  <sheetViews>
    <sheetView workbookViewId="0">
      <selection activeCell="C16" sqref="C16"/>
    </sheetView>
  </sheetViews>
  <sheetFormatPr baseColWidth="10" defaultRowHeight="15"/>
  <cols>
    <col min="2" max="2" width="15.5703125" customWidth="1"/>
    <col min="6" max="6" width="29.85546875" customWidth="1"/>
    <col min="7" max="7" width="36" customWidth="1"/>
    <col min="8" max="8" width="18.140625" customWidth="1"/>
    <col min="10" max="10" width="10.5703125" customWidth="1"/>
    <col min="11" max="11" width="9.5703125" customWidth="1"/>
    <col min="12" max="12" width="10.7109375" customWidth="1"/>
    <col min="14" max="14" width="12.42578125" customWidth="1"/>
    <col min="16" max="16" width="19.5703125" customWidth="1"/>
    <col min="19" max="19" width="14.140625" customWidth="1"/>
    <col min="20" max="20" width="14.42578125" customWidth="1"/>
  </cols>
  <sheetData>
    <row r="2" spans="1:21" ht="21.75" customHeight="1">
      <c r="A2" s="1"/>
      <c r="B2" s="2"/>
      <c r="C2" s="2"/>
      <c r="D2" s="3"/>
      <c r="E2" s="84" t="s">
        <v>0</v>
      </c>
      <c r="F2" s="84"/>
      <c r="G2" s="84"/>
      <c r="H2" s="84"/>
      <c r="I2" s="3"/>
      <c r="J2" s="2"/>
      <c r="K2" s="4"/>
      <c r="L2" s="5"/>
      <c r="M2" s="3"/>
      <c r="N2" s="6"/>
      <c r="O2" s="2"/>
      <c r="P2" s="2"/>
      <c r="Q2" s="2"/>
      <c r="R2" s="2"/>
      <c r="S2" s="1"/>
      <c r="T2" s="2"/>
      <c r="U2" s="7"/>
    </row>
    <row r="3" spans="1:21" ht="18">
      <c r="A3" s="81">
        <v>0.7</v>
      </c>
      <c r="B3" s="9">
        <f>C5*A3</f>
        <v>0</v>
      </c>
      <c r="C3" s="2"/>
      <c r="D3" s="3"/>
      <c r="E3" s="67"/>
      <c r="F3" s="85" t="s">
        <v>852</v>
      </c>
      <c r="G3" s="84"/>
      <c r="H3" s="68"/>
      <c r="I3" s="3"/>
      <c r="J3" s="2"/>
      <c r="K3" s="4"/>
      <c r="L3" s="5"/>
      <c r="M3" s="3"/>
      <c r="N3" s="6"/>
      <c r="O3" s="10"/>
      <c r="P3" s="10"/>
      <c r="Q3" s="2"/>
      <c r="R3" s="2"/>
      <c r="S3" s="1"/>
      <c r="T3" s="2"/>
      <c r="U3" s="7"/>
    </row>
    <row r="4" spans="1:21" ht="18">
      <c r="A4" s="81">
        <v>0.3</v>
      </c>
      <c r="B4" s="9">
        <f>C5-B3</f>
        <v>0</v>
      </c>
      <c r="C4" s="2"/>
      <c r="D4" s="3"/>
      <c r="E4" s="67"/>
      <c r="F4" s="84" t="s">
        <v>1</v>
      </c>
      <c r="G4" s="84"/>
      <c r="H4" s="68"/>
      <c r="I4" s="3"/>
      <c r="J4" s="2"/>
      <c r="K4" s="4"/>
      <c r="L4" s="5"/>
      <c r="M4" s="12"/>
      <c r="N4" s="6"/>
      <c r="O4" s="10"/>
      <c r="P4" s="10"/>
      <c r="Q4" s="2"/>
      <c r="R4" s="2"/>
      <c r="S4" s="1"/>
      <c r="T4" s="2"/>
      <c r="U4" s="7"/>
    </row>
    <row r="5" spans="1:21">
      <c r="A5" s="13"/>
      <c r="B5" s="2"/>
      <c r="C5" s="69">
        <f>E7*6.96</f>
        <v>0</v>
      </c>
      <c r="D5" s="69" t="s">
        <v>2</v>
      </c>
      <c r="E5" s="10"/>
      <c r="F5" s="15"/>
      <c r="G5" s="16"/>
      <c r="H5" s="17"/>
      <c r="I5" s="12"/>
      <c r="J5" s="10"/>
      <c r="K5" s="18"/>
      <c r="L5" s="19"/>
      <c r="M5" s="12"/>
      <c r="N5" s="20"/>
      <c r="O5" s="10"/>
      <c r="P5" s="10"/>
      <c r="Q5" s="10"/>
      <c r="R5" s="10"/>
      <c r="S5" s="1"/>
      <c r="T5" s="2"/>
      <c r="U5" s="7"/>
    </row>
    <row r="6" spans="1:21">
      <c r="A6" s="21"/>
      <c r="B6" s="22"/>
      <c r="C6" s="10"/>
      <c r="D6" s="12"/>
      <c r="E6" s="10"/>
      <c r="F6" s="15"/>
      <c r="G6" s="23"/>
      <c r="H6" s="24"/>
      <c r="I6" s="12"/>
      <c r="J6" s="10"/>
      <c r="K6" s="18"/>
      <c r="L6" s="19"/>
      <c r="M6" s="25"/>
      <c r="N6" s="26"/>
      <c r="O6" s="10"/>
      <c r="P6" s="10"/>
      <c r="Q6" s="10"/>
      <c r="R6" s="10"/>
      <c r="S6" s="24"/>
      <c r="T6" s="10"/>
      <c r="U6" s="7"/>
    </row>
    <row r="7" spans="1:21">
      <c r="A7" s="21"/>
      <c r="B7" s="22"/>
      <c r="C7" s="27" t="s">
        <v>3</v>
      </c>
      <c r="D7" s="28" t="s">
        <v>4</v>
      </c>
      <c r="E7" s="28">
        <f>(I7/1000)*I8</f>
        <v>0</v>
      </c>
      <c r="F7" s="29"/>
      <c r="G7" s="16"/>
      <c r="H7" s="30" t="s">
        <v>5</v>
      </c>
      <c r="I7" s="28">
        <f>SUBTOTAL(9,D12:D4988)</f>
        <v>0</v>
      </c>
      <c r="J7" s="69" t="s">
        <v>6</v>
      </c>
      <c r="K7" s="31"/>
      <c r="L7" s="32"/>
      <c r="M7" s="33"/>
      <c r="N7" s="34" t="s">
        <v>7</v>
      </c>
      <c r="O7" s="10"/>
      <c r="P7" s="10"/>
      <c r="Q7" s="10"/>
      <c r="R7" s="10"/>
      <c r="S7" s="24"/>
      <c r="T7" s="10"/>
      <c r="U7" s="7"/>
    </row>
    <row r="8" spans="1:21">
      <c r="A8" s="17"/>
      <c r="B8" s="35">
        <v>0.8</v>
      </c>
      <c r="C8" s="27" t="s">
        <v>8</v>
      </c>
      <c r="D8" s="28" t="s">
        <v>4</v>
      </c>
      <c r="E8" s="28">
        <f>E7*B8</f>
        <v>0</v>
      </c>
      <c r="F8" s="29" t="s">
        <v>9</v>
      </c>
      <c r="G8" s="36"/>
      <c r="H8" s="30" t="s">
        <v>10</v>
      </c>
      <c r="I8" s="28">
        <v>58</v>
      </c>
      <c r="J8" s="70">
        <f>(I7/1000)</f>
        <v>0</v>
      </c>
      <c r="K8" s="38"/>
      <c r="L8" s="39"/>
      <c r="M8" s="33"/>
      <c r="N8" s="40">
        <f>SUBTOTAL(9,J12:J3439)</f>
        <v>0</v>
      </c>
      <c r="O8" s="10"/>
      <c r="P8" s="10"/>
      <c r="Q8" s="10"/>
      <c r="R8" s="10"/>
      <c r="S8" s="24"/>
      <c r="T8" s="10"/>
      <c r="U8" s="7"/>
    </row>
    <row r="9" spans="1:21">
      <c r="A9" s="17"/>
      <c r="B9" s="35">
        <v>0.2</v>
      </c>
      <c r="C9" s="27" t="s">
        <v>11</v>
      </c>
      <c r="D9" s="28" t="s">
        <v>4</v>
      </c>
      <c r="E9" s="28">
        <f>E7-E8</f>
        <v>0</v>
      </c>
      <c r="F9" s="29" t="s">
        <v>12</v>
      </c>
      <c r="G9" s="16"/>
      <c r="H9" s="24"/>
      <c r="I9" s="41"/>
      <c r="J9" s="17"/>
      <c r="K9" s="42"/>
      <c r="L9" s="43"/>
      <c r="M9" s="33"/>
      <c r="N9" s="44"/>
      <c r="O9" s="10"/>
      <c r="P9" s="10"/>
      <c r="Q9" s="10"/>
      <c r="R9" s="10"/>
      <c r="S9" s="24"/>
      <c r="T9" s="10"/>
      <c r="U9" s="7"/>
    </row>
    <row r="10" spans="1:21">
      <c r="A10" s="17"/>
      <c r="B10" s="10"/>
      <c r="C10" s="2"/>
      <c r="D10" s="3"/>
      <c r="E10" s="2"/>
      <c r="F10" s="45"/>
      <c r="G10" s="11"/>
      <c r="H10" s="17"/>
      <c r="I10" s="12"/>
      <c r="J10" s="10"/>
      <c r="K10" s="18"/>
      <c r="L10" s="19"/>
      <c r="M10" s="12"/>
      <c r="N10" s="20"/>
      <c r="O10" s="10"/>
      <c r="P10" s="10"/>
      <c r="Q10" s="10"/>
      <c r="R10" s="10"/>
      <c r="S10" s="17"/>
      <c r="T10" s="10"/>
      <c r="U10" s="7"/>
    </row>
    <row r="11" spans="1:21" s="76" customFormat="1" ht="38.25">
      <c r="A11" s="71" t="s">
        <v>13</v>
      </c>
      <c r="B11" s="71" t="s">
        <v>14</v>
      </c>
      <c r="C11" s="71" t="s">
        <v>15</v>
      </c>
      <c r="D11" s="72" t="s">
        <v>16</v>
      </c>
      <c r="E11" s="71" t="s">
        <v>17</v>
      </c>
      <c r="F11" s="71" t="s">
        <v>18</v>
      </c>
      <c r="G11" s="71" t="s">
        <v>19</v>
      </c>
      <c r="H11" s="71" t="s">
        <v>20</v>
      </c>
      <c r="I11" s="72" t="s">
        <v>21</v>
      </c>
      <c r="J11" s="71" t="s">
        <v>22</v>
      </c>
      <c r="K11" s="79" t="s">
        <v>23</v>
      </c>
      <c r="L11" s="80" t="s">
        <v>24</v>
      </c>
      <c r="M11" s="72" t="s">
        <v>25</v>
      </c>
      <c r="N11" s="73" t="s">
        <v>26</v>
      </c>
      <c r="O11" s="71" t="s">
        <v>27</v>
      </c>
      <c r="P11" s="74" t="s">
        <v>28</v>
      </c>
      <c r="Q11" s="72" t="s">
        <v>29</v>
      </c>
      <c r="R11" s="71" t="s">
        <v>30</v>
      </c>
      <c r="S11" s="71" t="s">
        <v>31</v>
      </c>
      <c r="T11" s="74" t="s">
        <v>32</v>
      </c>
      <c r="U11" s="75" t="s">
        <v>33</v>
      </c>
    </row>
    <row r="12" spans="1:21">
      <c r="A12" s="63"/>
      <c r="C12" s="55"/>
      <c r="D12" s="56"/>
      <c r="E12" s="7"/>
      <c r="F12" s="57"/>
      <c r="H12" s="7"/>
      <c r="I12" s="66"/>
      <c r="K12" s="58"/>
      <c r="M12" s="59">
        <f>D12*I12/1000</f>
        <v>0</v>
      </c>
      <c r="N12" s="60"/>
      <c r="O12" s="60"/>
      <c r="P12" s="7"/>
      <c r="Q12" s="7"/>
      <c r="R12" s="7"/>
      <c r="S12" s="7"/>
      <c r="T12" s="7"/>
      <c r="U12" s="61"/>
    </row>
    <row r="13" spans="1:21">
      <c r="A13" s="63"/>
      <c r="D13" s="56"/>
      <c r="I13" s="66"/>
      <c r="M13" s="59">
        <f t="shared" ref="M13:M76" si="0">D13*I13/1000</f>
        <v>0</v>
      </c>
    </row>
    <row r="14" spans="1:21">
      <c r="A14" s="63"/>
      <c r="D14" s="56"/>
      <c r="I14" s="66"/>
      <c r="M14" s="59">
        <f t="shared" si="0"/>
        <v>0</v>
      </c>
    </row>
    <row r="15" spans="1:21">
      <c r="A15" s="63"/>
      <c r="D15" s="56"/>
      <c r="I15" s="66"/>
      <c r="M15" s="59">
        <f t="shared" si="0"/>
        <v>0</v>
      </c>
    </row>
    <row r="16" spans="1:21">
      <c r="A16" s="63"/>
      <c r="D16" s="56"/>
      <c r="I16" s="66"/>
      <c r="M16" s="59">
        <f t="shared" si="0"/>
        <v>0</v>
      </c>
    </row>
    <row r="17" spans="1:13">
      <c r="A17" s="63"/>
      <c r="D17" s="56"/>
      <c r="I17" s="66"/>
      <c r="M17" s="59">
        <f t="shared" si="0"/>
        <v>0</v>
      </c>
    </row>
    <row r="18" spans="1:13">
      <c r="A18" s="63"/>
      <c r="D18" s="56"/>
      <c r="I18" s="66"/>
      <c r="M18" s="59">
        <f t="shared" si="0"/>
        <v>0</v>
      </c>
    </row>
    <row r="19" spans="1:13">
      <c r="A19" s="63"/>
      <c r="D19" s="56"/>
      <c r="I19" s="66"/>
      <c r="M19" s="59">
        <f t="shared" si="0"/>
        <v>0</v>
      </c>
    </row>
    <row r="20" spans="1:13">
      <c r="A20" s="63"/>
      <c r="D20" s="56"/>
      <c r="I20" s="66"/>
      <c r="M20" s="59">
        <f t="shared" si="0"/>
        <v>0</v>
      </c>
    </row>
    <row r="21" spans="1:13">
      <c r="A21" s="63"/>
      <c r="D21" s="56"/>
      <c r="I21" s="66"/>
      <c r="M21" s="59">
        <f t="shared" si="0"/>
        <v>0</v>
      </c>
    </row>
    <row r="22" spans="1:13">
      <c r="A22" s="63"/>
      <c r="D22" s="56"/>
      <c r="I22" s="66"/>
      <c r="M22" s="59">
        <f t="shared" si="0"/>
        <v>0</v>
      </c>
    </row>
    <row r="23" spans="1:13">
      <c r="A23" s="63"/>
      <c r="D23" s="56"/>
      <c r="I23" s="66"/>
      <c r="M23" s="59">
        <f t="shared" si="0"/>
        <v>0</v>
      </c>
    </row>
    <row r="24" spans="1:13">
      <c r="A24" s="63"/>
      <c r="D24" s="56"/>
      <c r="I24" s="66"/>
      <c r="M24" s="59">
        <f t="shared" si="0"/>
        <v>0</v>
      </c>
    </row>
    <row r="25" spans="1:13">
      <c r="A25" s="63"/>
      <c r="D25" s="56"/>
      <c r="I25" s="66"/>
      <c r="M25" s="59">
        <f t="shared" si="0"/>
        <v>0</v>
      </c>
    </row>
    <row r="26" spans="1:13">
      <c r="A26" s="63"/>
      <c r="D26" s="56"/>
      <c r="I26" s="66"/>
      <c r="M26" s="59">
        <f t="shared" si="0"/>
        <v>0</v>
      </c>
    </row>
    <row r="27" spans="1:13">
      <c r="A27" s="63"/>
      <c r="D27" s="56"/>
      <c r="I27" s="66"/>
      <c r="M27" s="59">
        <f t="shared" si="0"/>
        <v>0</v>
      </c>
    </row>
    <row r="28" spans="1:13">
      <c r="A28" s="63"/>
      <c r="D28" s="56"/>
      <c r="I28" s="66"/>
      <c r="M28" s="59">
        <f t="shared" si="0"/>
        <v>0</v>
      </c>
    </row>
    <row r="29" spans="1:13">
      <c r="A29" s="63"/>
      <c r="D29" s="56"/>
      <c r="I29" s="66"/>
      <c r="M29" s="59">
        <f t="shared" si="0"/>
        <v>0</v>
      </c>
    </row>
    <row r="30" spans="1:13">
      <c r="A30" s="63"/>
      <c r="D30" s="56"/>
      <c r="I30" s="66"/>
      <c r="M30" s="59">
        <f t="shared" si="0"/>
        <v>0</v>
      </c>
    </row>
    <row r="31" spans="1:13">
      <c r="A31" s="63"/>
      <c r="D31" s="56"/>
      <c r="I31" s="66"/>
      <c r="M31" s="59">
        <f t="shared" si="0"/>
        <v>0</v>
      </c>
    </row>
    <row r="32" spans="1:13">
      <c r="A32" s="63"/>
      <c r="D32" s="56"/>
      <c r="I32" s="66"/>
      <c r="M32" s="59">
        <f t="shared" si="0"/>
        <v>0</v>
      </c>
    </row>
    <row r="33" spans="1:13">
      <c r="A33" s="63"/>
      <c r="D33" s="56"/>
      <c r="I33" s="66"/>
      <c r="M33" s="59">
        <f t="shared" si="0"/>
        <v>0</v>
      </c>
    </row>
    <row r="34" spans="1:13">
      <c r="A34" s="63"/>
      <c r="D34" s="56"/>
      <c r="I34" s="66"/>
      <c r="M34" s="59">
        <f t="shared" si="0"/>
        <v>0</v>
      </c>
    </row>
    <row r="35" spans="1:13">
      <c r="A35" s="63"/>
      <c r="D35" s="56"/>
      <c r="I35" s="66"/>
      <c r="M35" s="59">
        <f t="shared" si="0"/>
        <v>0</v>
      </c>
    </row>
    <row r="36" spans="1:13">
      <c r="A36" s="63"/>
      <c r="D36" s="56"/>
      <c r="I36" s="66"/>
      <c r="M36" s="59">
        <f t="shared" si="0"/>
        <v>0</v>
      </c>
    </row>
    <row r="37" spans="1:13">
      <c r="A37" s="63"/>
      <c r="D37" s="56"/>
      <c r="I37" s="66"/>
      <c r="M37" s="59">
        <f t="shared" si="0"/>
        <v>0</v>
      </c>
    </row>
    <row r="38" spans="1:13">
      <c r="A38" s="63"/>
      <c r="D38" s="56"/>
      <c r="I38" s="66"/>
      <c r="M38" s="59">
        <f t="shared" si="0"/>
        <v>0</v>
      </c>
    </row>
    <row r="39" spans="1:13">
      <c r="A39" s="63"/>
      <c r="D39" s="56"/>
      <c r="I39" s="66"/>
      <c r="M39" s="59">
        <f t="shared" si="0"/>
        <v>0</v>
      </c>
    </row>
    <row r="40" spans="1:13">
      <c r="A40" s="63"/>
      <c r="D40" s="56"/>
      <c r="I40" s="66"/>
      <c r="M40" s="59">
        <f t="shared" si="0"/>
        <v>0</v>
      </c>
    </row>
    <row r="41" spans="1:13">
      <c r="A41" s="63"/>
      <c r="D41" s="56"/>
      <c r="I41" s="66"/>
      <c r="M41" s="59">
        <f t="shared" si="0"/>
        <v>0</v>
      </c>
    </row>
    <row r="42" spans="1:13">
      <c r="A42" s="63"/>
      <c r="D42" s="56"/>
      <c r="I42" s="66"/>
      <c r="M42" s="59">
        <f t="shared" si="0"/>
        <v>0</v>
      </c>
    </row>
    <row r="43" spans="1:13">
      <c r="A43" s="63"/>
      <c r="D43" s="56"/>
      <c r="I43" s="66"/>
      <c r="M43" s="59">
        <f t="shared" si="0"/>
        <v>0</v>
      </c>
    </row>
    <row r="44" spans="1:13">
      <c r="A44" s="63"/>
      <c r="D44" s="56"/>
      <c r="I44" s="66"/>
      <c r="M44" s="59">
        <f t="shared" si="0"/>
        <v>0</v>
      </c>
    </row>
    <row r="45" spans="1:13">
      <c r="A45" s="63"/>
      <c r="D45" s="56"/>
      <c r="I45" s="66"/>
      <c r="M45" s="59">
        <f t="shared" si="0"/>
        <v>0</v>
      </c>
    </row>
    <row r="46" spans="1:13">
      <c r="A46" s="63"/>
      <c r="D46" s="56"/>
      <c r="I46" s="66"/>
      <c r="M46" s="59">
        <f t="shared" si="0"/>
        <v>0</v>
      </c>
    </row>
    <row r="47" spans="1:13">
      <c r="A47" s="63"/>
      <c r="D47" s="56"/>
      <c r="I47" s="66"/>
      <c r="M47" s="59">
        <f t="shared" si="0"/>
        <v>0</v>
      </c>
    </row>
    <row r="48" spans="1:13">
      <c r="A48" s="63"/>
      <c r="D48" s="56"/>
      <c r="I48" s="66"/>
      <c r="M48" s="59">
        <f t="shared" si="0"/>
        <v>0</v>
      </c>
    </row>
    <row r="49" spans="1:13">
      <c r="A49" s="63"/>
      <c r="D49" s="56"/>
      <c r="I49" s="66"/>
      <c r="M49" s="59">
        <f t="shared" si="0"/>
        <v>0</v>
      </c>
    </row>
    <row r="50" spans="1:13">
      <c r="A50" s="63"/>
      <c r="D50" s="56"/>
      <c r="I50" s="66"/>
      <c r="M50" s="59">
        <f t="shared" si="0"/>
        <v>0</v>
      </c>
    </row>
    <row r="51" spans="1:13">
      <c r="A51" s="63"/>
      <c r="D51" s="56"/>
      <c r="I51" s="66"/>
      <c r="M51" s="59">
        <f t="shared" si="0"/>
        <v>0</v>
      </c>
    </row>
    <row r="52" spans="1:13">
      <c r="A52" s="63"/>
      <c r="D52" s="56"/>
      <c r="I52" s="66"/>
      <c r="M52" s="59">
        <f t="shared" si="0"/>
        <v>0</v>
      </c>
    </row>
    <row r="53" spans="1:13">
      <c r="A53" s="63"/>
      <c r="D53" s="56"/>
      <c r="I53" s="66"/>
      <c r="M53" s="59">
        <f t="shared" si="0"/>
        <v>0</v>
      </c>
    </row>
    <row r="54" spans="1:13">
      <c r="A54" s="63"/>
      <c r="D54" s="56"/>
      <c r="I54" s="66"/>
      <c r="M54" s="59">
        <f t="shared" si="0"/>
        <v>0</v>
      </c>
    </row>
    <row r="55" spans="1:13">
      <c r="A55" s="63"/>
      <c r="D55" s="56"/>
      <c r="I55" s="66"/>
      <c r="M55" s="59">
        <f t="shared" si="0"/>
        <v>0</v>
      </c>
    </row>
    <row r="56" spans="1:13">
      <c r="A56" s="63"/>
      <c r="D56" s="56"/>
      <c r="I56" s="66"/>
      <c r="M56" s="59">
        <f t="shared" si="0"/>
        <v>0</v>
      </c>
    </row>
    <row r="57" spans="1:13">
      <c r="A57" s="63"/>
      <c r="D57" s="56"/>
      <c r="I57" s="66"/>
      <c r="M57" s="59">
        <f t="shared" si="0"/>
        <v>0</v>
      </c>
    </row>
    <row r="58" spans="1:13">
      <c r="A58" s="63"/>
      <c r="D58" s="56"/>
      <c r="I58" s="66"/>
      <c r="M58" s="59">
        <f t="shared" si="0"/>
        <v>0</v>
      </c>
    </row>
    <row r="59" spans="1:13">
      <c r="A59" s="63"/>
      <c r="D59" s="56"/>
      <c r="I59" s="66"/>
      <c r="M59" s="59">
        <f t="shared" si="0"/>
        <v>0</v>
      </c>
    </row>
    <row r="60" spans="1:13">
      <c r="A60" s="63"/>
      <c r="D60" s="56"/>
      <c r="I60" s="66"/>
      <c r="M60" s="59">
        <f t="shared" si="0"/>
        <v>0</v>
      </c>
    </row>
    <row r="61" spans="1:13">
      <c r="A61" s="63"/>
      <c r="D61" s="56"/>
      <c r="I61" s="66"/>
      <c r="M61" s="59">
        <f t="shared" si="0"/>
        <v>0</v>
      </c>
    </row>
    <row r="62" spans="1:13">
      <c r="A62" s="63"/>
      <c r="D62" s="56"/>
      <c r="I62" s="66"/>
      <c r="M62" s="59">
        <f t="shared" si="0"/>
        <v>0</v>
      </c>
    </row>
    <row r="63" spans="1:13">
      <c r="A63" s="63"/>
      <c r="D63" s="56"/>
      <c r="I63" s="66"/>
      <c r="M63" s="59">
        <f t="shared" si="0"/>
        <v>0</v>
      </c>
    </row>
    <row r="64" spans="1:13">
      <c r="A64" s="63"/>
      <c r="D64" s="56"/>
      <c r="I64" s="66"/>
      <c r="M64" s="59">
        <f t="shared" si="0"/>
        <v>0</v>
      </c>
    </row>
    <row r="65" spans="1:13">
      <c r="A65" s="63"/>
      <c r="D65" s="56"/>
      <c r="I65" s="66"/>
      <c r="M65" s="59">
        <f t="shared" si="0"/>
        <v>0</v>
      </c>
    </row>
    <row r="66" spans="1:13">
      <c r="A66" s="63"/>
      <c r="D66" s="56"/>
      <c r="I66" s="66"/>
      <c r="M66" s="59">
        <f t="shared" si="0"/>
        <v>0</v>
      </c>
    </row>
    <row r="67" spans="1:13">
      <c r="A67" s="63"/>
      <c r="D67" s="56"/>
      <c r="I67" s="66"/>
      <c r="M67" s="59">
        <f t="shared" si="0"/>
        <v>0</v>
      </c>
    </row>
    <row r="68" spans="1:13">
      <c r="A68" s="63"/>
      <c r="D68" s="56"/>
      <c r="I68" s="66"/>
      <c r="M68" s="59">
        <f t="shared" si="0"/>
        <v>0</v>
      </c>
    </row>
    <row r="69" spans="1:13">
      <c r="A69" s="63"/>
      <c r="D69" s="56"/>
      <c r="I69" s="66"/>
      <c r="M69" s="59">
        <f t="shared" si="0"/>
        <v>0</v>
      </c>
    </row>
    <row r="70" spans="1:13">
      <c r="A70" s="63"/>
      <c r="D70" s="56"/>
      <c r="I70" s="66"/>
      <c r="M70" s="59">
        <f t="shared" si="0"/>
        <v>0</v>
      </c>
    </row>
    <row r="71" spans="1:13">
      <c r="A71" s="63"/>
      <c r="D71" s="56"/>
      <c r="I71" s="66"/>
      <c r="M71" s="59">
        <f t="shared" si="0"/>
        <v>0</v>
      </c>
    </row>
    <row r="72" spans="1:13">
      <c r="A72" s="63"/>
      <c r="D72" s="56"/>
      <c r="I72" s="66"/>
      <c r="M72" s="59">
        <f t="shared" si="0"/>
        <v>0</v>
      </c>
    </row>
    <row r="73" spans="1:13">
      <c r="A73" s="63"/>
      <c r="D73" s="56"/>
      <c r="I73" s="66"/>
      <c r="M73" s="59">
        <f t="shared" si="0"/>
        <v>0</v>
      </c>
    </row>
    <row r="74" spans="1:13">
      <c r="A74" s="63"/>
      <c r="D74" s="56"/>
      <c r="I74" s="66"/>
      <c r="M74" s="59">
        <f t="shared" si="0"/>
        <v>0</v>
      </c>
    </row>
    <row r="75" spans="1:13">
      <c r="A75" s="63"/>
      <c r="D75" s="56"/>
      <c r="I75" s="66"/>
      <c r="M75" s="59">
        <f t="shared" si="0"/>
        <v>0</v>
      </c>
    </row>
    <row r="76" spans="1:13">
      <c r="A76" s="63"/>
      <c r="D76" s="56"/>
      <c r="I76" s="66"/>
      <c r="M76" s="59">
        <f t="shared" si="0"/>
        <v>0</v>
      </c>
    </row>
    <row r="77" spans="1:13">
      <c r="A77" s="63"/>
      <c r="D77" s="56"/>
      <c r="I77" s="66"/>
      <c r="M77" s="59">
        <f t="shared" ref="M77:M83" si="1">D77*I77/1000</f>
        <v>0</v>
      </c>
    </row>
    <row r="78" spans="1:13">
      <c r="A78" s="63"/>
      <c r="D78" s="56"/>
      <c r="I78" s="66"/>
      <c r="M78" s="59">
        <f t="shared" si="1"/>
        <v>0</v>
      </c>
    </row>
    <row r="79" spans="1:13">
      <c r="A79" s="63"/>
      <c r="D79" s="56"/>
      <c r="I79" s="66"/>
      <c r="M79" s="59">
        <f t="shared" si="1"/>
        <v>0</v>
      </c>
    </row>
    <row r="80" spans="1:13">
      <c r="A80" s="63"/>
      <c r="D80" s="56"/>
      <c r="I80" s="77"/>
      <c r="M80" s="59">
        <f t="shared" si="1"/>
        <v>0</v>
      </c>
    </row>
    <row r="81" spans="1:13">
      <c r="A81" s="63"/>
      <c r="D81" s="56"/>
      <c r="I81" s="77"/>
      <c r="M81" s="59">
        <f t="shared" si="1"/>
        <v>0</v>
      </c>
    </row>
    <row r="82" spans="1:13">
      <c r="A82" s="63"/>
      <c r="D82" s="56"/>
      <c r="I82" s="77"/>
      <c r="M82" s="59">
        <f t="shared" si="1"/>
        <v>0</v>
      </c>
    </row>
    <row r="83" spans="1:13">
      <c r="A83" s="63"/>
      <c r="D83" s="56"/>
      <c r="I83" s="59"/>
      <c r="M83" s="59">
        <f t="shared" si="1"/>
        <v>0</v>
      </c>
    </row>
    <row r="84" spans="1:13">
      <c r="A84" s="63"/>
      <c r="D84" s="56"/>
      <c r="I84" s="59"/>
    </row>
    <row r="85" spans="1:13">
      <c r="D85" s="56"/>
      <c r="I85" s="59"/>
    </row>
    <row r="86" spans="1:13">
      <c r="D86" s="56"/>
      <c r="I86" s="59"/>
    </row>
    <row r="87" spans="1:13">
      <c r="D87" s="56"/>
      <c r="I87" s="59"/>
    </row>
    <row r="88" spans="1:13">
      <c r="D88" s="56"/>
      <c r="I88" s="59"/>
    </row>
    <row r="89" spans="1:13">
      <c r="D89" s="56"/>
      <c r="I89" s="59"/>
    </row>
    <row r="90" spans="1:13">
      <c r="D90" s="56"/>
      <c r="I90" s="59"/>
    </row>
    <row r="91" spans="1:13">
      <c r="D91" s="56"/>
      <c r="I91" s="59"/>
    </row>
    <row r="92" spans="1:13">
      <c r="D92" s="56"/>
      <c r="I92" s="59"/>
    </row>
    <row r="93" spans="1:13">
      <c r="D93" s="56"/>
      <c r="I93" s="59"/>
    </row>
    <row r="94" spans="1:13">
      <c r="D94" s="56"/>
      <c r="I94" s="59"/>
    </row>
    <row r="95" spans="1:13">
      <c r="D95" s="56"/>
      <c r="I95" s="59"/>
    </row>
    <row r="96" spans="1:13">
      <c r="D96" s="56"/>
      <c r="I96" s="59"/>
    </row>
    <row r="97" spans="4:9">
      <c r="D97" s="56"/>
      <c r="I97" s="59"/>
    </row>
    <row r="98" spans="4:9">
      <c r="D98" s="56"/>
      <c r="I98" s="59"/>
    </row>
    <row r="99" spans="4:9">
      <c r="D99" s="56"/>
      <c r="I99" s="59"/>
    </row>
    <row r="100" spans="4:9">
      <c r="D100" s="56"/>
      <c r="I100" s="59"/>
    </row>
    <row r="101" spans="4:9">
      <c r="D101" s="56"/>
      <c r="I101" s="59"/>
    </row>
    <row r="102" spans="4:9">
      <c r="D102" s="56"/>
      <c r="I102" s="59"/>
    </row>
    <row r="103" spans="4:9">
      <c r="D103" s="56"/>
      <c r="I103" s="59"/>
    </row>
    <row r="104" spans="4:9">
      <c r="D104" s="56"/>
      <c r="I104" s="59"/>
    </row>
    <row r="105" spans="4:9">
      <c r="D105" s="56"/>
      <c r="I105" s="59"/>
    </row>
    <row r="106" spans="4:9">
      <c r="D106" s="56"/>
      <c r="I106" s="59"/>
    </row>
    <row r="107" spans="4:9">
      <c r="D107" s="56"/>
      <c r="I107" s="59"/>
    </row>
    <row r="108" spans="4:9">
      <c r="D108" s="56"/>
      <c r="I108" s="59"/>
    </row>
    <row r="109" spans="4:9">
      <c r="D109" s="56"/>
      <c r="I109" s="59"/>
    </row>
    <row r="110" spans="4:9">
      <c r="D110" s="56"/>
      <c r="I110" s="59"/>
    </row>
    <row r="111" spans="4:9">
      <c r="D111" s="56"/>
      <c r="I111" s="59"/>
    </row>
    <row r="112" spans="4:9">
      <c r="D112" s="56"/>
      <c r="I112" s="59"/>
    </row>
    <row r="113" spans="4:9">
      <c r="D113" s="56"/>
      <c r="I113" s="59"/>
    </row>
    <row r="114" spans="4:9">
      <c r="D114" s="56"/>
      <c r="I114" s="59"/>
    </row>
    <row r="115" spans="4:9">
      <c r="D115" s="56"/>
      <c r="I115" s="59"/>
    </row>
    <row r="116" spans="4:9">
      <c r="D116" s="56"/>
      <c r="I116" s="59"/>
    </row>
    <row r="117" spans="4:9">
      <c r="D117" s="56"/>
      <c r="I117" s="59"/>
    </row>
    <row r="118" spans="4:9">
      <c r="D118" s="56"/>
      <c r="I118" s="59"/>
    </row>
    <row r="119" spans="4:9">
      <c r="D119" s="56"/>
      <c r="I119" s="59"/>
    </row>
    <row r="120" spans="4:9">
      <c r="D120" s="56"/>
      <c r="I120" s="59"/>
    </row>
    <row r="121" spans="4:9">
      <c r="D121" s="56"/>
      <c r="I121" s="59"/>
    </row>
    <row r="122" spans="4:9">
      <c r="D122" s="56"/>
      <c r="I122" s="59"/>
    </row>
    <row r="123" spans="4:9">
      <c r="D123" s="56"/>
      <c r="I123" s="59"/>
    </row>
    <row r="124" spans="4:9">
      <c r="D124" s="56"/>
      <c r="I124" s="59"/>
    </row>
    <row r="125" spans="4:9">
      <c r="D125" s="56"/>
      <c r="I125" s="59"/>
    </row>
    <row r="126" spans="4:9">
      <c r="D126" s="56"/>
      <c r="I126" s="59"/>
    </row>
    <row r="127" spans="4:9">
      <c r="D127" s="56"/>
      <c r="I127" s="59"/>
    </row>
    <row r="128" spans="4:9">
      <c r="D128" s="56"/>
      <c r="I128" s="59"/>
    </row>
    <row r="129" spans="4:9">
      <c r="D129" s="56"/>
      <c r="I129" s="59"/>
    </row>
    <row r="130" spans="4:9">
      <c r="D130" s="56"/>
      <c r="I130" s="59"/>
    </row>
    <row r="131" spans="4:9">
      <c r="D131" s="56"/>
      <c r="I131" s="59"/>
    </row>
    <row r="132" spans="4:9">
      <c r="D132" s="56"/>
      <c r="I132" s="59"/>
    </row>
    <row r="133" spans="4:9">
      <c r="D133" s="56"/>
      <c r="I133" s="59"/>
    </row>
    <row r="134" spans="4:9">
      <c r="D134" s="56"/>
      <c r="I134" s="59"/>
    </row>
    <row r="135" spans="4:9">
      <c r="D135" s="56"/>
      <c r="I135" s="59"/>
    </row>
    <row r="136" spans="4:9">
      <c r="D136" s="56"/>
      <c r="I136" s="59"/>
    </row>
    <row r="137" spans="4:9">
      <c r="D137" s="56"/>
      <c r="I137" s="59"/>
    </row>
    <row r="138" spans="4:9">
      <c r="D138" s="56"/>
      <c r="I138" s="59"/>
    </row>
    <row r="139" spans="4:9">
      <c r="D139" s="56"/>
      <c r="I139" s="59"/>
    </row>
    <row r="140" spans="4:9">
      <c r="D140" s="56"/>
      <c r="I140" s="59"/>
    </row>
    <row r="141" spans="4:9">
      <c r="D141" s="56"/>
      <c r="I141" s="59"/>
    </row>
    <row r="142" spans="4:9">
      <c r="D142" s="56"/>
      <c r="I142" s="59"/>
    </row>
    <row r="143" spans="4:9">
      <c r="D143" s="56"/>
      <c r="I143" s="59"/>
    </row>
    <row r="144" spans="4:9">
      <c r="D144" s="56"/>
      <c r="I144" s="59"/>
    </row>
    <row r="145" spans="4:9">
      <c r="D145" s="56"/>
      <c r="I145" s="59"/>
    </row>
    <row r="146" spans="4:9">
      <c r="D146" s="56"/>
      <c r="I146" s="59"/>
    </row>
    <row r="147" spans="4:9">
      <c r="D147" s="56"/>
      <c r="I147" s="59"/>
    </row>
    <row r="148" spans="4:9">
      <c r="D148" s="56"/>
      <c r="I148" s="59"/>
    </row>
    <row r="149" spans="4:9">
      <c r="D149" s="56"/>
      <c r="I149" s="59"/>
    </row>
    <row r="150" spans="4:9">
      <c r="D150" s="56"/>
      <c r="I150" s="59"/>
    </row>
    <row r="151" spans="4:9">
      <c r="D151" s="56"/>
      <c r="I151" s="59"/>
    </row>
    <row r="152" spans="4:9">
      <c r="D152" s="56"/>
      <c r="I152" s="59"/>
    </row>
    <row r="153" spans="4:9">
      <c r="D153" s="56"/>
      <c r="I153" s="59"/>
    </row>
    <row r="154" spans="4:9">
      <c r="D154" s="56"/>
      <c r="I154" s="59"/>
    </row>
    <row r="155" spans="4:9">
      <c r="D155" s="56"/>
      <c r="I155" s="59"/>
    </row>
    <row r="156" spans="4:9">
      <c r="D156" s="56"/>
      <c r="I156" s="59"/>
    </row>
    <row r="157" spans="4:9">
      <c r="D157" s="56"/>
      <c r="I157" s="59"/>
    </row>
    <row r="158" spans="4:9">
      <c r="D158" s="56"/>
      <c r="I158" s="59"/>
    </row>
    <row r="159" spans="4:9">
      <c r="D159" s="56"/>
      <c r="I159" s="59"/>
    </row>
    <row r="160" spans="4:9">
      <c r="D160" s="56"/>
      <c r="I160" s="59"/>
    </row>
    <row r="161" spans="4:9">
      <c r="D161" s="56"/>
      <c r="I161" s="59"/>
    </row>
    <row r="162" spans="4:9">
      <c r="D162" s="56"/>
      <c r="I162" s="59"/>
    </row>
    <row r="163" spans="4:9">
      <c r="D163" s="56"/>
      <c r="I163" s="59"/>
    </row>
    <row r="164" spans="4:9">
      <c r="D164" s="56"/>
      <c r="I164" s="59"/>
    </row>
    <row r="165" spans="4:9">
      <c r="D165" s="56"/>
      <c r="I165" s="59"/>
    </row>
    <row r="166" spans="4:9">
      <c r="D166" s="56"/>
      <c r="I166" s="59"/>
    </row>
    <row r="167" spans="4:9">
      <c r="D167" s="56"/>
      <c r="I167" s="59"/>
    </row>
    <row r="168" spans="4:9">
      <c r="D168" s="56"/>
      <c r="I168" s="59"/>
    </row>
    <row r="169" spans="4:9">
      <c r="D169" s="56"/>
      <c r="I169" s="59"/>
    </row>
    <row r="170" spans="4:9">
      <c r="D170" s="56"/>
      <c r="I170" s="59"/>
    </row>
    <row r="171" spans="4:9">
      <c r="D171" s="56"/>
      <c r="I171" s="59"/>
    </row>
    <row r="172" spans="4:9">
      <c r="D172" s="56"/>
      <c r="I172" s="59"/>
    </row>
    <row r="173" spans="4:9">
      <c r="D173" s="56"/>
      <c r="I173" s="59"/>
    </row>
    <row r="174" spans="4:9">
      <c r="D174" s="56"/>
      <c r="I174" s="59"/>
    </row>
    <row r="175" spans="4:9">
      <c r="D175" s="56"/>
      <c r="I175" s="59"/>
    </row>
    <row r="176" spans="4:9">
      <c r="D176" s="56"/>
      <c r="I176" s="59"/>
    </row>
    <row r="177" spans="4:9">
      <c r="D177" s="56"/>
      <c r="I177" s="59"/>
    </row>
    <row r="178" spans="4:9">
      <c r="D178" s="56"/>
      <c r="I178" s="59"/>
    </row>
    <row r="179" spans="4:9">
      <c r="D179" s="56"/>
      <c r="I179" s="59"/>
    </row>
    <row r="180" spans="4:9">
      <c r="D180" s="56"/>
      <c r="I180" s="59"/>
    </row>
    <row r="181" spans="4:9">
      <c r="D181" s="56"/>
      <c r="I181" s="59"/>
    </row>
    <row r="182" spans="4:9">
      <c r="D182" s="56"/>
      <c r="I182" s="59"/>
    </row>
    <row r="183" spans="4:9">
      <c r="D183" s="56"/>
      <c r="I183" s="59"/>
    </row>
    <row r="184" spans="4:9">
      <c r="D184" s="56"/>
      <c r="I184" s="59"/>
    </row>
    <row r="185" spans="4:9">
      <c r="D185" s="56"/>
      <c r="I185" s="59"/>
    </row>
    <row r="186" spans="4:9">
      <c r="D186" s="56"/>
      <c r="I186" s="59"/>
    </row>
    <row r="187" spans="4:9">
      <c r="D187" s="56"/>
      <c r="I187" s="59"/>
    </row>
    <row r="188" spans="4:9">
      <c r="D188" s="56"/>
      <c r="I188" s="59"/>
    </row>
    <row r="189" spans="4:9">
      <c r="D189" s="56"/>
      <c r="I189" s="59"/>
    </row>
    <row r="190" spans="4:9">
      <c r="D190" s="56"/>
      <c r="I190" s="59"/>
    </row>
    <row r="191" spans="4:9">
      <c r="D191" s="56"/>
      <c r="I191" s="59"/>
    </row>
    <row r="192" spans="4:9">
      <c r="D192" s="56"/>
      <c r="I192" s="59"/>
    </row>
    <row r="193" spans="4:9">
      <c r="D193" s="56"/>
      <c r="I193" s="59"/>
    </row>
    <row r="194" spans="4:9">
      <c r="D194" s="56"/>
      <c r="I194" s="59"/>
    </row>
    <row r="195" spans="4:9">
      <c r="D195" s="56"/>
      <c r="I195" s="59"/>
    </row>
    <row r="196" spans="4:9">
      <c r="D196" s="56"/>
      <c r="I196" s="59"/>
    </row>
    <row r="197" spans="4:9">
      <c r="D197" s="56"/>
      <c r="I197" s="59"/>
    </row>
    <row r="198" spans="4:9">
      <c r="D198" s="56"/>
      <c r="I198" s="59"/>
    </row>
    <row r="199" spans="4:9">
      <c r="D199" s="56"/>
      <c r="I199" s="59"/>
    </row>
    <row r="200" spans="4:9">
      <c r="D200" s="56"/>
      <c r="I200" s="59"/>
    </row>
    <row r="201" spans="4:9">
      <c r="D201" s="56"/>
      <c r="I201" s="59"/>
    </row>
    <row r="202" spans="4:9">
      <c r="D202" s="56"/>
      <c r="I202" s="59"/>
    </row>
    <row r="203" spans="4:9">
      <c r="D203" s="56"/>
      <c r="I203" s="59"/>
    </row>
    <row r="204" spans="4:9">
      <c r="D204" s="56"/>
      <c r="I204" s="59"/>
    </row>
    <row r="205" spans="4:9">
      <c r="D205" s="56"/>
      <c r="I205" s="59"/>
    </row>
    <row r="206" spans="4:9">
      <c r="D206" s="56"/>
      <c r="I206" s="59"/>
    </row>
    <row r="207" spans="4:9">
      <c r="D207" s="56"/>
      <c r="I207" s="59"/>
    </row>
    <row r="208" spans="4:9">
      <c r="D208" s="56"/>
      <c r="I208" s="59"/>
    </row>
    <row r="209" spans="4:9">
      <c r="D209" s="56"/>
      <c r="I209" s="59"/>
    </row>
    <row r="210" spans="4:9">
      <c r="D210" s="56"/>
      <c r="I210" s="59"/>
    </row>
    <row r="211" spans="4:9">
      <c r="D211" s="56"/>
      <c r="I211" s="59"/>
    </row>
    <row r="212" spans="4:9">
      <c r="D212" s="56"/>
      <c r="I212" s="59"/>
    </row>
    <row r="213" spans="4:9">
      <c r="D213" s="56"/>
      <c r="I213" s="59"/>
    </row>
    <row r="214" spans="4:9">
      <c r="D214" s="56"/>
      <c r="I214" s="59"/>
    </row>
    <row r="215" spans="4:9">
      <c r="D215" s="56"/>
      <c r="I215" s="59"/>
    </row>
    <row r="216" spans="4:9">
      <c r="D216" s="56"/>
      <c r="I216" s="59"/>
    </row>
    <row r="217" spans="4:9">
      <c r="D217" s="56"/>
      <c r="I217" s="59"/>
    </row>
    <row r="218" spans="4:9">
      <c r="D218" s="56"/>
      <c r="I218" s="59"/>
    </row>
    <row r="219" spans="4:9">
      <c r="D219" s="56"/>
      <c r="I219" s="59"/>
    </row>
    <row r="220" spans="4:9">
      <c r="D220" s="56"/>
      <c r="I220" s="59"/>
    </row>
    <row r="221" spans="4:9">
      <c r="D221" s="56"/>
      <c r="I221" s="59"/>
    </row>
    <row r="222" spans="4:9">
      <c r="D222" s="56"/>
      <c r="I222" s="59"/>
    </row>
    <row r="223" spans="4:9">
      <c r="D223" s="56"/>
      <c r="I223" s="59"/>
    </row>
    <row r="224" spans="4:9">
      <c r="D224" s="56"/>
      <c r="I224" s="59"/>
    </row>
    <row r="225" spans="4:9">
      <c r="D225" s="56"/>
      <c r="I225" s="59"/>
    </row>
    <row r="226" spans="4:9">
      <c r="D226" s="56"/>
      <c r="I226" s="59"/>
    </row>
    <row r="227" spans="4:9">
      <c r="D227" s="56"/>
      <c r="I227" s="59"/>
    </row>
    <row r="228" spans="4:9">
      <c r="D228" s="56"/>
      <c r="I228" s="59"/>
    </row>
    <row r="229" spans="4:9">
      <c r="D229" s="56"/>
      <c r="I229" s="59"/>
    </row>
    <row r="230" spans="4:9">
      <c r="D230" s="56"/>
      <c r="I230" s="59"/>
    </row>
    <row r="231" spans="4:9">
      <c r="D231" s="56"/>
      <c r="I231" s="59"/>
    </row>
    <row r="232" spans="4:9">
      <c r="D232" s="56"/>
      <c r="I232" s="59"/>
    </row>
    <row r="233" spans="4:9">
      <c r="D233" s="56"/>
      <c r="I233" s="59"/>
    </row>
    <row r="234" spans="4:9">
      <c r="D234" s="56"/>
      <c r="I234" s="59"/>
    </row>
    <row r="235" spans="4:9">
      <c r="D235" s="56"/>
      <c r="I235" s="59"/>
    </row>
    <row r="236" spans="4:9">
      <c r="D236" s="56"/>
      <c r="I236" s="59"/>
    </row>
    <row r="237" spans="4:9">
      <c r="D237" s="56"/>
      <c r="I237" s="59"/>
    </row>
    <row r="238" spans="4:9">
      <c r="D238" s="56"/>
      <c r="I238" s="59"/>
    </row>
    <row r="239" spans="4:9">
      <c r="D239" s="56"/>
      <c r="I239" s="59"/>
    </row>
    <row r="240" spans="4:9">
      <c r="D240" s="56"/>
      <c r="I240" s="59"/>
    </row>
    <row r="241" spans="4:9">
      <c r="D241" s="56"/>
      <c r="I241" s="59"/>
    </row>
    <row r="242" spans="4:9">
      <c r="D242" s="56"/>
      <c r="I242" s="59"/>
    </row>
    <row r="243" spans="4:9">
      <c r="D243" s="56"/>
      <c r="I243" s="59"/>
    </row>
    <row r="244" spans="4:9">
      <c r="D244" s="56"/>
      <c r="I244" s="59"/>
    </row>
    <row r="245" spans="4:9">
      <c r="D245" s="56"/>
      <c r="I245" s="59"/>
    </row>
    <row r="246" spans="4:9">
      <c r="D246" s="56"/>
      <c r="I246" s="59"/>
    </row>
    <row r="247" spans="4:9">
      <c r="D247" s="56"/>
      <c r="I247" s="59"/>
    </row>
    <row r="248" spans="4:9">
      <c r="D248" s="56"/>
      <c r="I248" s="59"/>
    </row>
    <row r="249" spans="4:9">
      <c r="D249" s="56"/>
      <c r="I249" s="59"/>
    </row>
    <row r="250" spans="4:9">
      <c r="D250" s="56"/>
      <c r="I250" s="59"/>
    </row>
    <row r="251" spans="4:9">
      <c r="D251" s="56"/>
      <c r="I251" s="59"/>
    </row>
    <row r="252" spans="4:9">
      <c r="D252" s="56"/>
      <c r="I252" s="59"/>
    </row>
    <row r="253" spans="4:9">
      <c r="D253" s="56"/>
      <c r="I253" s="59"/>
    </row>
    <row r="254" spans="4:9">
      <c r="D254" s="56"/>
      <c r="I254" s="59"/>
    </row>
    <row r="255" spans="4:9">
      <c r="D255" s="56"/>
      <c r="I255" s="59"/>
    </row>
    <row r="256" spans="4:9">
      <c r="D256" s="56"/>
      <c r="I256" s="59"/>
    </row>
    <row r="257" spans="4:9">
      <c r="D257" s="56"/>
      <c r="I257" s="59"/>
    </row>
    <row r="258" spans="4:9">
      <c r="D258" s="56"/>
      <c r="I258" s="59"/>
    </row>
    <row r="259" spans="4:9">
      <c r="D259" s="56"/>
      <c r="I259" s="59"/>
    </row>
    <row r="260" spans="4:9">
      <c r="D260" s="56"/>
      <c r="I260" s="59"/>
    </row>
    <row r="261" spans="4:9">
      <c r="D261" s="56"/>
      <c r="I261" s="59"/>
    </row>
    <row r="262" spans="4:9">
      <c r="D262" s="56"/>
      <c r="I262" s="59"/>
    </row>
    <row r="263" spans="4:9">
      <c r="D263" s="56"/>
      <c r="I263" s="59"/>
    </row>
    <row r="264" spans="4:9">
      <c r="D264" s="56"/>
      <c r="I264" s="59"/>
    </row>
    <row r="265" spans="4:9">
      <c r="D265" s="56"/>
      <c r="I265" s="59"/>
    </row>
    <row r="266" spans="4:9">
      <c r="D266" s="56"/>
      <c r="I266" s="59"/>
    </row>
    <row r="267" spans="4:9">
      <c r="D267" s="56"/>
      <c r="I267" s="59"/>
    </row>
    <row r="268" spans="4:9">
      <c r="D268" s="56"/>
      <c r="I268" s="59"/>
    </row>
    <row r="269" spans="4:9">
      <c r="D269" s="56"/>
      <c r="I269" s="59"/>
    </row>
    <row r="270" spans="4:9">
      <c r="D270" s="56"/>
      <c r="I270" s="59"/>
    </row>
    <row r="271" spans="4:9">
      <c r="D271" s="56"/>
      <c r="I271" s="59"/>
    </row>
    <row r="272" spans="4:9">
      <c r="D272" s="56"/>
      <c r="I272" s="59"/>
    </row>
    <row r="273" spans="4:9">
      <c r="D273" s="56"/>
      <c r="I273" s="59"/>
    </row>
    <row r="274" spans="4:9">
      <c r="D274" s="56"/>
      <c r="I274" s="59"/>
    </row>
    <row r="275" spans="4:9">
      <c r="D275" s="56"/>
      <c r="I275" s="59"/>
    </row>
    <row r="276" spans="4:9">
      <c r="D276" s="56"/>
      <c r="I276" s="59"/>
    </row>
    <row r="277" spans="4:9">
      <c r="D277" s="56"/>
      <c r="I277" s="59"/>
    </row>
    <row r="278" spans="4:9">
      <c r="D278" s="56"/>
      <c r="I278" s="59"/>
    </row>
    <row r="279" spans="4:9">
      <c r="D279" s="56"/>
      <c r="I279" s="59"/>
    </row>
    <row r="280" spans="4:9">
      <c r="D280" s="56"/>
      <c r="I280" s="59"/>
    </row>
    <row r="281" spans="4:9">
      <c r="D281" s="56"/>
      <c r="I281" s="59"/>
    </row>
    <row r="282" spans="4:9">
      <c r="D282" s="56"/>
      <c r="I282" s="59"/>
    </row>
    <row r="283" spans="4:9">
      <c r="D283" s="56"/>
      <c r="I283" s="59"/>
    </row>
    <row r="284" spans="4:9">
      <c r="D284" s="56"/>
      <c r="I284" s="59"/>
    </row>
    <row r="285" spans="4:9">
      <c r="D285" s="56"/>
      <c r="I285" s="59"/>
    </row>
    <row r="286" spans="4:9">
      <c r="D286" s="56"/>
      <c r="I286" s="59"/>
    </row>
    <row r="287" spans="4:9">
      <c r="D287" s="56"/>
      <c r="I287" s="59"/>
    </row>
    <row r="288" spans="4:9">
      <c r="D288" s="56"/>
      <c r="I288" s="59"/>
    </row>
    <row r="289" spans="4:9">
      <c r="D289" s="56"/>
      <c r="I289" s="59"/>
    </row>
    <row r="290" spans="4:9">
      <c r="D290" s="56"/>
      <c r="I290" s="59"/>
    </row>
    <row r="291" spans="4:9">
      <c r="D291" s="56"/>
      <c r="I291" s="59"/>
    </row>
    <row r="292" spans="4:9">
      <c r="D292" s="56"/>
      <c r="I292" s="59"/>
    </row>
    <row r="293" spans="4:9">
      <c r="D293" s="56"/>
      <c r="I293" s="59"/>
    </row>
    <row r="294" spans="4:9">
      <c r="D294" s="56"/>
      <c r="I294" s="59"/>
    </row>
    <row r="295" spans="4:9">
      <c r="D295" s="56"/>
      <c r="I295" s="59"/>
    </row>
    <row r="296" spans="4:9">
      <c r="D296" s="56"/>
      <c r="I296" s="59"/>
    </row>
    <row r="297" spans="4:9">
      <c r="D297" s="56"/>
      <c r="I297" s="59"/>
    </row>
    <row r="298" spans="4:9">
      <c r="D298" s="56"/>
      <c r="I298" s="59"/>
    </row>
    <row r="299" spans="4:9">
      <c r="D299" s="56"/>
      <c r="I299" s="59"/>
    </row>
    <row r="300" spans="4:9">
      <c r="D300" s="56"/>
      <c r="I300" s="59"/>
    </row>
    <row r="301" spans="4:9">
      <c r="D301" s="56"/>
      <c r="I301" s="59"/>
    </row>
    <row r="302" spans="4:9">
      <c r="D302" s="56"/>
      <c r="I302" s="59"/>
    </row>
    <row r="303" spans="4:9">
      <c r="D303" s="56"/>
      <c r="I303" s="59"/>
    </row>
    <row r="304" spans="4:9">
      <c r="D304" s="56"/>
      <c r="I304" s="59"/>
    </row>
    <row r="305" spans="4:9">
      <c r="D305" s="56"/>
      <c r="I305" s="59"/>
    </row>
    <row r="306" spans="4:9">
      <c r="D306" s="56"/>
      <c r="I306" s="59"/>
    </row>
    <row r="307" spans="4:9">
      <c r="D307" s="56"/>
      <c r="I307" s="59"/>
    </row>
    <row r="308" spans="4:9">
      <c r="D308" s="56"/>
      <c r="I308" s="59"/>
    </row>
    <row r="309" spans="4:9">
      <c r="D309" s="56"/>
      <c r="I309" s="59"/>
    </row>
    <row r="310" spans="4:9">
      <c r="D310" s="56"/>
      <c r="I310" s="59"/>
    </row>
    <row r="311" spans="4:9">
      <c r="D311" s="56"/>
      <c r="I311" s="59"/>
    </row>
    <row r="312" spans="4:9">
      <c r="D312" s="56"/>
      <c r="I312" s="59"/>
    </row>
    <row r="313" spans="4:9">
      <c r="D313" s="56"/>
      <c r="I313" s="59"/>
    </row>
    <row r="314" spans="4:9">
      <c r="D314" s="56"/>
      <c r="I314" s="59"/>
    </row>
    <row r="315" spans="4:9">
      <c r="D315" s="56"/>
      <c r="I315" s="59"/>
    </row>
    <row r="316" spans="4:9">
      <c r="D316" s="56"/>
      <c r="I316" s="59"/>
    </row>
    <row r="317" spans="4:9">
      <c r="D317" s="56"/>
      <c r="I317" s="59"/>
    </row>
    <row r="318" spans="4:9">
      <c r="D318" s="56"/>
      <c r="I318" s="59"/>
    </row>
    <row r="319" spans="4:9">
      <c r="D319" s="56"/>
      <c r="I319" s="59"/>
    </row>
    <row r="320" spans="4:9">
      <c r="D320" s="56"/>
      <c r="I320" s="59"/>
    </row>
    <row r="321" spans="4:9">
      <c r="D321" s="56"/>
      <c r="I321" s="59"/>
    </row>
    <row r="322" spans="4:9">
      <c r="D322" s="56"/>
      <c r="I322" s="59"/>
    </row>
    <row r="323" spans="4:9">
      <c r="D323" s="56"/>
      <c r="I323" s="59"/>
    </row>
    <row r="324" spans="4:9">
      <c r="D324" s="56"/>
      <c r="I324" s="59"/>
    </row>
    <row r="325" spans="4:9">
      <c r="D325" s="56"/>
      <c r="I325" s="59"/>
    </row>
    <row r="326" spans="4:9">
      <c r="D326" s="56"/>
      <c r="I326" s="59"/>
    </row>
    <row r="327" spans="4:9">
      <c r="D327" s="56"/>
      <c r="I327" s="59"/>
    </row>
    <row r="328" spans="4:9">
      <c r="D328" s="56"/>
      <c r="I328" s="59"/>
    </row>
    <row r="329" spans="4:9">
      <c r="D329" s="56"/>
      <c r="I329" s="59"/>
    </row>
    <row r="330" spans="4:9">
      <c r="D330" s="56"/>
      <c r="I330" s="59"/>
    </row>
    <row r="331" spans="4:9">
      <c r="D331" s="56"/>
      <c r="I331" s="59"/>
    </row>
    <row r="332" spans="4:9">
      <c r="D332" s="56"/>
      <c r="I332" s="59"/>
    </row>
    <row r="333" spans="4:9">
      <c r="D333" s="56"/>
      <c r="I333" s="59"/>
    </row>
    <row r="334" spans="4:9">
      <c r="D334" s="56"/>
      <c r="I334" s="59"/>
    </row>
    <row r="335" spans="4:9">
      <c r="D335" s="56"/>
      <c r="I335" s="59"/>
    </row>
    <row r="336" spans="4:9">
      <c r="D336" s="56"/>
      <c r="I336" s="59"/>
    </row>
    <row r="337" spans="4:9">
      <c r="D337" s="56"/>
      <c r="I337" s="59"/>
    </row>
    <row r="338" spans="4:9">
      <c r="D338" s="56"/>
      <c r="I338" s="59"/>
    </row>
    <row r="339" spans="4:9">
      <c r="D339" s="56"/>
      <c r="I339" s="59"/>
    </row>
    <row r="340" spans="4:9">
      <c r="D340" s="56"/>
      <c r="I340" s="59"/>
    </row>
    <row r="341" spans="4:9">
      <c r="D341" s="56"/>
      <c r="I341" s="59"/>
    </row>
    <row r="342" spans="4:9">
      <c r="D342" s="56"/>
      <c r="I342" s="59"/>
    </row>
    <row r="343" spans="4:9">
      <c r="D343" s="56"/>
      <c r="I343" s="59"/>
    </row>
    <row r="344" spans="4:9">
      <c r="D344" s="56"/>
      <c r="I344" s="59"/>
    </row>
    <row r="345" spans="4:9">
      <c r="D345" s="56"/>
      <c r="I345" s="59"/>
    </row>
    <row r="346" spans="4:9">
      <c r="D346" s="56"/>
      <c r="I346" s="59"/>
    </row>
    <row r="347" spans="4:9">
      <c r="D347" s="56"/>
      <c r="I347" s="59"/>
    </row>
    <row r="348" spans="4:9">
      <c r="D348" s="56"/>
      <c r="I348" s="59"/>
    </row>
    <row r="349" spans="4:9">
      <c r="D349" s="56"/>
      <c r="I349" s="59"/>
    </row>
    <row r="350" spans="4:9">
      <c r="D350" s="56"/>
      <c r="I350" s="59"/>
    </row>
    <row r="351" spans="4:9">
      <c r="D351" s="56"/>
      <c r="I351" s="59"/>
    </row>
    <row r="352" spans="4:9">
      <c r="D352" s="56"/>
      <c r="I352" s="59"/>
    </row>
    <row r="353" spans="4:9">
      <c r="D353" s="56"/>
      <c r="I353" s="59"/>
    </row>
    <row r="354" spans="4:9">
      <c r="D354" s="56"/>
      <c r="I354" s="59"/>
    </row>
    <row r="355" spans="4:9">
      <c r="D355" s="56"/>
      <c r="I355" s="59"/>
    </row>
    <row r="356" spans="4:9">
      <c r="D356" s="56"/>
      <c r="I356" s="59"/>
    </row>
    <row r="357" spans="4:9">
      <c r="D357" s="56"/>
      <c r="I357" s="59"/>
    </row>
    <row r="358" spans="4:9">
      <c r="D358" s="56"/>
      <c r="I358" s="59"/>
    </row>
    <row r="359" spans="4:9">
      <c r="D359" s="56"/>
      <c r="I359" s="59"/>
    </row>
    <row r="360" spans="4:9">
      <c r="D360" s="56"/>
      <c r="I360" s="59"/>
    </row>
    <row r="361" spans="4:9">
      <c r="D361" s="56"/>
      <c r="I361" s="59"/>
    </row>
    <row r="362" spans="4:9">
      <c r="D362" s="56"/>
      <c r="I362" s="59"/>
    </row>
    <row r="363" spans="4:9">
      <c r="D363" s="56"/>
      <c r="I363" s="59"/>
    </row>
    <row r="364" spans="4:9">
      <c r="D364" s="56"/>
      <c r="I364" s="59"/>
    </row>
    <row r="365" spans="4:9">
      <c r="D365" s="56"/>
      <c r="I365" s="59"/>
    </row>
    <row r="366" spans="4:9">
      <c r="D366" s="56"/>
      <c r="I366" s="59"/>
    </row>
    <row r="367" spans="4:9">
      <c r="D367" s="56"/>
      <c r="I367" s="59"/>
    </row>
    <row r="368" spans="4:9">
      <c r="D368" s="56"/>
      <c r="I368" s="59"/>
    </row>
    <row r="369" spans="4:9">
      <c r="D369" s="56"/>
      <c r="I369" s="59"/>
    </row>
    <row r="370" spans="4:9">
      <c r="D370" s="56"/>
      <c r="I370" s="59"/>
    </row>
    <row r="371" spans="4:9">
      <c r="D371" s="56"/>
      <c r="I371" s="59"/>
    </row>
    <row r="372" spans="4:9">
      <c r="D372" s="56"/>
      <c r="I372" s="59"/>
    </row>
    <row r="373" spans="4:9">
      <c r="D373" s="56"/>
      <c r="I373" s="59"/>
    </row>
    <row r="374" spans="4:9">
      <c r="D374" s="56"/>
      <c r="I374" s="59"/>
    </row>
    <row r="375" spans="4:9">
      <c r="D375" s="56"/>
      <c r="I375" s="59"/>
    </row>
    <row r="376" spans="4:9">
      <c r="D376" s="56"/>
      <c r="I376" s="59"/>
    </row>
    <row r="377" spans="4:9">
      <c r="D377" s="56"/>
      <c r="I377" s="59"/>
    </row>
    <row r="378" spans="4:9">
      <c r="D378" s="56"/>
      <c r="I378" s="59"/>
    </row>
    <row r="379" spans="4:9">
      <c r="D379" s="56"/>
      <c r="I379" s="59"/>
    </row>
    <row r="380" spans="4:9">
      <c r="D380" s="56"/>
      <c r="I380" s="59"/>
    </row>
    <row r="381" spans="4:9">
      <c r="D381" s="56"/>
      <c r="I381" s="59"/>
    </row>
    <row r="382" spans="4:9">
      <c r="D382" s="56"/>
      <c r="I382" s="59"/>
    </row>
    <row r="383" spans="4:9">
      <c r="D383" s="56"/>
      <c r="I383" s="59"/>
    </row>
    <row r="384" spans="4:9">
      <c r="D384" s="56"/>
      <c r="I384" s="59"/>
    </row>
    <row r="385" spans="4:9">
      <c r="D385" s="56"/>
      <c r="I385" s="59"/>
    </row>
    <row r="386" spans="4:9">
      <c r="D386" s="56"/>
      <c r="I386" s="59"/>
    </row>
    <row r="387" spans="4:9">
      <c r="D387" s="56"/>
      <c r="I387" s="59"/>
    </row>
    <row r="388" spans="4:9">
      <c r="D388" s="56"/>
      <c r="I388" s="59"/>
    </row>
    <row r="389" spans="4:9">
      <c r="D389" s="56"/>
      <c r="I389" s="59"/>
    </row>
    <row r="390" spans="4:9">
      <c r="D390" s="56"/>
      <c r="I390" s="59"/>
    </row>
    <row r="391" spans="4:9">
      <c r="D391" s="56"/>
      <c r="I391" s="59"/>
    </row>
    <row r="392" spans="4:9">
      <c r="D392" s="56"/>
      <c r="I392" s="59"/>
    </row>
    <row r="393" spans="4:9">
      <c r="D393" s="56"/>
      <c r="I393" s="59"/>
    </row>
    <row r="394" spans="4:9">
      <c r="D394" s="56"/>
      <c r="I394" s="59"/>
    </row>
    <row r="395" spans="4:9">
      <c r="D395" s="56"/>
      <c r="I395" s="59"/>
    </row>
    <row r="396" spans="4:9">
      <c r="D396" s="56"/>
      <c r="I396" s="59"/>
    </row>
    <row r="397" spans="4:9">
      <c r="D397" s="56"/>
      <c r="I397" s="59"/>
    </row>
    <row r="398" spans="4:9">
      <c r="D398" s="56"/>
      <c r="I398" s="59"/>
    </row>
    <row r="399" spans="4:9">
      <c r="D399" s="56"/>
      <c r="I399" s="59"/>
    </row>
    <row r="400" spans="4:9">
      <c r="D400" s="56"/>
      <c r="I400" s="59"/>
    </row>
    <row r="401" spans="4:9">
      <c r="D401" s="56"/>
      <c r="I401" s="59"/>
    </row>
    <row r="402" spans="4:9">
      <c r="D402" s="56"/>
      <c r="I402" s="59"/>
    </row>
    <row r="403" spans="4:9">
      <c r="D403" s="56"/>
      <c r="I403" s="59"/>
    </row>
    <row r="404" spans="4:9">
      <c r="D404" s="56"/>
      <c r="I404" s="59"/>
    </row>
    <row r="405" spans="4:9">
      <c r="D405" s="56"/>
      <c r="I405" s="59"/>
    </row>
    <row r="406" spans="4:9">
      <c r="D406" s="56"/>
      <c r="I406" s="59"/>
    </row>
    <row r="407" spans="4:9">
      <c r="D407" s="56"/>
      <c r="I407" s="59"/>
    </row>
    <row r="408" spans="4:9">
      <c r="D408" s="56"/>
      <c r="I408" s="59"/>
    </row>
    <row r="409" spans="4:9">
      <c r="D409" s="56"/>
      <c r="I409" s="59"/>
    </row>
    <row r="410" spans="4:9">
      <c r="D410" s="56"/>
      <c r="I410" s="59"/>
    </row>
    <row r="411" spans="4:9">
      <c r="D411" s="56"/>
      <c r="I411" s="59"/>
    </row>
    <row r="412" spans="4:9">
      <c r="D412" s="56"/>
      <c r="I412" s="59"/>
    </row>
    <row r="413" spans="4:9">
      <c r="D413" s="56"/>
      <c r="I413" s="59"/>
    </row>
    <row r="414" spans="4:9">
      <c r="D414" s="56"/>
      <c r="I414" s="59"/>
    </row>
    <row r="415" spans="4:9">
      <c r="D415" s="56"/>
      <c r="I415" s="59"/>
    </row>
    <row r="416" spans="4:9">
      <c r="D416" s="56"/>
      <c r="I416" s="59"/>
    </row>
    <row r="417" spans="4:9">
      <c r="D417" s="56"/>
      <c r="I417" s="59"/>
    </row>
    <row r="418" spans="4:9">
      <c r="D418" s="56"/>
      <c r="I418" s="59"/>
    </row>
    <row r="419" spans="4:9">
      <c r="D419" s="56"/>
      <c r="I419" s="59"/>
    </row>
    <row r="420" spans="4:9">
      <c r="D420" s="56"/>
      <c r="I420" s="59"/>
    </row>
    <row r="421" spans="4:9">
      <c r="D421" s="56"/>
      <c r="I421" s="59"/>
    </row>
    <row r="422" spans="4:9">
      <c r="D422" s="56"/>
      <c r="I422" s="59"/>
    </row>
    <row r="423" spans="4:9">
      <c r="D423" s="56"/>
      <c r="I423" s="59"/>
    </row>
    <row r="424" spans="4:9">
      <c r="D424" s="56"/>
      <c r="I424" s="59"/>
    </row>
    <row r="425" spans="4:9">
      <c r="D425" s="56"/>
      <c r="I425" s="59"/>
    </row>
    <row r="426" spans="4:9">
      <c r="D426" s="56"/>
      <c r="I426" s="59"/>
    </row>
    <row r="427" spans="4:9">
      <c r="D427" s="56"/>
      <c r="I427" s="59"/>
    </row>
    <row r="428" spans="4:9">
      <c r="D428" s="56"/>
      <c r="I428" s="59"/>
    </row>
    <row r="429" spans="4:9">
      <c r="D429" s="56"/>
      <c r="I429" s="59"/>
    </row>
    <row r="430" spans="4:9">
      <c r="D430" s="56"/>
      <c r="I430" s="59"/>
    </row>
    <row r="431" spans="4:9">
      <c r="D431" s="56"/>
      <c r="I431" s="59"/>
    </row>
    <row r="432" spans="4:9">
      <c r="D432" s="56"/>
      <c r="I432" s="59"/>
    </row>
    <row r="433" spans="4:9">
      <c r="D433" s="56"/>
      <c r="I433" s="59"/>
    </row>
    <row r="434" spans="4:9">
      <c r="D434" s="56"/>
      <c r="I434" s="59"/>
    </row>
    <row r="435" spans="4:9">
      <c r="D435" s="56"/>
      <c r="I435" s="59"/>
    </row>
    <row r="436" spans="4:9">
      <c r="D436" s="56"/>
      <c r="I436" s="59"/>
    </row>
    <row r="437" spans="4:9">
      <c r="D437" s="56"/>
      <c r="I437" s="59"/>
    </row>
    <row r="438" spans="4:9">
      <c r="D438" s="56"/>
      <c r="I438" s="59"/>
    </row>
    <row r="439" spans="4:9">
      <c r="D439" s="56"/>
      <c r="I439" s="59"/>
    </row>
    <row r="440" spans="4:9">
      <c r="D440" s="56"/>
      <c r="I440" s="59"/>
    </row>
    <row r="441" spans="4:9">
      <c r="D441" s="56"/>
      <c r="I441" s="59"/>
    </row>
    <row r="442" spans="4:9">
      <c r="D442" s="56"/>
      <c r="I442" s="59"/>
    </row>
    <row r="443" spans="4:9">
      <c r="D443" s="56"/>
      <c r="I443" s="59"/>
    </row>
    <row r="444" spans="4:9">
      <c r="D444" s="56"/>
      <c r="I444" s="59"/>
    </row>
    <row r="445" spans="4:9">
      <c r="D445" s="56"/>
      <c r="I445" s="59"/>
    </row>
    <row r="446" spans="4:9">
      <c r="D446" s="56"/>
      <c r="I446" s="59"/>
    </row>
    <row r="447" spans="4:9">
      <c r="D447" s="56"/>
      <c r="I447" s="59"/>
    </row>
    <row r="448" spans="4:9">
      <c r="D448" s="56"/>
      <c r="I448" s="59"/>
    </row>
    <row r="449" spans="4:9">
      <c r="D449" s="56"/>
      <c r="I449" s="59"/>
    </row>
    <row r="450" spans="4:9">
      <c r="D450" s="56"/>
      <c r="I450" s="59"/>
    </row>
    <row r="451" spans="4:9">
      <c r="D451" s="56"/>
      <c r="I451" s="59"/>
    </row>
    <row r="452" spans="4:9">
      <c r="D452" s="56"/>
      <c r="I452" s="59"/>
    </row>
    <row r="453" spans="4:9">
      <c r="D453" s="56"/>
      <c r="I453" s="59"/>
    </row>
    <row r="454" spans="4:9">
      <c r="D454" s="56"/>
      <c r="I454" s="59"/>
    </row>
    <row r="455" spans="4:9">
      <c r="D455" s="56"/>
      <c r="I455" s="59"/>
    </row>
    <row r="456" spans="4:9">
      <c r="D456" s="56"/>
      <c r="I456" s="59"/>
    </row>
    <row r="457" spans="4:9">
      <c r="D457" s="56"/>
      <c r="I457" s="59"/>
    </row>
    <row r="458" spans="4:9">
      <c r="D458" s="56"/>
      <c r="I458" s="59"/>
    </row>
    <row r="459" spans="4:9">
      <c r="D459" s="56"/>
      <c r="I459" s="59"/>
    </row>
    <row r="460" spans="4:9">
      <c r="D460" s="56"/>
      <c r="I460" s="59"/>
    </row>
    <row r="461" spans="4:9">
      <c r="D461" s="56"/>
      <c r="I461" s="59"/>
    </row>
    <row r="462" spans="4:9">
      <c r="D462" s="56"/>
      <c r="I462" s="59"/>
    </row>
    <row r="463" spans="4:9">
      <c r="D463" s="56"/>
      <c r="I463" s="59"/>
    </row>
    <row r="464" spans="4:9">
      <c r="D464" s="56"/>
      <c r="I464" s="59"/>
    </row>
    <row r="465" spans="4:9">
      <c r="D465" s="56"/>
      <c r="I465" s="59"/>
    </row>
    <row r="466" spans="4:9">
      <c r="D466" s="56"/>
      <c r="I466" s="59"/>
    </row>
    <row r="467" spans="4:9">
      <c r="D467" s="56"/>
      <c r="I467" s="59"/>
    </row>
    <row r="468" spans="4:9">
      <c r="D468" s="56"/>
      <c r="I468" s="59"/>
    </row>
    <row r="469" spans="4:9">
      <c r="D469" s="56"/>
      <c r="I469" s="59"/>
    </row>
    <row r="470" spans="4:9">
      <c r="D470" s="56"/>
      <c r="I470" s="59"/>
    </row>
    <row r="471" spans="4:9">
      <c r="D471" s="56"/>
      <c r="I471" s="59"/>
    </row>
    <row r="472" spans="4:9">
      <c r="D472" s="56"/>
      <c r="I472" s="59"/>
    </row>
    <row r="473" spans="4:9">
      <c r="D473" s="56"/>
      <c r="I473" s="59"/>
    </row>
    <row r="474" spans="4:9">
      <c r="D474" s="56"/>
      <c r="I474" s="59"/>
    </row>
    <row r="475" spans="4:9">
      <c r="D475" s="56"/>
      <c r="I475" s="59"/>
    </row>
    <row r="476" spans="4:9">
      <c r="D476" s="56"/>
      <c r="I476" s="59"/>
    </row>
    <row r="477" spans="4:9">
      <c r="D477" s="56"/>
      <c r="I477" s="59"/>
    </row>
    <row r="478" spans="4:9">
      <c r="D478" s="56"/>
      <c r="I478" s="59"/>
    </row>
    <row r="479" spans="4:9">
      <c r="D479" s="56"/>
      <c r="I479" s="59"/>
    </row>
    <row r="480" spans="4:9">
      <c r="D480" s="56"/>
      <c r="I480" s="59"/>
    </row>
    <row r="481" spans="4:9">
      <c r="D481" s="56"/>
      <c r="I481" s="59"/>
    </row>
    <row r="482" spans="4:9">
      <c r="D482" s="56"/>
      <c r="I482" s="59"/>
    </row>
    <row r="483" spans="4:9">
      <c r="D483" s="56"/>
      <c r="I483" s="59"/>
    </row>
    <row r="484" spans="4:9">
      <c r="D484" s="56"/>
      <c r="I484" s="59"/>
    </row>
    <row r="485" spans="4:9">
      <c r="D485" s="56"/>
      <c r="I485" s="59"/>
    </row>
    <row r="486" spans="4:9">
      <c r="D486" s="56"/>
      <c r="I486" s="59"/>
    </row>
    <row r="487" spans="4:9">
      <c r="D487" s="56"/>
      <c r="I487" s="59"/>
    </row>
    <row r="488" spans="4:9">
      <c r="D488" s="56"/>
      <c r="I488" s="59"/>
    </row>
    <row r="489" spans="4:9">
      <c r="D489" s="56"/>
      <c r="I489" s="59"/>
    </row>
    <row r="490" spans="4:9">
      <c r="D490" s="56"/>
      <c r="I490" s="59"/>
    </row>
    <row r="491" spans="4:9">
      <c r="D491" s="56"/>
      <c r="I491" s="59"/>
    </row>
    <row r="492" spans="4:9">
      <c r="D492" s="56"/>
      <c r="I492" s="59"/>
    </row>
    <row r="493" spans="4:9">
      <c r="D493" s="56"/>
      <c r="I493" s="59"/>
    </row>
    <row r="494" spans="4:9">
      <c r="D494" s="56"/>
      <c r="I494" s="59"/>
    </row>
    <row r="495" spans="4:9">
      <c r="D495" s="56"/>
      <c r="I495" s="59"/>
    </row>
    <row r="496" spans="4:9">
      <c r="D496" s="56"/>
      <c r="I496" s="59"/>
    </row>
    <row r="497" spans="4:9">
      <c r="D497" s="56"/>
      <c r="I497" s="59"/>
    </row>
    <row r="498" spans="4:9">
      <c r="D498" s="56"/>
      <c r="I498" s="59"/>
    </row>
    <row r="499" spans="4:9">
      <c r="D499" s="56"/>
      <c r="I499" s="59"/>
    </row>
    <row r="500" spans="4:9">
      <c r="D500" s="56"/>
      <c r="I500" s="59"/>
    </row>
    <row r="501" spans="4:9">
      <c r="D501" s="56"/>
      <c r="I501" s="59"/>
    </row>
    <row r="502" spans="4:9">
      <c r="D502" s="56"/>
      <c r="I502" s="59"/>
    </row>
    <row r="503" spans="4:9">
      <c r="D503" s="56"/>
      <c r="I503" s="59"/>
    </row>
    <row r="504" spans="4:9">
      <c r="D504" s="56"/>
      <c r="I504" s="59"/>
    </row>
    <row r="505" spans="4:9">
      <c r="D505" s="56"/>
      <c r="I505" s="59"/>
    </row>
    <row r="506" spans="4:9">
      <c r="D506" s="56"/>
      <c r="I506" s="59"/>
    </row>
    <row r="507" spans="4:9">
      <c r="D507" s="56"/>
      <c r="I507" s="59"/>
    </row>
    <row r="508" spans="4:9">
      <c r="D508" s="56"/>
      <c r="I508" s="59"/>
    </row>
    <row r="509" spans="4:9">
      <c r="D509" s="56"/>
      <c r="I509" s="59"/>
    </row>
    <row r="510" spans="4:9">
      <c r="D510" s="56"/>
      <c r="I510" s="59"/>
    </row>
    <row r="511" spans="4:9">
      <c r="D511" s="56"/>
      <c r="I511" s="59"/>
    </row>
    <row r="512" spans="4:9">
      <c r="D512" s="56"/>
      <c r="I512" s="59"/>
    </row>
    <row r="513" spans="4:9">
      <c r="D513" s="56"/>
      <c r="I513" s="59"/>
    </row>
    <row r="514" spans="4:9">
      <c r="D514" s="56"/>
      <c r="I514" s="59"/>
    </row>
    <row r="515" spans="4:9">
      <c r="D515" s="56"/>
      <c r="I515" s="59"/>
    </row>
    <row r="516" spans="4:9">
      <c r="D516" s="56"/>
      <c r="I516" s="59"/>
    </row>
    <row r="517" spans="4:9">
      <c r="D517" s="56"/>
      <c r="I517" s="59"/>
    </row>
    <row r="518" spans="4:9">
      <c r="D518" s="56"/>
      <c r="I518" s="59"/>
    </row>
    <row r="519" spans="4:9">
      <c r="D519" s="56"/>
      <c r="I519" s="59"/>
    </row>
    <row r="520" spans="4:9">
      <c r="D520" s="56"/>
      <c r="I520" s="59"/>
    </row>
    <row r="521" spans="4:9">
      <c r="D521" s="56"/>
      <c r="I521" s="59"/>
    </row>
    <row r="522" spans="4:9">
      <c r="D522" s="56"/>
      <c r="I522" s="59"/>
    </row>
    <row r="523" spans="4:9">
      <c r="D523" s="56"/>
      <c r="I523" s="59"/>
    </row>
    <row r="524" spans="4:9">
      <c r="D524" s="56"/>
      <c r="I524" s="59"/>
    </row>
    <row r="525" spans="4:9">
      <c r="D525" s="56"/>
      <c r="I525" s="59"/>
    </row>
    <row r="526" spans="4:9">
      <c r="D526" s="56"/>
      <c r="I526" s="59"/>
    </row>
    <row r="527" spans="4:9">
      <c r="D527" s="56"/>
      <c r="I527" s="59"/>
    </row>
    <row r="528" spans="4:9">
      <c r="D528" s="56"/>
      <c r="I528" s="59"/>
    </row>
    <row r="529" spans="4:9">
      <c r="D529" s="56"/>
      <c r="I529" s="59"/>
    </row>
    <row r="530" spans="4:9">
      <c r="D530" s="56"/>
      <c r="I530" s="59"/>
    </row>
    <row r="531" spans="4:9">
      <c r="D531" s="56"/>
      <c r="I531" s="59"/>
    </row>
    <row r="532" spans="4:9">
      <c r="D532" s="56"/>
      <c r="I532" s="59"/>
    </row>
    <row r="533" spans="4:9">
      <c r="D533" s="56"/>
      <c r="I533" s="59"/>
    </row>
    <row r="534" spans="4:9">
      <c r="D534" s="56"/>
      <c r="I534" s="59"/>
    </row>
    <row r="535" spans="4:9">
      <c r="D535" s="56"/>
      <c r="I535" s="59"/>
    </row>
    <row r="536" spans="4:9">
      <c r="D536" s="56"/>
      <c r="I536" s="59"/>
    </row>
    <row r="537" spans="4:9">
      <c r="D537" s="56"/>
      <c r="I537" s="59"/>
    </row>
    <row r="538" spans="4:9">
      <c r="D538" s="56"/>
      <c r="I538" s="59"/>
    </row>
    <row r="539" spans="4:9">
      <c r="D539" s="56"/>
      <c r="I539" s="59"/>
    </row>
    <row r="540" spans="4:9">
      <c r="D540" s="56"/>
      <c r="I540" s="59"/>
    </row>
    <row r="541" spans="4:9">
      <c r="D541" s="56"/>
      <c r="I541" s="59"/>
    </row>
    <row r="542" spans="4:9">
      <c r="D542" s="56"/>
      <c r="I542" s="59"/>
    </row>
    <row r="543" spans="4:9">
      <c r="D543" s="56"/>
      <c r="I543" s="59"/>
    </row>
    <row r="544" spans="4:9">
      <c r="D544" s="56"/>
      <c r="I544" s="59"/>
    </row>
    <row r="545" spans="4:9">
      <c r="D545" s="56"/>
      <c r="I545" s="59"/>
    </row>
    <row r="546" spans="4:9">
      <c r="D546" s="56"/>
      <c r="I546" s="59"/>
    </row>
    <row r="547" spans="4:9">
      <c r="D547" s="56"/>
      <c r="I547" s="59"/>
    </row>
    <row r="548" spans="4:9">
      <c r="D548" s="56"/>
      <c r="I548" s="59"/>
    </row>
    <row r="549" spans="4:9">
      <c r="D549" s="56"/>
      <c r="I549" s="59"/>
    </row>
    <row r="550" spans="4:9">
      <c r="D550" s="56"/>
      <c r="I550" s="59"/>
    </row>
    <row r="551" spans="4:9">
      <c r="D551" s="56"/>
      <c r="I551" s="59"/>
    </row>
    <row r="552" spans="4:9">
      <c r="D552" s="56"/>
      <c r="I552" s="59"/>
    </row>
    <row r="553" spans="4:9">
      <c r="D553" s="56"/>
      <c r="I553" s="59"/>
    </row>
    <row r="554" spans="4:9">
      <c r="D554" s="56"/>
      <c r="I554" s="59"/>
    </row>
    <row r="555" spans="4:9">
      <c r="D555" s="56"/>
      <c r="I555" s="59"/>
    </row>
    <row r="556" spans="4:9">
      <c r="D556" s="56"/>
      <c r="I556" s="59"/>
    </row>
    <row r="557" spans="4:9">
      <c r="D557" s="56"/>
      <c r="I557" s="59"/>
    </row>
    <row r="558" spans="4:9">
      <c r="D558" s="56"/>
      <c r="I558" s="59"/>
    </row>
    <row r="559" spans="4:9">
      <c r="D559" s="56"/>
      <c r="I559" s="59"/>
    </row>
    <row r="560" spans="4:9">
      <c r="D560" s="56"/>
      <c r="I560" s="59"/>
    </row>
    <row r="561" spans="4:9">
      <c r="D561" s="56"/>
      <c r="I561" s="59"/>
    </row>
    <row r="562" spans="4:9">
      <c r="D562" s="56"/>
      <c r="I562" s="59"/>
    </row>
    <row r="563" spans="4:9">
      <c r="D563" s="56"/>
      <c r="I563" s="59"/>
    </row>
    <row r="564" spans="4:9">
      <c r="D564" s="56"/>
      <c r="I564" s="59"/>
    </row>
    <row r="565" spans="4:9">
      <c r="D565" s="56"/>
      <c r="I565" s="59"/>
    </row>
    <row r="566" spans="4:9">
      <c r="D566" s="56"/>
      <c r="I566" s="59"/>
    </row>
    <row r="567" spans="4:9">
      <c r="D567" s="56"/>
      <c r="I567" s="59"/>
    </row>
    <row r="568" spans="4:9">
      <c r="D568" s="56"/>
      <c r="I568" s="59"/>
    </row>
    <row r="569" spans="4:9">
      <c r="D569" s="56"/>
      <c r="I569" s="59"/>
    </row>
    <row r="570" spans="4:9">
      <c r="D570" s="56"/>
      <c r="I570" s="59"/>
    </row>
    <row r="571" spans="4:9">
      <c r="D571" s="56"/>
      <c r="I571" s="59"/>
    </row>
    <row r="572" spans="4:9">
      <c r="D572" s="56"/>
      <c r="I572" s="59"/>
    </row>
    <row r="573" spans="4:9">
      <c r="D573" s="56"/>
      <c r="I573" s="59"/>
    </row>
    <row r="574" spans="4:9">
      <c r="D574" s="56"/>
      <c r="I574" s="59"/>
    </row>
    <row r="575" spans="4:9">
      <c r="D575" s="56"/>
      <c r="I575" s="59"/>
    </row>
    <row r="576" spans="4:9">
      <c r="D576" s="56"/>
      <c r="I576" s="59"/>
    </row>
    <row r="577" spans="4:9">
      <c r="D577" s="56"/>
      <c r="I577" s="59"/>
    </row>
    <row r="578" spans="4:9">
      <c r="D578" s="56"/>
      <c r="I578" s="59"/>
    </row>
    <row r="579" spans="4:9">
      <c r="D579" s="56"/>
      <c r="I579" s="59"/>
    </row>
    <row r="580" spans="4:9">
      <c r="D580" s="56"/>
      <c r="I580" s="59"/>
    </row>
    <row r="581" spans="4:9">
      <c r="D581" s="56"/>
      <c r="I581" s="59"/>
    </row>
    <row r="582" spans="4:9">
      <c r="D582" s="56"/>
      <c r="I582" s="59"/>
    </row>
    <row r="583" spans="4:9">
      <c r="D583" s="56"/>
      <c r="I583" s="59"/>
    </row>
    <row r="584" spans="4:9">
      <c r="D584" s="56"/>
      <c r="I584" s="59"/>
    </row>
    <row r="585" spans="4:9">
      <c r="D585" s="56"/>
      <c r="I585" s="59"/>
    </row>
    <row r="586" spans="4:9">
      <c r="D586" s="56"/>
      <c r="I586" s="59"/>
    </row>
    <row r="587" spans="4:9">
      <c r="D587" s="56"/>
      <c r="I587" s="59"/>
    </row>
    <row r="588" spans="4:9">
      <c r="D588" s="56"/>
      <c r="I588" s="59"/>
    </row>
    <row r="589" spans="4:9">
      <c r="D589" s="56"/>
      <c r="I589" s="59"/>
    </row>
    <row r="590" spans="4:9">
      <c r="D590" s="56"/>
      <c r="I590" s="59"/>
    </row>
    <row r="591" spans="4:9">
      <c r="D591" s="56"/>
      <c r="I591" s="59"/>
    </row>
    <row r="592" spans="4:9">
      <c r="D592" s="56"/>
      <c r="I592" s="59"/>
    </row>
    <row r="593" spans="4:9">
      <c r="D593" s="56"/>
      <c r="I593" s="59"/>
    </row>
    <row r="594" spans="4:9">
      <c r="D594" s="56"/>
      <c r="I594" s="59"/>
    </row>
    <row r="595" spans="4:9">
      <c r="D595" s="56"/>
      <c r="I595" s="59"/>
    </row>
    <row r="596" spans="4:9">
      <c r="D596" s="56"/>
      <c r="I596" s="59"/>
    </row>
    <row r="597" spans="4:9">
      <c r="D597" s="56"/>
      <c r="I597" s="59"/>
    </row>
    <row r="598" spans="4:9">
      <c r="D598" s="56"/>
      <c r="I598" s="59"/>
    </row>
    <row r="599" spans="4:9">
      <c r="D599" s="56"/>
      <c r="I599" s="59"/>
    </row>
    <row r="600" spans="4:9">
      <c r="D600" s="56"/>
      <c r="I600" s="59"/>
    </row>
    <row r="601" spans="4:9">
      <c r="D601" s="56"/>
      <c r="I601" s="59"/>
    </row>
    <row r="602" spans="4:9">
      <c r="D602" s="56"/>
      <c r="I602" s="59"/>
    </row>
    <row r="603" spans="4:9">
      <c r="D603" s="56"/>
      <c r="I603" s="59"/>
    </row>
    <row r="604" spans="4:9">
      <c r="D604" s="56"/>
      <c r="I604" s="59"/>
    </row>
    <row r="605" spans="4:9">
      <c r="D605" s="56"/>
      <c r="I605" s="59"/>
    </row>
    <row r="606" spans="4:9">
      <c r="D606" s="56"/>
      <c r="I606" s="59"/>
    </row>
    <row r="607" spans="4:9">
      <c r="D607" s="56"/>
      <c r="I607" s="59"/>
    </row>
    <row r="608" spans="4:9">
      <c r="D608" s="56"/>
      <c r="I608" s="59"/>
    </row>
    <row r="609" spans="4:9">
      <c r="D609" s="56"/>
      <c r="I609" s="59"/>
    </row>
    <row r="610" spans="4:9">
      <c r="D610" s="56"/>
      <c r="I610" s="59"/>
    </row>
    <row r="611" spans="4:9">
      <c r="D611" s="56"/>
      <c r="I611" s="59"/>
    </row>
    <row r="612" spans="4:9">
      <c r="D612" s="56"/>
      <c r="I612" s="59"/>
    </row>
    <row r="613" spans="4:9">
      <c r="D613" s="56"/>
      <c r="I613" s="59"/>
    </row>
    <row r="614" spans="4:9">
      <c r="D614" s="56"/>
      <c r="I614" s="59"/>
    </row>
    <row r="615" spans="4:9">
      <c r="D615" s="56"/>
      <c r="I615" s="59"/>
    </row>
    <row r="616" spans="4:9">
      <c r="D616" s="56"/>
      <c r="I616" s="59"/>
    </row>
    <row r="617" spans="4:9">
      <c r="D617" s="56"/>
      <c r="I617" s="59"/>
    </row>
    <row r="618" spans="4:9">
      <c r="D618" s="56"/>
      <c r="I618" s="59"/>
    </row>
    <row r="619" spans="4:9">
      <c r="D619" s="56"/>
      <c r="I619" s="59"/>
    </row>
    <row r="620" spans="4:9">
      <c r="D620" s="56"/>
      <c r="I620" s="59"/>
    </row>
    <row r="621" spans="4:9">
      <c r="D621" s="56"/>
      <c r="I621" s="59"/>
    </row>
    <row r="622" spans="4:9">
      <c r="D622" s="56"/>
      <c r="I622" s="59"/>
    </row>
    <row r="623" spans="4:9">
      <c r="D623" s="56"/>
      <c r="I623" s="59"/>
    </row>
    <row r="624" spans="4:9">
      <c r="D624" s="56"/>
      <c r="I624" s="59"/>
    </row>
    <row r="625" spans="4:9">
      <c r="D625" s="56"/>
      <c r="I625" s="59"/>
    </row>
    <row r="626" spans="4:9">
      <c r="D626" s="56"/>
      <c r="I626" s="59"/>
    </row>
    <row r="627" spans="4:9">
      <c r="D627" s="56"/>
      <c r="I627" s="59"/>
    </row>
    <row r="628" spans="4:9">
      <c r="D628" s="56"/>
      <c r="I628" s="59"/>
    </row>
    <row r="629" spans="4:9">
      <c r="D629" s="56"/>
      <c r="I629" s="59"/>
    </row>
    <row r="630" spans="4:9">
      <c r="D630" s="56"/>
      <c r="I630" s="59"/>
    </row>
    <row r="631" spans="4:9">
      <c r="D631" s="56"/>
      <c r="I631" s="59"/>
    </row>
    <row r="632" spans="4:9">
      <c r="D632" s="56"/>
      <c r="I632" s="59"/>
    </row>
    <row r="633" spans="4:9">
      <c r="D633" s="56"/>
      <c r="I633" s="59"/>
    </row>
    <row r="634" spans="4:9">
      <c r="D634" s="56"/>
      <c r="I634" s="59"/>
    </row>
    <row r="635" spans="4:9">
      <c r="D635" s="56"/>
      <c r="I635" s="59"/>
    </row>
    <row r="636" spans="4:9">
      <c r="D636" s="56"/>
      <c r="I636" s="59"/>
    </row>
    <row r="637" spans="4:9">
      <c r="D637" s="56"/>
      <c r="I637" s="59"/>
    </row>
    <row r="638" spans="4:9">
      <c r="D638" s="56"/>
      <c r="I638" s="59"/>
    </row>
    <row r="639" spans="4:9">
      <c r="D639" s="56"/>
      <c r="I639" s="59"/>
    </row>
    <row r="640" spans="4:9">
      <c r="D640" s="56"/>
      <c r="I640" s="59"/>
    </row>
    <row r="641" spans="4:9">
      <c r="D641" s="56"/>
      <c r="I641" s="59"/>
    </row>
    <row r="642" spans="4:9">
      <c r="D642" s="56"/>
      <c r="I642" s="59"/>
    </row>
    <row r="643" spans="4:9">
      <c r="D643" s="56"/>
      <c r="I643" s="59"/>
    </row>
    <row r="644" spans="4:9">
      <c r="D644" s="56"/>
      <c r="I644" s="59"/>
    </row>
    <row r="645" spans="4:9">
      <c r="D645" s="56"/>
      <c r="I645" s="59"/>
    </row>
    <row r="646" spans="4:9">
      <c r="D646" s="56"/>
      <c r="I646" s="59"/>
    </row>
    <row r="647" spans="4:9">
      <c r="D647" s="56"/>
      <c r="I647" s="59"/>
    </row>
    <row r="648" spans="4:9">
      <c r="D648" s="56"/>
      <c r="I648" s="59"/>
    </row>
    <row r="649" spans="4:9">
      <c r="D649" s="56"/>
      <c r="I649" s="59"/>
    </row>
    <row r="650" spans="4:9">
      <c r="D650" s="56"/>
      <c r="I650" s="59"/>
    </row>
    <row r="651" spans="4:9">
      <c r="D651" s="56"/>
      <c r="I651" s="59"/>
    </row>
    <row r="652" spans="4:9">
      <c r="D652" s="56"/>
      <c r="I652" s="59"/>
    </row>
    <row r="653" spans="4:9">
      <c r="D653" s="56"/>
      <c r="I653" s="59"/>
    </row>
    <row r="654" spans="4:9">
      <c r="D654" s="56"/>
      <c r="I654" s="59"/>
    </row>
    <row r="655" spans="4:9">
      <c r="D655" s="56"/>
      <c r="I655" s="59"/>
    </row>
    <row r="656" spans="4:9">
      <c r="D656" s="56"/>
      <c r="I656" s="59"/>
    </row>
    <row r="657" spans="4:9">
      <c r="D657" s="56"/>
      <c r="I657" s="59"/>
    </row>
    <row r="658" spans="4:9">
      <c r="D658" s="56"/>
      <c r="I658" s="59"/>
    </row>
    <row r="659" spans="4:9">
      <c r="D659" s="56"/>
      <c r="I659" s="59"/>
    </row>
    <row r="660" spans="4:9">
      <c r="D660" s="56"/>
      <c r="I660" s="59"/>
    </row>
    <row r="661" spans="4:9">
      <c r="D661" s="56"/>
      <c r="I661" s="59"/>
    </row>
    <row r="662" spans="4:9">
      <c r="D662" s="56"/>
      <c r="I662" s="59"/>
    </row>
    <row r="663" spans="4:9">
      <c r="D663" s="56"/>
      <c r="I663" s="59"/>
    </row>
    <row r="664" spans="4:9">
      <c r="D664" s="56"/>
      <c r="I664" s="59"/>
    </row>
    <row r="665" spans="4:9">
      <c r="D665" s="56"/>
      <c r="I665" s="59"/>
    </row>
    <row r="666" spans="4:9">
      <c r="D666" s="56"/>
      <c r="I666" s="59"/>
    </row>
    <row r="667" spans="4:9">
      <c r="D667" s="56"/>
      <c r="I667" s="59"/>
    </row>
    <row r="668" spans="4:9">
      <c r="D668" s="56"/>
      <c r="I668" s="59"/>
    </row>
    <row r="669" spans="4:9">
      <c r="D669" s="56"/>
      <c r="I669" s="59"/>
    </row>
    <row r="670" spans="4:9">
      <c r="D670" s="56"/>
      <c r="I670" s="59"/>
    </row>
    <row r="671" spans="4:9">
      <c r="D671" s="56"/>
      <c r="I671" s="59"/>
    </row>
    <row r="672" spans="4:9">
      <c r="D672" s="56"/>
      <c r="I672" s="59"/>
    </row>
    <row r="673" spans="4:9">
      <c r="D673" s="56"/>
      <c r="I673" s="59"/>
    </row>
    <row r="674" spans="4:9">
      <c r="D674" s="56"/>
      <c r="I674" s="59"/>
    </row>
    <row r="675" spans="4:9">
      <c r="D675" s="56"/>
      <c r="I675" s="59"/>
    </row>
    <row r="676" spans="4:9">
      <c r="D676" s="56"/>
      <c r="I676" s="59"/>
    </row>
    <row r="677" spans="4:9">
      <c r="D677" s="56"/>
      <c r="I677" s="59"/>
    </row>
    <row r="678" spans="4:9">
      <c r="D678" s="56"/>
      <c r="I678" s="59"/>
    </row>
    <row r="679" spans="4:9">
      <c r="D679" s="56"/>
      <c r="I679" s="59"/>
    </row>
    <row r="680" spans="4:9">
      <c r="D680" s="56"/>
      <c r="I680" s="59"/>
    </row>
    <row r="681" spans="4:9">
      <c r="D681" s="56"/>
      <c r="I681" s="59"/>
    </row>
    <row r="682" spans="4:9">
      <c r="D682" s="56"/>
      <c r="I682" s="59"/>
    </row>
    <row r="683" spans="4:9">
      <c r="D683" s="56"/>
      <c r="I683" s="59"/>
    </row>
    <row r="684" spans="4:9">
      <c r="D684" s="56"/>
      <c r="I684" s="59"/>
    </row>
    <row r="685" spans="4:9">
      <c r="D685" s="56"/>
      <c r="I685" s="59"/>
    </row>
    <row r="686" spans="4:9">
      <c r="D686" s="56"/>
      <c r="I686" s="59"/>
    </row>
    <row r="687" spans="4:9">
      <c r="D687" s="56"/>
      <c r="I687" s="59"/>
    </row>
    <row r="688" spans="4:9">
      <c r="D688" s="56"/>
      <c r="I688" s="59"/>
    </row>
    <row r="689" spans="4:9">
      <c r="D689" s="56"/>
      <c r="I689" s="59"/>
    </row>
    <row r="690" spans="4:9">
      <c r="D690" s="56"/>
      <c r="I690" s="59"/>
    </row>
    <row r="691" spans="4:9">
      <c r="D691" s="56"/>
      <c r="I691" s="59"/>
    </row>
    <row r="692" spans="4:9">
      <c r="D692" s="56"/>
      <c r="I692" s="59"/>
    </row>
    <row r="693" spans="4:9">
      <c r="D693" s="56"/>
      <c r="I693" s="59"/>
    </row>
    <row r="694" spans="4:9">
      <c r="D694" s="56"/>
      <c r="I694" s="59"/>
    </row>
    <row r="695" spans="4:9">
      <c r="D695" s="56"/>
      <c r="I695" s="59"/>
    </row>
    <row r="696" spans="4:9">
      <c r="D696" s="56"/>
      <c r="I696" s="59"/>
    </row>
    <row r="697" spans="4:9">
      <c r="D697" s="56"/>
      <c r="I697" s="59"/>
    </row>
    <row r="698" spans="4:9">
      <c r="D698" s="56"/>
      <c r="I698" s="59"/>
    </row>
    <row r="699" spans="4:9">
      <c r="D699" s="56"/>
      <c r="I699" s="59"/>
    </row>
    <row r="700" spans="4:9">
      <c r="D700" s="56"/>
      <c r="I700" s="59"/>
    </row>
    <row r="701" spans="4:9">
      <c r="D701" s="56"/>
      <c r="I701" s="59"/>
    </row>
    <row r="702" spans="4:9">
      <c r="D702" s="56"/>
      <c r="I702" s="59"/>
    </row>
    <row r="703" spans="4:9">
      <c r="D703" s="56"/>
      <c r="I703" s="59"/>
    </row>
    <row r="704" spans="4:9">
      <c r="D704" s="56"/>
      <c r="I704" s="59"/>
    </row>
    <row r="705" spans="4:9">
      <c r="D705" s="56"/>
      <c r="I705" s="59"/>
    </row>
    <row r="706" spans="4:9">
      <c r="D706" s="56"/>
      <c r="I706" s="59"/>
    </row>
    <row r="707" spans="4:9">
      <c r="D707" s="56"/>
      <c r="I707" s="59"/>
    </row>
    <row r="708" spans="4:9">
      <c r="D708" s="56"/>
      <c r="I708" s="59"/>
    </row>
    <row r="709" spans="4:9">
      <c r="D709" s="56"/>
      <c r="I709" s="59"/>
    </row>
    <row r="710" spans="4:9">
      <c r="D710" s="56"/>
      <c r="I710" s="59"/>
    </row>
    <row r="711" spans="4:9">
      <c r="D711" s="56"/>
      <c r="I711" s="59"/>
    </row>
    <row r="712" spans="4:9">
      <c r="D712" s="56"/>
      <c r="I712" s="59"/>
    </row>
    <row r="713" spans="4:9">
      <c r="D713" s="56"/>
      <c r="I713" s="59"/>
    </row>
    <row r="714" spans="4:9">
      <c r="D714" s="56"/>
      <c r="I714" s="59"/>
    </row>
    <row r="715" spans="4:9">
      <c r="D715" s="56"/>
      <c r="I715" s="59"/>
    </row>
    <row r="716" spans="4:9">
      <c r="D716" s="56"/>
      <c r="I716" s="59"/>
    </row>
    <row r="717" spans="4:9">
      <c r="D717" s="56"/>
      <c r="I717" s="59"/>
    </row>
    <row r="718" spans="4:9">
      <c r="D718" s="56"/>
      <c r="I718" s="59"/>
    </row>
    <row r="719" spans="4:9">
      <c r="D719" s="56"/>
      <c r="I719" s="59"/>
    </row>
    <row r="720" spans="4:9">
      <c r="D720" s="56"/>
      <c r="I720" s="59"/>
    </row>
    <row r="721" spans="4:9">
      <c r="D721" s="56"/>
      <c r="I721" s="59"/>
    </row>
    <row r="722" spans="4:9">
      <c r="D722" s="56"/>
      <c r="I722" s="59"/>
    </row>
    <row r="723" spans="4:9">
      <c r="D723" s="56"/>
      <c r="I723" s="59"/>
    </row>
    <row r="724" spans="4:9">
      <c r="D724" s="56"/>
      <c r="I724" s="59"/>
    </row>
    <row r="725" spans="4:9">
      <c r="D725" s="56"/>
      <c r="I725" s="59"/>
    </row>
    <row r="726" spans="4:9">
      <c r="D726" s="56"/>
      <c r="I726" s="59"/>
    </row>
    <row r="727" spans="4:9">
      <c r="D727" s="56"/>
      <c r="I727" s="59"/>
    </row>
    <row r="728" spans="4:9">
      <c r="D728" s="56"/>
      <c r="I728" s="59"/>
    </row>
    <row r="729" spans="4:9">
      <c r="D729" s="56"/>
      <c r="I729" s="59"/>
    </row>
    <row r="730" spans="4:9">
      <c r="D730" s="56"/>
      <c r="I730" s="59"/>
    </row>
    <row r="731" spans="4:9">
      <c r="D731" s="56"/>
      <c r="I731" s="59"/>
    </row>
    <row r="732" spans="4:9">
      <c r="D732" s="56"/>
      <c r="I732" s="59"/>
    </row>
    <row r="733" spans="4:9">
      <c r="D733" s="56"/>
      <c r="I733" s="59"/>
    </row>
    <row r="734" spans="4:9">
      <c r="D734" s="56"/>
      <c r="I734" s="59"/>
    </row>
    <row r="735" spans="4:9">
      <c r="D735" s="56"/>
      <c r="I735" s="59"/>
    </row>
    <row r="736" spans="4:9">
      <c r="D736" s="56"/>
      <c r="I736" s="59"/>
    </row>
    <row r="737" spans="4:9">
      <c r="D737" s="56"/>
      <c r="I737" s="59"/>
    </row>
    <row r="738" spans="4:9">
      <c r="D738" s="56"/>
      <c r="I738" s="59"/>
    </row>
    <row r="739" spans="4:9">
      <c r="D739" s="56"/>
      <c r="I739" s="59"/>
    </row>
    <row r="740" spans="4:9">
      <c r="D740" s="56"/>
      <c r="I740" s="59"/>
    </row>
    <row r="741" spans="4:9">
      <c r="D741" s="56"/>
      <c r="I741" s="59"/>
    </row>
    <row r="742" spans="4:9">
      <c r="D742" s="56"/>
      <c r="I742" s="59"/>
    </row>
    <row r="743" spans="4:9">
      <c r="D743" s="56"/>
      <c r="I743" s="59"/>
    </row>
    <row r="744" spans="4:9">
      <c r="D744" s="56"/>
      <c r="I744" s="59"/>
    </row>
    <row r="745" spans="4:9">
      <c r="D745" s="56"/>
      <c r="I745" s="59"/>
    </row>
    <row r="746" spans="4:9">
      <c r="D746" s="56"/>
      <c r="I746" s="59"/>
    </row>
    <row r="747" spans="4:9">
      <c r="D747" s="56"/>
      <c r="I747" s="59"/>
    </row>
    <row r="748" spans="4:9">
      <c r="D748" s="56"/>
      <c r="I748" s="59"/>
    </row>
    <row r="749" spans="4:9">
      <c r="D749" s="56"/>
      <c r="I749" s="59"/>
    </row>
    <row r="750" spans="4:9">
      <c r="D750" s="56"/>
      <c r="I750" s="59"/>
    </row>
    <row r="751" spans="4:9">
      <c r="D751" s="56"/>
      <c r="I751" s="59"/>
    </row>
    <row r="752" spans="4:9">
      <c r="D752" s="56"/>
      <c r="I752" s="59"/>
    </row>
    <row r="753" spans="4:9">
      <c r="D753" s="56"/>
      <c r="I753" s="59"/>
    </row>
    <row r="754" spans="4:9">
      <c r="D754" s="56"/>
      <c r="I754" s="59"/>
    </row>
    <row r="755" spans="4:9">
      <c r="D755" s="56"/>
      <c r="I755" s="59"/>
    </row>
    <row r="756" spans="4:9">
      <c r="D756" s="56"/>
      <c r="I756" s="59"/>
    </row>
    <row r="757" spans="4:9">
      <c r="D757" s="56"/>
      <c r="I757" s="59"/>
    </row>
    <row r="758" spans="4:9">
      <c r="D758" s="56"/>
      <c r="I758" s="59"/>
    </row>
    <row r="759" spans="4:9">
      <c r="D759" s="56"/>
      <c r="I759" s="59"/>
    </row>
    <row r="760" spans="4:9">
      <c r="D760" s="56"/>
      <c r="I760" s="59"/>
    </row>
    <row r="761" spans="4:9">
      <c r="D761" s="56"/>
      <c r="I761" s="59"/>
    </row>
    <row r="762" spans="4:9">
      <c r="D762" s="56"/>
      <c r="I762" s="59"/>
    </row>
    <row r="763" spans="4:9">
      <c r="D763" s="56"/>
      <c r="I763" s="59"/>
    </row>
    <row r="764" spans="4:9">
      <c r="D764" s="56"/>
      <c r="I764" s="59"/>
    </row>
    <row r="765" spans="4:9">
      <c r="D765" s="56"/>
      <c r="I765" s="59"/>
    </row>
    <row r="766" spans="4:9">
      <c r="D766" s="56"/>
      <c r="I766" s="59"/>
    </row>
    <row r="767" spans="4:9">
      <c r="D767" s="56"/>
      <c r="I767" s="59"/>
    </row>
    <row r="768" spans="4:9">
      <c r="D768" s="56"/>
      <c r="I768" s="59"/>
    </row>
    <row r="769" spans="4:9">
      <c r="D769" s="56"/>
      <c r="I769" s="59"/>
    </row>
    <row r="770" spans="4:9">
      <c r="D770" s="56"/>
      <c r="I770" s="59"/>
    </row>
    <row r="771" spans="4:9">
      <c r="D771" s="56"/>
      <c r="I771" s="59"/>
    </row>
    <row r="772" spans="4:9">
      <c r="D772" s="56"/>
      <c r="I772" s="59"/>
    </row>
    <row r="773" spans="4:9">
      <c r="D773" s="56"/>
      <c r="I773" s="59"/>
    </row>
    <row r="774" spans="4:9">
      <c r="D774" s="56"/>
      <c r="I774" s="59"/>
    </row>
    <row r="775" spans="4:9">
      <c r="D775" s="56"/>
      <c r="I775" s="59"/>
    </row>
    <row r="776" spans="4:9">
      <c r="D776" s="56"/>
      <c r="I776" s="59"/>
    </row>
    <row r="777" spans="4:9">
      <c r="D777" s="56"/>
      <c r="I777" s="59"/>
    </row>
    <row r="778" spans="4:9">
      <c r="D778" s="56"/>
      <c r="I778" s="59"/>
    </row>
    <row r="779" spans="4:9">
      <c r="D779" s="56"/>
      <c r="I779" s="59"/>
    </row>
    <row r="780" spans="4:9">
      <c r="D780" s="56"/>
      <c r="I780" s="59"/>
    </row>
    <row r="781" spans="4:9">
      <c r="D781" s="56"/>
      <c r="I781" s="59"/>
    </row>
    <row r="782" spans="4:9">
      <c r="D782" s="56"/>
      <c r="I782" s="59"/>
    </row>
    <row r="783" spans="4:9">
      <c r="D783" s="56"/>
      <c r="I783" s="59"/>
    </row>
    <row r="784" spans="4:9">
      <c r="D784" s="56"/>
      <c r="I784" s="59"/>
    </row>
    <row r="785" spans="4:9">
      <c r="D785" s="56"/>
      <c r="I785" s="59"/>
    </row>
    <row r="786" spans="4:9">
      <c r="D786" s="56"/>
      <c r="I786" s="59"/>
    </row>
    <row r="787" spans="4:9">
      <c r="D787" s="56"/>
      <c r="I787" s="59"/>
    </row>
    <row r="788" spans="4:9">
      <c r="D788" s="56"/>
      <c r="I788" s="59"/>
    </row>
    <row r="789" spans="4:9">
      <c r="D789" s="56"/>
      <c r="I789" s="59"/>
    </row>
    <row r="790" spans="4:9">
      <c r="D790" s="56"/>
      <c r="I790" s="59"/>
    </row>
    <row r="791" spans="4:9">
      <c r="D791" s="56"/>
      <c r="I791" s="59"/>
    </row>
    <row r="792" spans="4:9">
      <c r="D792" s="56"/>
      <c r="I792" s="59"/>
    </row>
    <row r="793" spans="4:9">
      <c r="D793" s="56"/>
      <c r="I793" s="59"/>
    </row>
    <row r="794" spans="4:9">
      <c r="D794" s="56"/>
      <c r="I794" s="59"/>
    </row>
    <row r="795" spans="4:9">
      <c r="D795" s="56"/>
      <c r="I795" s="59"/>
    </row>
    <row r="796" spans="4:9">
      <c r="D796" s="56"/>
      <c r="I796" s="59"/>
    </row>
    <row r="797" spans="4:9">
      <c r="D797" s="56"/>
      <c r="I797" s="59"/>
    </row>
    <row r="798" spans="4:9">
      <c r="D798" s="56"/>
      <c r="I798" s="59"/>
    </row>
    <row r="799" spans="4:9">
      <c r="D799" s="56"/>
      <c r="I799" s="59"/>
    </row>
    <row r="800" spans="4:9">
      <c r="D800" s="56"/>
      <c r="I800" s="59"/>
    </row>
    <row r="801" spans="4:9">
      <c r="D801" s="56"/>
      <c r="I801" s="59"/>
    </row>
    <row r="802" spans="4:9">
      <c r="D802" s="56"/>
      <c r="I802" s="59"/>
    </row>
    <row r="803" spans="4:9">
      <c r="D803" s="56"/>
      <c r="I803" s="59"/>
    </row>
    <row r="804" spans="4:9">
      <c r="D804" s="56"/>
      <c r="I804" s="59"/>
    </row>
    <row r="805" spans="4:9">
      <c r="D805" s="56"/>
      <c r="I805" s="59"/>
    </row>
    <row r="806" spans="4:9">
      <c r="D806" s="56"/>
      <c r="I806" s="59"/>
    </row>
    <row r="807" spans="4:9">
      <c r="D807" s="56"/>
      <c r="I807" s="59"/>
    </row>
    <row r="808" spans="4:9">
      <c r="D808" s="56"/>
      <c r="I808" s="59"/>
    </row>
    <row r="809" spans="4:9">
      <c r="D809" s="56"/>
      <c r="I809" s="59"/>
    </row>
    <row r="810" spans="4:9">
      <c r="D810" s="56"/>
      <c r="I810" s="59"/>
    </row>
    <row r="811" spans="4:9">
      <c r="D811" s="56"/>
      <c r="I811" s="59"/>
    </row>
    <row r="812" spans="4:9">
      <c r="D812" s="56"/>
      <c r="I812" s="59"/>
    </row>
    <row r="813" spans="4:9">
      <c r="D813" s="56"/>
      <c r="I813" s="59"/>
    </row>
    <row r="814" spans="4:9">
      <c r="D814" s="56"/>
      <c r="I814" s="59"/>
    </row>
    <row r="815" spans="4:9">
      <c r="D815" s="56"/>
      <c r="I815" s="59"/>
    </row>
    <row r="816" spans="4:9">
      <c r="D816" s="56"/>
      <c r="I816" s="59"/>
    </row>
    <row r="817" spans="9:9">
      <c r="I817" s="59"/>
    </row>
    <row r="818" spans="9:9">
      <c r="I818" s="59"/>
    </row>
    <row r="819" spans="9:9">
      <c r="I819" s="59"/>
    </row>
    <row r="820" spans="9:9">
      <c r="I820" s="59"/>
    </row>
  </sheetData>
  <mergeCells count="3">
    <mergeCell ref="E2:H2"/>
    <mergeCell ref="F3:G3"/>
    <mergeCell ref="F4:G4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CAMPANA (I) DE MAIZ 2016</vt:lpstr>
      <vt:lpstr>CAMPANA (II) 2016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2016-02-24T21:17:05Z</cp:lastPrinted>
  <dcterms:created xsi:type="dcterms:W3CDTF">2016-01-08T12:36:30Z</dcterms:created>
  <dcterms:modified xsi:type="dcterms:W3CDTF">2016-03-31T19:26:27Z</dcterms:modified>
</cp:coreProperties>
</file>