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 BATISTA\Documents\"/>
    </mc:Choice>
  </mc:AlternateContent>
  <xr:revisionPtr revIDLastSave="0" documentId="8_{1534589B-3042-4926-837B-72797A7B9EFD}" xr6:coauthVersionLast="47" xr6:coauthVersionMax="47" xr10:uidLastSave="{00000000-0000-0000-0000-000000000000}"/>
  <bookViews>
    <workbookView xWindow="-120" yWindow="-120" windowWidth="20730" windowHeight="11160" xr2:uid="{30A0F907-A565-4EF5-B036-210B215C80DC}"/>
  </bookViews>
  <sheets>
    <sheet name="Plani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V4" i="1" s="1"/>
  <c r="Y4" i="1" s="1"/>
  <c r="Q5" i="1"/>
  <c r="V5" i="1" s="1"/>
  <c r="Y5" i="1" s="1"/>
  <c r="Q6" i="1"/>
  <c r="V6" i="1" s="1"/>
  <c r="Y6" i="1" s="1"/>
  <c r="Q7" i="1"/>
  <c r="V7" i="1" s="1"/>
  <c r="Y7" i="1" s="1"/>
  <c r="Q8" i="1"/>
  <c r="V8" i="1" s="1"/>
  <c r="Y8" i="1" s="1"/>
  <c r="Q9" i="1"/>
  <c r="V9" i="1" s="1"/>
  <c r="Y9" i="1" s="1"/>
  <c r="Q10" i="1"/>
  <c r="V10" i="1" s="1"/>
  <c r="Y10" i="1" s="1"/>
  <c r="Q3" i="1"/>
  <c r="V3" i="1" s="1"/>
  <c r="Y3" i="1" s="1"/>
  <c r="F14" i="1" l="1"/>
  <c r="F13" i="1"/>
  <c r="F12" i="1"/>
</calcChain>
</file>

<file path=xl/sharedStrings.xml><?xml version="1.0" encoding="utf-8"?>
<sst xmlns="http://schemas.openxmlformats.org/spreadsheetml/2006/main" count="22" uniqueCount="15">
  <si>
    <t>TEC.1040 Cidadania, Ética e Meio Ambiente</t>
  </si>
  <si>
    <t>Etapa 1</t>
  </si>
  <si>
    <t xml:space="preserve">Nota </t>
  </si>
  <si>
    <t>Frequência</t>
  </si>
  <si>
    <t>Etapa 2</t>
  </si>
  <si>
    <t>Nota</t>
  </si>
  <si>
    <t xml:space="preserve"> Frequência</t>
  </si>
  <si>
    <t>Média
Disciplina</t>
  </si>
  <si>
    <t>Nota da Avaliação
Final</t>
  </si>
  <si>
    <t>Média Final
da Disciplina</t>
  </si>
  <si>
    <t>Conceito</t>
  </si>
  <si>
    <t>Quantidade de Disciplinas Aprovadas</t>
  </si>
  <si>
    <t xml:space="preserve">Quantidade de Disciplinas reprovadas </t>
  </si>
  <si>
    <t xml:space="preserve">Quantidade de Disciplinas reprovadas por frequência </t>
  </si>
  <si>
    <r>
      <t xml:space="preserve">                                                                  </t>
    </r>
    <r>
      <rPr>
        <sz val="14"/>
        <color theme="9" tint="-0.499984740745262"/>
        <rFont val="Arrial narrow"/>
      </rPr>
      <t xml:space="preserve">  Componente Curricula</t>
    </r>
    <r>
      <rPr>
        <sz val="14"/>
        <rFont val="Arrial narrow"/>
      </rPr>
      <t xml:space="preserve">                                    </t>
    </r>
    <r>
      <rPr>
        <sz val="14"/>
        <color theme="9" tint="-0.499984740745262"/>
        <rFont val="Arrial narrow"/>
      </rPr>
      <t>Carga Horária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</si>
</sst>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14"/>
      <name val="Arrial narrow"/>
    </font>
    <font>
      <sz val="14"/>
      <color theme="9" tint="-0.499984740745262"/>
      <name val="Arrial narrow"/>
    </font>
    <font>
      <sz val="11"/>
      <color theme="9" tint="-0.49998474074526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50"/>
        <bgColor auto="1"/>
      </patternFill>
    </fill>
  </fills>
  <borders count="10">
    <border>
      <left/>
      <right/>
      <top/>
      <bottom/>
      <diagonal/>
    </border>
    <border>
      <left/>
      <right/>
      <top style="thin">
        <color rgb="FF00B050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/>
    <xf numFmtId="0" fontId="2" fillId="2" borderId="0" xfId="0" applyFont="1" applyFill="1"/>
    <xf numFmtId="0" fontId="3" fillId="2" borderId="1" xfId="0" applyFont="1" applyFill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7" xfId="0" applyBorder="1" applyAlignment="1"/>
    <xf numFmtId="0" fontId="0" fillId="0" borderId="8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0D99A-92CE-4C72-925A-D7FA13E4B5A4}">
  <dimension ref="A1:Z18"/>
  <sheetViews>
    <sheetView tabSelected="1" workbookViewId="0">
      <selection activeCell="N11" sqref="N11"/>
    </sheetView>
  </sheetViews>
  <sheetFormatPr defaultRowHeight="15"/>
  <cols>
    <col min="5" max="5" width="12.28515625" customWidth="1"/>
    <col min="26" max="26" width="18.42578125" customWidth="1"/>
  </cols>
  <sheetData>
    <row r="1" spans="1:26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4" t="s">
        <v>1</v>
      </c>
      <c r="L1" s="4"/>
      <c r="M1" s="4"/>
      <c r="N1" s="6" t="s">
        <v>4</v>
      </c>
      <c r="O1" s="6"/>
      <c r="P1" s="6"/>
      <c r="Q1" s="5" t="s">
        <v>7</v>
      </c>
      <c r="R1" s="5"/>
      <c r="S1" s="5" t="s">
        <v>8</v>
      </c>
      <c r="T1" s="5"/>
      <c r="U1" s="5"/>
      <c r="V1" s="5" t="s">
        <v>9</v>
      </c>
      <c r="W1" s="5"/>
      <c r="X1" s="5"/>
      <c r="Y1" s="4" t="s">
        <v>10</v>
      </c>
      <c r="Z1" s="4"/>
    </row>
    <row r="2" spans="1:26" ht="15" customHeight="1" thickBot="1">
      <c r="A2" s="3" t="s">
        <v>14</v>
      </c>
      <c r="B2" s="3"/>
      <c r="C2" s="3"/>
      <c r="D2" s="3"/>
      <c r="E2" s="3"/>
      <c r="F2" s="3"/>
      <c r="G2" s="3"/>
      <c r="H2" s="3"/>
      <c r="I2" s="3"/>
      <c r="J2" s="3"/>
      <c r="K2" s="8" t="s">
        <v>2</v>
      </c>
      <c r="L2" s="4" t="s">
        <v>3</v>
      </c>
      <c r="M2" s="4"/>
      <c r="N2" s="7" t="s">
        <v>5</v>
      </c>
      <c r="O2" s="4" t="s">
        <v>6</v>
      </c>
      <c r="P2" s="4"/>
      <c r="Q2" s="5"/>
      <c r="R2" s="5"/>
      <c r="S2" s="5"/>
      <c r="T2" s="5"/>
      <c r="U2" s="5"/>
      <c r="V2" s="5"/>
      <c r="W2" s="5"/>
      <c r="X2" s="5"/>
      <c r="Y2" s="4"/>
      <c r="Z2" s="4"/>
    </row>
    <row r="3" spans="1:26" ht="15.75" thickBot="1">
      <c r="A3" s="9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1"/>
      <c r="L3" s="12"/>
      <c r="M3" s="14"/>
      <c r="N3" s="20"/>
      <c r="O3" s="21"/>
      <c r="P3" s="22"/>
      <c r="Q3" s="18">
        <f>(K3*2+N3*3)/5</f>
        <v>0</v>
      </c>
      <c r="R3" s="19"/>
      <c r="S3" s="15"/>
      <c r="T3" s="16"/>
      <c r="U3" s="17"/>
      <c r="V3" s="12">
        <f>IF(Q3 &gt;= 60, Q3, IF(Q3 &lt; 20, Q3, Q3 + S3/2))</f>
        <v>0</v>
      </c>
      <c r="W3" s="13"/>
      <c r="X3" s="14"/>
      <c r="Y3" s="12" t="str">
        <f>IF(V3 &gt;= 60, IF(L3+O10/2 &gt;= 0.75, "Aprovado", "Reprovado por Frequência"), IF(V3 &lt; 20, "Reprovado", ""))</f>
        <v>Reprovado</v>
      </c>
      <c r="Z3" s="14"/>
    </row>
    <row r="4" spans="1:26" ht="15.75" thickBot="1">
      <c r="A4" s="9" t="s">
        <v>0</v>
      </c>
      <c r="B4" s="10"/>
      <c r="C4" s="10"/>
      <c r="D4" s="10"/>
      <c r="E4" s="10"/>
      <c r="F4" s="10"/>
      <c r="G4" s="10"/>
      <c r="H4" s="10"/>
      <c r="I4" s="10"/>
      <c r="J4" s="10"/>
      <c r="K4" s="11"/>
      <c r="L4" s="12"/>
      <c r="M4" s="14"/>
      <c r="N4" s="20"/>
      <c r="O4" s="21"/>
      <c r="P4" s="22"/>
      <c r="Q4" s="18">
        <f t="shared" ref="Q4:Q10" si="0">(K4*2+N4*3)/5</f>
        <v>0</v>
      </c>
      <c r="R4" s="19"/>
      <c r="S4" s="15"/>
      <c r="T4" s="16"/>
      <c r="U4" s="17"/>
      <c r="V4" s="12">
        <f t="shared" ref="V4:V10" si="1">IF(Q4 &gt;= 60, Q4, IF(Q4 &lt; 20, Q4, Q4 + S4/2))</f>
        <v>0</v>
      </c>
      <c r="W4" s="13"/>
      <c r="X4" s="14"/>
      <c r="Y4" s="12" t="str">
        <f t="shared" ref="Y4:Y10" si="2">IF(V4 &gt;= 60, IF(L4+O4/2 &gt;= 0.75, "Aprovado", "Reprovado por Frequência"), IF(V4 &lt; 20, "Reprovado", ""))</f>
        <v>Reprovado</v>
      </c>
      <c r="Z4" s="14"/>
    </row>
    <row r="5" spans="1:26" ht="15.75" thickBot="1">
      <c r="A5" s="9" t="s">
        <v>0</v>
      </c>
      <c r="B5" s="10"/>
      <c r="C5" s="10"/>
      <c r="D5" s="10"/>
      <c r="E5" s="10"/>
      <c r="F5" s="10"/>
      <c r="G5" s="10"/>
      <c r="H5" s="10"/>
      <c r="I5" s="10"/>
      <c r="J5" s="10"/>
      <c r="K5" s="11"/>
      <c r="L5" s="12"/>
      <c r="M5" s="14"/>
      <c r="N5" s="20"/>
      <c r="O5" s="21"/>
      <c r="P5" s="22"/>
      <c r="Q5" s="18">
        <f t="shared" si="0"/>
        <v>0</v>
      </c>
      <c r="R5" s="19"/>
      <c r="S5" s="15"/>
      <c r="T5" s="16"/>
      <c r="U5" s="17"/>
      <c r="V5" s="12">
        <f t="shared" si="1"/>
        <v>0</v>
      </c>
      <c r="W5" s="13"/>
      <c r="X5" s="14"/>
      <c r="Y5" s="12" t="str">
        <f t="shared" si="2"/>
        <v>Reprovado</v>
      </c>
      <c r="Z5" s="14"/>
    </row>
    <row r="6" spans="1:26" ht="15.75" thickBot="1">
      <c r="A6" s="9" t="s">
        <v>0</v>
      </c>
      <c r="B6" s="10"/>
      <c r="C6" s="10"/>
      <c r="D6" s="10"/>
      <c r="E6" s="10"/>
      <c r="F6" s="10"/>
      <c r="G6" s="10"/>
      <c r="H6" s="10"/>
      <c r="I6" s="10"/>
      <c r="J6" s="10"/>
      <c r="K6" s="11"/>
      <c r="L6" s="12"/>
      <c r="M6" s="14"/>
      <c r="N6" s="20"/>
      <c r="O6" s="21"/>
      <c r="P6" s="22"/>
      <c r="Q6" s="18">
        <f t="shared" si="0"/>
        <v>0</v>
      </c>
      <c r="R6" s="19"/>
      <c r="S6" s="15"/>
      <c r="T6" s="16"/>
      <c r="U6" s="17"/>
      <c r="V6" s="12">
        <f t="shared" si="1"/>
        <v>0</v>
      </c>
      <c r="W6" s="13"/>
      <c r="X6" s="14"/>
      <c r="Y6" s="12" t="str">
        <f t="shared" si="2"/>
        <v>Reprovado</v>
      </c>
      <c r="Z6" s="14"/>
    </row>
    <row r="7" spans="1:26" ht="15.75" thickBot="1">
      <c r="A7" s="9" t="s">
        <v>0</v>
      </c>
      <c r="B7" s="10"/>
      <c r="C7" s="10"/>
      <c r="D7" s="10"/>
      <c r="E7" s="10"/>
      <c r="F7" s="10"/>
      <c r="G7" s="10"/>
      <c r="H7" s="10"/>
      <c r="I7" s="10"/>
      <c r="J7" s="10"/>
      <c r="K7" s="11"/>
      <c r="L7" s="12"/>
      <c r="M7" s="14"/>
      <c r="N7" s="20"/>
      <c r="O7" s="21"/>
      <c r="P7" s="22"/>
      <c r="Q7" s="18">
        <f t="shared" si="0"/>
        <v>0</v>
      </c>
      <c r="R7" s="19"/>
      <c r="S7" s="15"/>
      <c r="T7" s="16"/>
      <c r="U7" s="17"/>
      <c r="V7" s="12">
        <f t="shared" si="1"/>
        <v>0</v>
      </c>
      <c r="W7" s="13"/>
      <c r="X7" s="14"/>
      <c r="Y7" s="12" t="str">
        <f t="shared" si="2"/>
        <v>Reprovado</v>
      </c>
      <c r="Z7" s="14"/>
    </row>
    <row r="8" spans="1:26" ht="15.75" thickBot="1">
      <c r="A8" s="9" t="s">
        <v>0</v>
      </c>
      <c r="B8" s="10"/>
      <c r="C8" s="10"/>
      <c r="D8" s="10"/>
      <c r="E8" s="10"/>
      <c r="F8" s="10"/>
      <c r="G8" s="10"/>
      <c r="H8" s="10"/>
      <c r="I8" s="10"/>
      <c r="J8" s="10"/>
      <c r="K8" s="11"/>
      <c r="L8" s="12"/>
      <c r="M8" s="14"/>
      <c r="N8" s="20"/>
      <c r="O8" s="21"/>
      <c r="P8" s="22"/>
      <c r="Q8" s="18">
        <f t="shared" si="0"/>
        <v>0</v>
      </c>
      <c r="R8" s="19"/>
      <c r="S8" s="15"/>
      <c r="T8" s="16"/>
      <c r="U8" s="17"/>
      <c r="V8" s="12">
        <f t="shared" si="1"/>
        <v>0</v>
      </c>
      <c r="W8" s="13"/>
      <c r="X8" s="14"/>
      <c r="Y8" s="12" t="str">
        <f t="shared" si="2"/>
        <v>Reprovado</v>
      </c>
      <c r="Z8" s="14"/>
    </row>
    <row r="9" spans="1:26" ht="15.75" thickBot="1">
      <c r="A9" s="9" t="s">
        <v>0</v>
      </c>
      <c r="B9" s="10"/>
      <c r="C9" s="10"/>
      <c r="D9" s="10"/>
      <c r="E9" s="10"/>
      <c r="F9" s="10"/>
      <c r="G9" s="10"/>
      <c r="H9" s="10"/>
      <c r="I9" s="10"/>
      <c r="J9" s="10"/>
      <c r="K9" s="11"/>
      <c r="L9" s="12"/>
      <c r="M9" s="14"/>
      <c r="N9" s="20"/>
      <c r="O9" s="21"/>
      <c r="P9" s="22"/>
      <c r="Q9" s="18">
        <f>(K9*2+N9*3)/5</f>
        <v>0</v>
      </c>
      <c r="R9" s="19"/>
      <c r="S9" s="15"/>
      <c r="T9" s="16"/>
      <c r="U9" s="17"/>
      <c r="V9" s="12">
        <f t="shared" si="1"/>
        <v>0</v>
      </c>
      <c r="W9" s="13"/>
      <c r="X9" s="14"/>
      <c r="Y9" s="12" t="str">
        <f t="shared" si="2"/>
        <v>Reprovado</v>
      </c>
      <c r="Z9" s="14"/>
    </row>
    <row r="10" spans="1:26" ht="15.75" thickBot="1">
      <c r="A10" s="9" t="s">
        <v>0</v>
      </c>
      <c r="B10" s="10"/>
      <c r="C10" s="10"/>
      <c r="D10" s="10"/>
      <c r="E10" s="10"/>
      <c r="F10" s="10"/>
      <c r="G10" s="10"/>
      <c r="H10" s="10"/>
      <c r="I10" s="10"/>
      <c r="J10" s="10"/>
      <c r="K10" s="11"/>
      <c r="L10" s="12"/>
      <c r="M10" s="14"/>
      <c r="N10" s="20"/>
      <c r="O10" s="21"/>
      <c r="P10" s="22"/>
      <c r="Q10" s="18">
        <f t="shared" si="0"/>
        <v>0</v>
      </c>
      <c r="R10" s="19"/>
      <c r="S10" s="15"/>
      <c r="T10" s="16"/>
      <c r="U10" s="17"/>
      <c r="V10" s="12">
        <f t="shared" si="1"/>
        <v>0</v>
      </c>
      <c r="W10" s="13"/>
      <c r="X10" s="14"/>
      <c r="Y10" s="12" t="str">
        <f>IF(V10 &gt;= 60, IF(L10+#REF!/2 &gt;= 0.75, "Aprovado", "Reprovado por Frequência"), IF(V10 &lt; 20, "Reprovado", ""))</f>
        <v>Reprovado</v>
      </c>
      <c r="Z10" s="14"/>
    </row>
    <row r="11" spans="1:26">
      <c r="A11" s="1"/>
      <c r="B11" s="1"/>
      <c r="C11" s="1"/>
      <c r="D11" s="1"/>
      <c r="E11" s="1"/>
    </row>
    <row r="12" spans="1:26">
      <c r="A12" s="1" t="s">
        <v>11</v>
      </c>
      <c r="B12" s="1"/>
      <c r="C12" s="1"/>
      <c r="D12" s="1"/>
      <c r="E12" s="1"/>
      <c r="F12">
        <f>COUNTIF(Y3:Y10, "Aprovado")</f>
        <v>0</v>
      </c>
    </row>
    <row r="13" spans="1:26">
      <c r="A13" s="1" t="s">
        <v>12</v>
      </c>
      <c r="B13" s="1"/>
      <c r="C13" s="1"/>
      <c r="D13" s="1"/>
      <c r="E13" s="1"/>
      <c r="F13">
        <f>COUNTIF(Y3:Y10,"reprovado")</f>
        <v>8</v>
      </c>
    </row>
    <row r="14" spans="1:26">
      <c r="A14" s="1" t="s">
        <v>13</v>
      </c>
      <c r="B14" s="1"/>
      <c r="C14" s="1"/>
      <c r="D14" s="1"/>
      <c r="E14" s="1"/>
      <c r="F14">
        <f>COUNTIF(Y3:Y10,"reprovados por frenquêcia")</f>
        <v>0</v>
      </c>
    </row>
    <row r="15" spans="1:26">
      <c r="A15" s="1"/>
      <c r="B15" s="1"/>
      <c r="C15" s="1"/>
      <c r="D15" s="1"/>
      <c r="E15" s="1"/>
    </row>
    <row r="16" spans="1:26">
      <c r="A16" s="1"/>
      <c r="B16" s="1"/>
      <c r="C16" s="1"/>
      <c r="D16" s="1"/>
      <c r="E16" s="1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</sheetData>
  <mergeCells count="74">
    <mergeCell ref="Y8:Z8"/>
    <mergeCell ref="Y9:Z9"/>
    <mergeCell ref="Y10:Z10"/>
    <mergeCell ref="S7:U7"/>
    <mergeCell ref="O3:P3"/>
    <mergeCell ref="Y3:Z3"/>
    <mergeCell ref="Y4:Z4"/>
    <mergeCell ref="Y5:Z5"/>
    <mergeCell ref="Y6:Z6"/>
    <mergeCell ref="Y7:Z7"/>
    <mergeCell ref="S6:U6"/>
    <mergeCell ref="S8:U8"/>
    <mergeCell ref="S9:U9"/>
    <mergeCell ref="S10:U10"/>
    <mergeCell ref="V3:X3"/>
    <mergeCell ref="V4:X4"/>
    <mergeCell ref="V5:X5"/>
    <mergeCell ref="V6:X6"/>
    <mergeCell ref="V7:X7"/>
    <mergeCell ref="V8:X8"/>
    <mergeCell ref="V9:X9"/>
    <mergeCell ref="V10:X10"/>
    <mergeCell ref="S3:U3"/>
    <mergeCell ref="S4:U4"/>
    <mergeCell ref="S5:U5"/>
    <mergeCell ref="V1:X2"/>
    <mergeCell ref="Y1:Z2"/>
    <mergeCell ref="O10:P10"/>
    <mergeCell ref="Q1:R2"/>
    <mergeCell ref="S1:U2"/>
    <mergeCell ref="N1:P1"/>
    <mergeCell ref="O2:P2"/>
    <mergeCell ref="O4:P4"/>
    <mergeCell ref="O5:P5"/>
    <mergeCell ref="O6:P6"/>
    <mergeCell ref="O7:P7"/>
    <mergeCell ref="O8:P8"/>
    <mergeCell ref="O9:P9"/>
    <mergeCell ref="Q4:R4"/>
    <mergeCell ref="Q3:R3"/>
    <mergeCell ref="A1:J1"/>
    <mergeCell ref="K1:M1"/>
    <mergeCell ref="A6:J6"/>
    <mergeCell ref="A7:J7"/>
    <mergeCell ref="A9:J9"/>
    <mergeCell ref="A8:J8"/>
    <mergeCell ref="A3:J3"/>
    <mergeCell ref="A4:J4"/>
    <mergeCell ref="A5:J5"/>
    <mergeCell ref="L2:M2"/>
    <mergeCell ref="A2:J2"/>
    <mergeCell ref="L3:M3"/>
    <mergeCell ref="L4:M4"/>
    <mergeCell ref="L5:M5"/>
    <mergeCell ref="L6:M6"/>
    <mergeCell ref="L7:M7"/>
    <mergeCell ref="A14:E14"/>
    <mergeCell ref="A15:E15"/>
    <mergeCell ref="A16:E16"/>
    <mergeCell ref="A17:E17"/>
    <mergeCell ref="A18:E18"/>
    <mergeCell ref="A10:J10"/>
    <mergeCell ref="A11:E11"/>
    <mergeCell ref="A12:E12"/>
    <mergeCell ref="A13:E13"/>
    <mergeCell ref="Q5:R5"/>
    <mergeCell ref="Q6:R6"/>
    <mergeCell ref="Q7:R7"/>
    <mergeCell ref="Q8:R8"/>
    <mergeCell ref="Q9:R9"/>
    <mergeCell ref="Q10:R10"/>
    <mergeCell ref="L8:M8"/>
    <mergeCell ref="L9:M9"/>
    <mergeCell ref="L10:M10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Batista</dc:creator>
  <cp:lastModifiedBy>João Batista</cp:lastModifiedBy>
  <dcterms:created xsi:type="dcterms:W3CDTF">2024-09-19T23:28:23Z</dcterms:created>
  <dcterms:modified xsi:type="dcterms:W3CDTF">2024-09-21T15:32:11Z</dcterms:modified>
</cp:coreProperties>
</file>