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Dresequencing\D_Cottons_USDA\manuscript\v4.1Submission\"/>
    </mc:Choice>
  </mc:AlternateContent>
  <bookViews>
    <workbookView xWindow="0" yWindow="0" windowWidth="1860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<sst xmlns="http://schemas.openxmlformats.org/spreadsheetml/2006/main" count="61" uniqueCount="52">
  <si>
    <t>Total length</t>
  </si>
  <si>
    <t>N50</t>
  </si>
  <si>
    <t>D5-8</t>
  </si>
  <si>
    <t>D2-1-6</t>
  </si>
  <si>
    <t>D8-8</t>
  </si>
  <si>
    <t>D6-5</t>
  </si>
  <si>
    <t>D11-1</t>
  </si>
  <si>
    <t>D1-35</t>
  </si>
  <si>
    <t>D7-157</t>
  </si>
  <si>
    <t>D9-4</t>
  </si>
  <si>
    <t>D10-7</t>
  </si>
  <si>
    <t>Species</t>
  </si>
  <si>
    <t>Subsection</t>
  </si>
  <si>
    <t>G. harknessii</t>
  </si>
  <si>
    <t>G. davidsonii</t>
  </si>
  <si>
    <t>G. klotzschianum</t>
  </si>
  <si>
    <t>G. aridum</t>
  </si>
  <si>
    <t>G. raimondii</t>
  </si>
  <si>
    <t>G. gossypioides</t>
  </si>
  <si>
    <t>G. lobatum</t>
  </si>
  <si>
    <t>G. trilobum</t>
  </si>
  <si>
    <t>G. laxum</t>
  </si>
  <si>
    <t>G. schwendimanii</t>
  </si>
  <si>
    <t>G. thurberi</t>
  </si>
  <si>
    <t>G. armourianum</t>
  </si>
  <si>
    <t>Accession</t>
  </si>
  <si>
    <t>Scaffold Statistics</t>
  </si>
  <si>
    <t>JFW</t>
  </si>
  <si>
    <t>D3D-27</t>
  </si>
  <si>
    <t>D3K-57</t>
  </si>
  <si>
    <t>DRD-185</t>
  </si>
  <si>
    <t>Austroamericana</t>
  </si>
  <si>
    <t>Selera</t>
  </si>
  <si>
    <t>Houzingenia</t>
  </si>
  <si>
    <t>Caducibracteata</t>
  </si>
  <si>
    <t>Integrifolia</t>
  </si>
  <si>
    <t>Erioxylum</t>
  </si>
  <si>
    <t>Genome Size (GS)</t>
  </si>
  <si>
    <t>% N</t>
  </si>
  <si>
    <t># contigs
(&gt;= 1kb)</t>
  </si>
  <si>
    <t>Largest contig (Mb)</t>
  </si>
  <si>
    <t>Contigs &gt;= 1 kb</t>
  </si>
  <si>
    <t>Contigs &gt;= 25 kb</t>
  </si>
  <si>
    <t>Contigs &gt;= 50kb</t>
  </si>
  <si>
    <t>% Genome Covered</t>
  </si>
  <si>
    <t>Paterson 2012</t>
  </si>
  <si>
    <t>G. turneri</t>
  </si>
  <si>
    <t># Gene Models</t>
  </si>
  <si>
    <t># BUSCOs</t>
  </si>
  <si>
    <t>% recovered</t>
  </si>
  <si>
    <t># partial BUSCO</t>
  </si>
  <si>
    <t>Table 1: Statistics for the best assembled accession.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</si>
</sst>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3" fontId="0" fillId="0" borderId="0" xfId="0" applyNumberFormat="1" applyFont="1"/>
    <xf numFmtId="9" fontId="0" fillId="0" borderId="0" xfId="1" applyFont="1"/>
    <xf numFmtId="0" fontId="0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64" fontId="0" fillId="2" borderId="1" xfId="1" applyNumberFormat="1" applyFont="1" applyFill="1" applyBorder="1"/>
    <xf numFmtId="9" fontId="2" fillId="2" borderId="1" xfId="1" applyFont="1" applyFill="1" applyBorder="1" applyAlignment="1">
      <alignment horizontal="right" vertical="center" wrapText="1"/>
    </xf>
    <xf numFmtId="0" fontId="3" fillId="0" borderId="1" xfId="0" applyFont="1" applyBorder="1"/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64" fontId="2" fillId="0" borderId="1" xfId="1" applyNumberFormat="1" applyFont="1" applyBorder="1" applyAlignment="1">
      <alignment vertical="center" wrapText="1"/>
    </xf>
    <xf numFmtId="9" fontId="2" fillId="0" borderId="1" xfId="1" applyFont="1" applyBorder="1" applyAlignment="1">
      <alignment vertical="center" wrapText="1"/>
    </xf>
    <xf numFmtId="165" fontId="6" fillId="0" borderId="1" xfId="2" applyNumberFormat="1" applyFont="1" applyFill="1" applyBorder="1" applyAlignment="1">
      <alignment vertical="center" wrapText="1"/>
    </xf>
    <xf numFmtId="9" fontId="6" fillId="0" borderId="1" xfId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L21" sqref="L21"/>
    </sheetView>
  </sheetViews>
  <sheetFormatPr defaultColWidth="43.7109375" defaultRowHeight="15" x14ac:dyDescent="0.25"/>
  <cols>
    <col min="1" max="1" width="5.5703125" style="1" bestFit="1" customWidth="1"/>
    <col min="2" max="2" width="16.85546875" style="1" bestFit="1" customWidth="1"/>
    <col min="3" max="3" width="17" style="1" bestFit="1" customWidth="1"/>
    <col min="4" max="4" width="14.42578125" style="1" customWidth="1"/>
    <col min="5" max="5" width="9.7109375" style="2" bestFit="1" customWidth="1"/>
    <col min="6" max="6" width="12.42578125" style="2" bestFit="1" customWidth="1"/>
    <col min="7" max="7" width="9.42578125" style="2" customWidth="1"/>
    <col min="8" max="8" width="9.140625" style="2" bestFit="1" customWidth="1"/>
    <col min="9" max="9" width="8.5703125" style="2" bestFit="1" customWidth="1"/>
    <col min="10" max="10" width="12.85546875" style="2" bestFit="1" customWidth="1"/>
    <col min="11" max="11" width="13.5703125" style="1" bestFit="1" customWidth="1"/>
    <col min="12" max="12" width="11.42578125" style="2" bestFit="1" customWidth="1"/>
    <col min="13" max="13" width="6.140625" style="2" bestFit="1" customWidth="1"/>
    <col min="14" max="14" width="4.85546875" style="1" bestFit="1" customWidth="1"/>
    <col min="15" max="15" width="14.28515625" style="1" bestFit="1" customWidth="1"/>
    <col min="16" max="16" width="9.28515625" style="1" bestFit="1" customWidth="1"/>
    <col min="17" max="17" width="12" style="1" bestFit="1" customWidth="1"/>
    <col min="18" max="18" width="14.7109375" style="1" bestFit="1" customWidth="1"/>
    <col min="19" max="16384" width="43.7109375" style="1"/>
  </cols>
  <sheetData>
    <row r="1" spans="1:18" x14ac:dyDescent="0.25">
      <c r="A1" s="4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8" ht="31.5" x14ac:dyDescent="0.25">
      <c r="A2" s="5" t="s">
        <v>26</v>
      </c>
      <c r="B2" s="6" t="s">
        <v>12</v>
      </c>
      <c r="C2" s="6" t="s">
        <v>11</v>
      </c>
      <c r="D2" s="6" t="s">
        <v>25</v>
      </c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0</v>
      </c>
      <c r="K2" s="7" t="s">
        <v>37</v>
      </c>
      <c r="L2" s="6" t="s">
        <v>44</v>
      </c>
      <c r="M2" s="7" t="s">
        <v>1</v>
      </c>
      <c r="N2" s="7" t="s">
        <v>38</v>
      </c>
      <c r="O2" s="7" t="s">
        <v>47</v>
      </c>
      <c r="P2" s="7" t="s">
        <v>48</v>
      </c>
      <c r="Q2" s="7" t="s">
        <v>49</v>
      </c>
      <c r="R2" s="7" t="s">
        <v>50</v>
      </c>
    </row>
    <row r="3" spans="1:18" ht="15.75" x14ac:dyDescent="0.25">
      <c r="A3" s="5"/>
      <c r="B3" s="8" t="s">
        <v>31</v>
      </c>
      <c r="C3" s="8" t="s">
        <v>17</v>
      </c>
      <c r="D3" s="9" t="s">
        <v>45</v>
      </c>
      <c r="E3" s="10">
        <v>1033</v>
      </c>
      <c r="F3" s="11">
        <v>70.71302</v>
      </c>
      <c r="G3" s="11">
        <v>761.40612099999998</v>
      </c>
      <c r="H3" s="11">
        <v>754.79919700000005</v>
      </c>
      <c r="I3" s="11">
        <v>753.82448599999998</v>
      </c>
      <c r="J3" s="11">
        <v>761.40612099999998</v>
      </c>
      <c r="K3" s="10">
        <v>880</v>
      </c>
      <c r="L3" s="12">
        <v>0.86523422840909092</v>
      </c>
      <c r="M3" s="11">
        <v>62.175168999999997</v>
      </c>
      <c r="N3" s="13">
        <v>1.74828E-2</v>
      </c>
      <c r="O3" s="13"/>
      <c r="P3" s="13"/>
      <c r="Q3" s="13"/>
      <c r="R3" s="13"/>
    </row>
    <row r="4" spans="1:18" ht="15.75" x14ac:dyDescent="0.25">
      <c r="A4" s="5"/>
      <c r="B4" s="14" t="s">
        <v>31</v>
      </c>
      <c r="C4" s="14" t="s">
        <v>17</v>
      </c>
      <c r="D4" s="15" t="s">
        <v>2</v>
      </c>
      <c r="E4" s="16">
        <v>1431</v>
      </c>
      <c r="F4" s="17">
        <v>53.834484000000003</v>
      </c>
      <c r="G4" s="17">
        <v>589.99376900000004</v>
      </c>
      <c r="H4" s="18">
        <v>585.86819300000002</v>
      </c>
      <c r="I4" s="17">
        <v>585.78532399999995</v>
      </c>
      <c r="J4" s="17">
        <v>592.04354499999999</v>
      </c>
      <c r="K4" s="16">
        <v>880</v>
      </c>
      <c r="L4" s="19">
        <v>0.67277675568181816</v>
      </c>
      <c r="M4" s="17">
        <v>48.45478</v>
      </c>
      <c r="N4" s="20">
        <v>0.13517280000000001</v>
      </c>
      <c r="O4" s="21">
        <v>30475</v>
      </c>
      <c r="P4" s="21">
        <v>1339</v>
      </c>
      <c r="Q4" s="22">
        <f t="shared" ref="Q4:Q16" si="0">P4/1440</f>
        <v>0.92986111111111114</v>
      </c>
      <c r="R4" s="23">
        <v>27</v>
      </c>
    </row>
    <row r="5" spans="1:18" ht="15.75" x14ac:dyDescent="0.25">
      <c r="A5" s="5"/>
      <c r="B5" s="14" t="s">
        <v>34</v>
      </c>
      <c r="C5" s="14" t="s">
        <v>24</v>
      </c>
      <c r="D5" s="15" t="s">
        <v>3</v>
      </c>
      <c r="E5" s="16">
        <v>13359</v>
      </c>
      <c r="F5" s="17">
        <v>55.084372000000002</v>
      </c>
      <c r="G5" s="17">
        <v>645.02973199999997</v>
      </c>
      <c r="H5" s="18">
        <v>600.41446800000006</v>
      </c>
      <c r="I5" s="17">
        <v>599.97368300000005</v>
      </c>
      <c r="J5" s="17">
        <v>671.69758300000001</v>
      </c>
      <c r="K5" s="16">
        <v>856</v>
      </c>
      <c r="L5" s="19">
        <v>0.78469343808411218</v>
      </c>
      <c r="M5" s="17">
        <v>47.591811999999997</v>
      </c>
      <c r="N5" s="20">
        <v>0.1485194</v>
      </c>
      <c r="O5" s="21">
        <v>28845</v>
      </c>
      <c r="P5" s="21">
        <v>1124</v>
      </c>
      <c r="Q5" s="22">
        <f t="shared" si="0"/>
        <v>0.78055555555555556</v>
      </c>
      <c r="R5" s="23">
        <v>55</v>
      </c>
    </row>
    <row r="6" spans="1:18" ht="15.75" x14ac:dyDescent="0.25">
      <c r="A6" s="5"/>
      <c r="B6" s="14" t="s">
        <v>34</v>
      </c>
      <c r="C6" s="14" t="s">
        <v>13</v>
      </c>
      <c r="D6" s="15" t="s">
        <v>27</v>
      </c>
      <c r="E6" s="16">
        <v>20602</v>
      </c>
      <c r="F6" s="17">
        <v>52.423726000000002</v>
      </c>
      <c r="G6" s="17">
        <v>615.99028999999996</v>
      </c>
      <c r="H6" s="18">
        <v>541.69036500000004</v>
      </c>
      <c r="I6" s="17">
        <v>540.67362800000001</v>
      </c>
      <c r="J6" s="17">
        <v>643.05350499999997</v>
      </c>
      <c r="K6" s="16">
        <v>910</v>
      </c>
      <c r="L6" s="19">
        <v>0.70665220329670331</v>
      </c>
      <c r="M6" s="17">
        <v>43.635976999999997</v>
      </c>
      <c r="N6" s="20">
        <v>6.9824700000000003E-2</v>
      </c>
      <c r="O6" s="21">
        <v>36068</v>
      </c>
      <c r="P6" s="21">
        <v>1294</v>
      </c>
      <c r="Q6" s="22">
        <f t="shared" si="0"/>
        <v>0.89861111111111114</v>
      </c>
      <c r="R6" s="23">
        <v>51</v>
      </c>
    </row>
    <row r="7" spans="1:18" ht="15.75" x14ac:dyDescent="0.25">
      <c r="A7" s="5"/>
      <c r="B7" s="14" t="s">
        <v>34</v>
      </c>
      <c r="C7" s="14" t="s">
        <v>46</v>
      </c>
      <c r="D7" s="15" t="s">
        <v>10</v>
      </c>
      <c r="E7" s="16">
        <v>18841</v>
      </c>
      <c r="F7" s="17">
        <v>49.150146999999997</v>
      </c>
      <c r="G7" s="17">
        <v>742.214563</v>
      </c>
      <c r="H7" s="18">
        <v>654.96534099999997</v>
      </c>
      <c r="I7" s="17">
        <v>601.54407800000001</v>
      </c>
      <c r="J7" s="17">
        <v>774.61564899999996</v>
      </c>
      <c r="K7" s="16">
        <v>910</v>
      </c>
      <c r="L7" s="19">
        <v>0.85122598791208792</v>
      </c>
      <c r="M7" s="17">
        <v>33.333058000000001</v>
      </c>
      <c r="N7" s="20">
        <v>1.7256799999999999E-2</v>
      </c>
      <c r="O7" s="21">
        <v>45244</v>
      </c>
      <c r="P7" s="21">
        <v>1366</v>
      </c>
      <c r="Q7" s="22">
        <f t="shared" si="0"/>
        <v>0.94861111111111107</v>
      </c>
      <c r="R7" s="23">
        <v>17</v>
      </c>
    </row>
    <row r="8" spans="1:18" ht="15.75" x14ac:dyDescent="0.25">
      <c r="A8" s="5"/>
      <c r="B8" s="14" t="s">
        <v>36</v>
      </c>
      <c r="C8" s="14" t="s">
        <v>16</v>
      </c>
      <c r="D8" s="15" t="s">
        <v>30</v>
      </c>
      <c r="E8" s="16">
        <v>21813</v>
      </c>
      <c r="F8" s="17">
        <v>52.479931000000001</v>
      </c>
      <c r="G8" s="17">
        <v>619.706276</v>
      </c>
      <c r="H8" s="18">
        <v>552.01973599999997</v>
      </c>
      <c r="I8" s="17">
        <v>551.44880599999999</v>
      </c>
      <c r="J8" s="17">
        <v>648.50594899999999</v>
      </c>
      <c r="K8" s="16">
        <v>919</v>
      </c>
      <c r="L8" s="19">
        <v>0.70566479760609357</v>
      </c>
      <c r="M8" s="17">
        <v>42.901029000000001</v>
      </c>
      <c r="N8" s="20">
        <v>8.2975300000000002E-2</v>
      </c>
      <c r="O8" s="21">
        <v>35142</v>
      </c>
      <c r="P8" s="21">
        <v>1285</v>
      </c>
      <c r="Q8" s="22">
        <f t="shared" si="0"/>
        <v>0.89236111111111116</v>
      </c>
      <c r="R8" s="23">
        <v>47</v>
      </c>
    </row>
    <row r="9" spans="1:18" ht="15.75" x14ac:dyDescent="0.25">
      <c r="A9" s="5"/>
      <c r="B9" s="14" t="s">
        <v>36</v>
      </c>
      <c r="C9" s="14" t="s">
        <v>19</v>
      </c>
      <c r="D9" s="15" t="s">
        <v>8</v>
      </c>
      <c r="E9" s="16">
        <v>22383</v>
      </c>
      <c r="F9" s="17">
        <v>53.832436999999999</v>
      </c>
      <c r="G9" s="17">
        <v>625.55434300000002</v>
      </c>
      <c r="H9" s="18">
        <v>555.17403899999999</v>
      </c>
      <c r="I9" s="17">
        <v>554.43737199999998</v>
      </c>
      <c r="J9" s="17">
        <v>654.84959200000003</v>
      </c>
      <c r="K9" s="16">
        <v>934</v>
      </c>
      <c r="L9" s="19">
        <v>0.70112376017130629</v>
      </c>
      <c r="M9" s="17">
        <v>43.644423000000003</v>
      </c>
      <c r="N9" s="20">
        <v>8.2507099999999986E-2</v>
      </c>
      <c r="O9" s="21">
        <v>35572</v>
      </c>
      <c r="P9" s="21">
        <v>1310</v>
      </c>
      <c r="Q9" s="22">
        <f t="shared" si="0"/>
        <v>0.90972222222222221</v>
      </c>
      <c r="R9" s="23">
        <v>41</v>
      </c>
    </row>
    <row r="10" spans="1:18" ht="15.75" x14ac:dyDescent="0.25">
      <c r="A10" s="5"/>
      <c r="B10" s="14" t="s">
        <v>36</v>
      </c>
      <c r="C10" s="14" t="s">
        <v>21</v>
      </c>
      <c r="D10" s="15" t="s">
        <v>9</v>
      </c>
      <c r="E10" s="16">
        <v>16668</v>
      </c>
      <c r="F10" s="17">
        <v>60.537475000000001</v>
      </c>
      <c r="G10" s="17">
        <v>689.25196100000005</v>
      </c>
      <c r="H10" s="18">
        <v>623.49255800000003</v>
      </c>
      <c r="I10" s="17">
        <v>621.54610400000001</v>
      </c>
      <c r="J10" s="17">
        <v>720.30808300000001</v>
      </c>
      <c r="K10" s="16">
        <v>934</v>
      </c>
      <c r="L10" s="19">
        <v>0.77120779764453962</v>
      </c>
      <c r="M10" s="17">
        <v>48.549619</v>
      </c>
      <c r="N10" s="20">
        <v>0.13089190000000001</v>
      </c>
      <c r="O10" s="21">
        <v>32375</v>
      </c>
      <c r="P10" s="21">
        <v>1321</v>
      </c>
      <c r="Q10" s="22">
        <f t="shared" si="0"/>
        <v>0.91736111111111107</v>
      </c>
      <c r="R10" s="23">
        <v>37</v>
      </c>
    </row>
    <row r="11" spans="1:18" ht="15.75" x14ac:dyDescent="0.25">
      <c r="A11" s="5"/>
      <c r="B11" s="14" t="s">
        <v>36</v>
      </c>
      <c r="C11" s="14" t="s">
        <v>22</v>
      </c>
      <c r="D11" s="15" t="s">
        <v>6</v>
      </c>
      <c r="E11" s="16">
        <v>18906</v>
      </c>
      <c r="F11" s="17">
        <v>52.316017000000002</v>
      </c>
      <c r="G11" s="17">
        <v>623.31234300000006</v>
      </c>
      <c r="H11" s="18">
        <v>526.16353800000002</v>
      </c>
      <c r="I11" s="17">
        <v>513.54110900000001</v>
      </c>
      <c r="J11" s="17">
        <v>651.40689099999997</v>
      </c>
      <c r="K11" s="16">
        <v>929</v>
      </c>
      <c r="L11" s="19">
        <v>0.70119148654467167</v>
      </c>
      <c r="M11" s="17">
        <v>40.290646000000002</v>
      </c>
      <c r="N11" s="20">
        <v>4.8372299999999993E-2</v>
      </c>
      <c r="O11" s="21">
        <v>38314</v>
      </c>
      <c r="P11" s="21">
        <v>1348</v>
      </c>
      <c r="Q11" s="22">
        <f t="shared" si="0"/>
        <v>0.93611111111111112</v>
      </c>
      <c r="R11" s="23">
        <v>25</v>
      </c>
    </row>
    <row r="12" spans="1:18" ht="15.75" x14ac:dyDescent="0.25">
      <c r="A12" s="5"/>
      <c r="B12" s="14" t="s">
        <v>33</v>
      </c>
      <c r="C12" s="14" t="s">
        <v>23</v>
      </c>
      <c r="D12" s="15" t="s">
        <v>7</v>
      </c>
      <c r="E12" s="16">
        <v>15309</v>
      </c>
      <c r="F12" s="17">
        <v>47.599528999999997</v>
      </c>
      <c r="G12" s="17">
        <v>582.18517299999996</v>
      </c>
      <c r="H12" s="18">
        <v>505.27475500000003</v>
      </c>
      <c r="I12" s="17">
        <v>498.79858100000001</v>
      </c>
      <c r="J12" s="17">
        <v>605.20754199999999</v>
      </c>
      <c r="K12" s="16">
        <v>841</v>
      </c>
      <c r="L12" s="19">
        <v>0.71962846848989293</v>
      </c>
      <c r="M12" s="17">
        <v>37.862023000000001</v>
      </c>
      <c r="N12" s="20">
        <v>4.2159599999999998E-2</v>
      </c>
      <c r="O12" s="21">
        <v>37553</v>
      </c>
      <c r="P12" s="21">
        <v>1342</v>
      </c>
      <c r="Q12" s="22">
        <f t="shared" si="0"/>
        <v>0.93194444444444446</v>
      </c>
      <c r="R12" s="23">
        <v>26</v>
      </c>
    </row>
    <row r="13" spans="1:18" ht="15.75" x14ac:dyDescent="0.25">
      <c r="A13" s="5"/>
      <c r="B13" s="14" t="s">
        <v>33</v>
      </c>
      <c r="C13" s="14" t="s">
        <v>20</v>
      </c>
      <c r="D13" s="15" t="s">
        <v>4</v>
      </c>
      <c r="E13" s="16">
        <v>14099</v>
      </c>
      <c r="F13" s="17">
        <v>44.525840000000002</v>
      </c>
      <c r="G13" s="17">
        <v>562.97539400000005</v>
      </c>
      <c r="H13" s="18">
        <v>483.411203</v>
      </c>
      <c r="I13" s="17">
        <v>474.98127399999998</v>
      </c>
      <c r="J13" s="17">
        <v>586.045481</v>
      </c>
      <c r="K13" s="16">
        <v>851</v>
      </c>
      <c r="L13" s="19">
        <v>0.68865508930669794</v>
      </c>
      <c r="M13" s="17">
        <v>36.147297000000002</v>
      </c>
      <c r="N13" s="20">
        <v>4.8349799999999998E-2</v>
      </c>
      <c r="O13" s="21">
        <v>36663</v>
      </c>
      <c r="P13" s="21">
        <v>1321</v>
      </c>
      <c r="Q13" s="22">
        <f t="shared" si="0"/>
        <v>0.91736111111111107</v>
      </c>
      <c r="R13" s="23">
        <v>43</v>
      </c>
    </row>
    <row r="14" spans="1:18" ht="15.75" x14ac:dyDescent="0.25">
      <c r="A14" s="5"/>
      <c r="B14" s="14" t="s">
        <v>35</v>
      </c>
      <c r="C14" s="14" t="s">
        <v>14</v>
      </c>
      <c r="D14" s="15" t="s">
        <v>28</v>
      </c>
      <c r="E14" s="16">
        <v>16779</v>
      </c>
      <c r="F14" s="17">
        <v>48.055379000000002</v>
      </c>
      <c r="G14" s="17">
        <v>603.63747699999999</v>
      </c>
      <c r="H14" s="18">
        <v>517.18573900000001</v>
      </c>
      <c r="I14" s="17">
        <v>506.660166</v>
      </c>
      <c r="J14" s="17">
        <v>629.89275599999996</v>
      </c>
      <c r="K14" s="16">
        <v>910</v>
      </c>
      <c r="L14" s="19">
        <v>0.69218984175824172</v>
      </c>
      <c r="M14" s="17">
        <v>38.654556999999997</v>
      </c>
      <c r="N14" s="20">
        <v>3.3616399999999998E-2</v>
      </c>
      <c r="O14" s="21">
        <v>38755</v>
      </c>
      <c r="P14" s="21">
        <v>1237</v>
      </c>
      <c r="Q14" s="22">
        <f t="shared" si="0"/>
        <v>0.85902777777777772</v>
      </c>
      <c r="R14" s="23">
        <v>41</v>
      </c>
    </row>
    <row r="15" spans="1:18" ht="15.75" x14ac:dyDescent="0.25">
      <c r="A15" s="5"/>
      <c r="B15" s="14" t="s">
        <v>35</v>
      </c>
      <c r="C15" s="14" t="s">
        <v>15</v>
      </c>
      <c r="D15" s="15" t="s">
        <v>29</v>
      </c>
      <c r="E15" s="16">
        <v>16881</v>
      </c>
      <c r="F15" s="17">
        <v>46.262486000000003</v>
      </c>
      <c r="G15" s="17">
        <v>569.35066600000005</v>
      </c>
      <c r="H15" s="18">
        <v>495.76394299999998</v>
      </c>
      <c r="I15" s="17">
        <v>492.766974</v>
      </c>
      <c r="J15" s="17">
        <v>596.11546199999998</v>
      </c>
      <c r="K15" s="16">
        <v>880</v>
      </c>
      <c r="L15" s="19">
        <v>0.67740393409090904</v>
      </c>
      <c r="M15" s="17">
        <v>37.841796000000002</v>
      </c>
      <c r="N15" s="20">
        <v>4.7958399999999998E-2</v>
      </c>
      <c r="O15" s="21">
        <v>37444</v>
      </c>
      <c r="P15" s="21">
        <v>1332</v>
      </c>
      <c r="Q15" s="22">
        <f t="shared" si="0"/>
        <v>0.92500000000000004</v>
      </c>
      <c r="R15" s="23">
        <v>37</v>
      </c>
    </row>
    <row r="16" spans="1:18" ht="15.75" x14ac:dyDescent="0.25">
      <c r="A16" s="5"/>
      <c r="B16" s="14" t="s">
        <v>32</v>
      </c>
      <c r="C16" s="14" t="s">
        <v>18</v>
      </c>
      <c r="D16" s="15" t="s">
        <v>5</v>
      </c>
      <c r="E16" s="16">
        <v>23734</v>
      </c>
      <c r="F16" s="17">
        <v>42.779162999999997</v>
      </c>
      <c r="G16" s="17">
        <v>554.55008899999996</v>
      </c>
      <c r="H16" s="18">
        <v>446.853745</v>
      </c>
      <c r="I16" s="17">
        <v>441.618627</v>
      </c>
      <c r="J16" s="17">
        <v>585.40827200000001</v>
      </c>
      <c r="K16" s="16">
        <v>841</v>
      </c>
      <c r="L16" s="19">
        <v>0.69608593579072531</v>
      </c>
      <c r="M16" s="17">
        <v>33.532705999999997</v>
      </c>
      <c r="N16" s="20">
        <v>4.0638099999999996E-2</v>
      </c>
      <c r="O16" s="21">
        <v>26492</v>
      </c>
      <c r="P16" s="21">
        <v>1133</v>
      </c>
      <c r="Q16" s="22">
        <f t="shared" si="0"/>
        <v>0.78680555555555554</v>
      </c>
      <c r="R16" s="23">
        <v>41</v>
      </c>
    </row>
    <row r="18" spans="12:12" x14ac:dyDescent="0.25">
      <c r="L18" s="3"/>
    </row>
  </sheetData>
  <sortState ref="B25:Z43">
    <sortCondition ref="B25:B43"/>
  </sortState>
  <mergeCells count="2">
    <mergeCell ref="A2:A16"/>
    <mergeCell ref="A1:N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cp:lastPrinted>2018-08-03T14:11:14Z</cp:lastPrinted>
  <dcterms:created xsi:type="dcterms:W3CDTF">2017-09-06T18:47:40Z</dcterms:created>
  <dcterms:modified xsi:type="dcterms:W3CDTF">2018-08-03T14:14:24Z</dcterms:modified>
</cp:coreProperties>
</file>