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Projects\Dresequencing\Dreseq_github\manuscript\firstDraft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1" l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4" i="1"/>
  <c r="U5" i="1"/>
  <c r="U3" i="1"/>
</calcChain>
</file>

<file path=xl/sharedStrings.xml><?xml version="1.0" encoding="utf-8"?>
<sst xmlns="http://schemas.openxmlformats.org/spreadsheetml/2006/main" count="172" uniqueCount="63">
  <si>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</si>
  <si>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</si>
  <si>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</si>
  <si>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</si>
  <si>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</si>
  <si>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</si>
  <si>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</si>
  <si>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</si>
  <si>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</si>
  <si>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D5-8</t>
  </si>
  <si>
    <t>D7-4</t>
  </si>
  <si>
    <t>D2-1-6</t>
  </si>
  <si>
    <t>D6-7</t>
  </si>
  <si>
    <t>D8-8</t>
  </si>
  <si>
    <t>D6-5</t>
  </si>
  <si>
    <t>D11-1</t>
  </si>
  <si>
    <t>D1-35</t>
  </si>
  <si>
    <t>D7-157</t>
  </si>
  <si>
    <t>D8-9</t>
  </si>
  <si>
    <t>D4-12</t>
  </si>
  <si>
    <t>D3K-56</t>
  </si>
  <si>
    <t>D9-4</t>
  </si>
  <si>
    <t>D10-7</t>
  </si>
  <si>
    <t>&gt;= 0 bp</t>
  </si>
  <si>
    <t>&gt;= 1000 bp</t>
  </si>
  <si>
    <t>&gt;= 5000 bp</t>
  </si>
  <si>
    <t>&gt;= 10000 bp</t>
  </si>
  <si>
    <t>&gt;= 25000 bp</t>
  </si>
  <si>
    <t>&gt;= 50000 bp</t>
  </si>
  <si>
    <t>Species</t>
  </si>
  <si>
    <t>Subsection</t>
  </si>
  <si>
    <t>G. harknessii</t>
  </si>
  <si>
    <t>G. davidsonii</t>
  </si>
  <si>
    <t>G. klotzschianum</t>
  </si>
  <si>
    <t>G. aridum</t>
  </si>
  <si>
    <t>G. raimondii</t>
  </si>
  <si>
    <t>G. gossypioides</t>
  </si>
  <si>
    <t>G. lobatum</t>
  </si>
  <si>
    <t>G. trilobum</t>
  </si>
  <si>
    <t>G. laxum</t>
  </si>
  <si>
    <t>G. turnerii</t>
  </si>
  <si>
    <t>G. schwendimanii</t>
  </si>
  <si>
    <t>G. thurberi</t>
  </si>
  <si>
    <t>G. armourianum</t>
  </si>
  <si>
    <t>Accession</t>
  </si>
  <si>
    <t>Scaffold Statistics</t>
  </si>
  <si>
    <t>Contig Statistics</t>
  </si>
  <si>
    <t>JFW</t>
  </si>
  <si>
    <t>D3D-27</t>
  </si>
  <si>
    <t>D3K-57</t>
  </si>
  <si>
    <t>DRD-185</t>
  </si>
  <si>
    <t>Austroamericana</t>
  </si>
  <si>
    <t>Selera</t>
  </si>
  <si>
    <t>Houzingenia</t>
  </si>
  <si>
    <t>Caducibracteata</t>
  </si>
  <si>
    <t>Integrifolia</t>
  </si>
  <si>
    <t>Erioxylum</t>
  </si>
  <si>
    <t>E-size</t>
  </si>
  <si>
    <t>-</t>
  </si>
  <si>
    <t>*</t>
  </si>
  <si>
    <t>Genome Size (%)</t>
  </si>
  <si>
    <t>Genome Size</t>
  </si>
  <si>
    <t>Original E-size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</si>
</sst>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_(* #,##0_);_(* \(#,##0\);_(* &quot;-&quot;??_);_(@_)"/>
    <numFmt numFmtId="170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/>
    <xf numFmtId="0" fontId="0" fillId="0" borderId="0" xfId="0" applyFont="1"/>
    <xf numFmtId="3" fontId="0" fillId="0" borderId="0" xfId="0" applyNumberFormat="1" applyFont="1"/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169" fontId="0" fillId="0" borderId="0" xfId="1" applyNumberFormat="1" applyFont="1"/>
    <xf numFmtId="0" fontId="5" fillId="2" borderId="0" xfId="0" applyFont="1" applyFill="1"/>
    <xf numFmtId="0" fontId="6" fillId="2" borderId="0" xfId="0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right" vertical="center" wrapText="1"/>
    </xf>
    <xf numFmtId="0" fontId="0" fillId="2" borderId="0" xfId="0" applyFont="1" applyFill="1"/>
    <xf numFmtId="169" fontId="3" fillId="2" borderId="0" xfId="1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1" fontId="3" fillId="2" borderId="0" xfId="0" applyNumberFormat="1" applyFont="1" applyFill="1" applyAlignment="1">
      <alignment horizontal="right" vertical="center" wrapText="1"/>
    </xf>
    <xf numFmtId="170" fontId="0" fillId="2" borderId="0" xfId="0" applyNumberFormat="1" applyFont="1" applyFill="1"/>
    <xf numFmtId="170" fontId="3" fillId="0" borderId="0" xfId="0" applyNumberFormat="1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workbookViewId="0">
      <selection activeCell="B40" sqref="A40:XFD41"/>
    </sheetView>
  </sheetViews>
  <sheetFormatPr defaultColWidth="43.7109375" defaultRowHeight="15" x14ac:dyDescent="0.25"/>
  <cols>
    <col min="1" max="1" width="6.42578125" style="5" bestFit="1" customWidth="1"/>
    <col min="2" max="2" width="16.85546875" style="5" bestFit="1" customWidth="1"/>
    <col min="3" max="3" width="17" style="5" bestFit="1" customWidth="1"/>
    <col min="4" max="4" width="10.42578125" style="5" bestFit="1" customWidth="1"/>
    <col min="5" max="5" width="10.140625" style="6" bestFit="1" customWidth="1"/>
    <col min="6" max="7" width="11.5703125" style="6" bestFit="1" customWidth="1"/>
    <col min="8" max="10" width="12.7109375" style="6" bestFit="1" customWidth="1"/>
    <col min="11" max="11" width="14.28515625" style="6" bestFit="1" customWidth="1"/>
    <col min="12" max="13" width="12.42578125" style="6" bestFit="1" customWidth="1"/>
    <col min="14" max="16" width="12.7109375" style="6" bestFit="1" customWidth="1"/>
    <col min="17" max="17" width="9.7109375" style="6" bestFit="1" customWidth="1"/>
    <col min="18" max="18" width="14.85546875" style="6" bestFit="1" customWidth="1"/>
    <col min="19" max="19" width="12.85546875" style="6" bestFit="1" customWidth="1"/>
    <col min="20" max="20" width="13.5703125" style="5" bestFit="1" customWidth="1"/>
    <col min="21" max="21" width="17.42578125" style="6" bestFit="1" customWidth="1"/>
    <col min="22" max="22" width="12.42578125" style="6" bestFit="1" customWidth="1"/>
    <col min="23" max="23" width="11.28515625" style="5" bestFit="1" customWidth="1"/>
    <col min="24" max="24" width="7.85546875" style="5" bestFit="1" customWidth="1"/>
    <col min="25" max="25" width="18.140625" style="6" bestFit="1" customWidth="1"/>
    <col min="26" max="26" width="18.140625" style="5" bestFit="1" customWidth="1"/>
    <col min="27" max="27" width="10.140625" style="5" bestFit="1" customWidth="1"/>
    <col min="28" max="16384" width="43.7109375" style="5"/>
  </cols>
  <sheetData>
    <row r="1" spans="1:27" x14ac:dyDescent="0.25">
      <c r="E1" s="2" t="s">
        <v>0</v>
      </c>
      <c r="F1" s="2"/>
      <c r="G1" s="2"/>
      <c r="H1" s="2"/>
      <c r="I1" s="2"/>
      <c r="J1" s="2"/>
      <c r="K1" s="2" t="s">
        <v>2</v>
      </c>
      <c r="L1" s="2"/>
      <c r="M1" s="2"/>
      <c r="N1" s="2"/>
      <c r="O1" s="2"/>
      <c r="P1" s="2"/>
      <c r="T1" s="6"/>
      <c r="U1" s="5"/>
      <c r="W1" s="6"/>
      <c r="Y1" s="5"/>
      <c r="Z1" s="6"/>
    </row>
    <row r="2" spans="1:27" ht="15.75" x14ac:dyDescent="0.25">
      <c r="A2" s="3" t="s">
        <v>45</v>
      </c>
      <c r="B2" s="7" t="s">
        <v>30</v>
      </c>
      <c r="C2" s="7" t="s">
        <v>29</v>
      </c>
      <c r="D2" s="7" t="s">
        <v>44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23</v>
      </c>
      <c r="L2" s="8" t="s">
        <v>24</v>
      </c>
      <c r="M2" s="8" t="s">
        <v>25</v>
      </c>
      <c r="N2" s="8" t="s">
        <v>26</v>
      </c>
      <c r="O2" s="8" t="s">
        <v>27</v>
      </c>
      <c r="P2" s="8" t="s">
        <v>28</v>
      </c>
      <c r="Q2" s="8" t="s">
        <v>0</v>
      </c>
      <c r="R2" s="8" t="s">
        <v>1</v>
      </c>
      <c r="S2" s="8" t="s">
        <v>2</v>
      </c>
      <c r="T2" s="8" t="s">
        <v>61</v>
      </c>
      <c r="U2" s="7" t="s">
        <v>60</v>
      </c>
      <c r="V2" s="8" t="s">
        <v>4</v>
      </c>
      <c r="W2" s="8" t="s">
        <v>5</v>
      </c>
      <c r="X2" s="7" t="s">
        <v>6</v>
      </c>
      <c r="Y2" s="7" t="s">
        <v>7</v>
      </c>
      <c r="Z2" s="8" t="s">
        <v>8</v>
      </c>
      <c r="AA2" s="7" t="s">
        <v>57</v>
      </c>
    </row>
    <row r="3" spans="1:27" ht="15.75" x14ac:dyDescent="0.25">
      <c r="A3" s="3"/>
      <c r="B3" s="12" t="s">
        <v>51</v>
      </c>
      <c r="C3" s="12" t="s">
        <v>35</v>
      </c>
      <c r="D3" s="13" t="s">
        <v>59</v>
      </c>
      <c r="E3" s="14">
        <v>1033</v>
      </c>
      <c r="F3" s="14">
        <v>1033</v>
      </c>
      <c r="G3" s="14">
        <v>712</v>
      </c>
      <c r="H3" s="14">
        <v>200</v>
      </c>
      <c r="I3" s="14">
        <v>67</v>
      </c>
      <c r="J3" s="14">
        <v>41</v>
      </c>
      <c r="K3" s="14">
        <v>761406121</v>
      </c>
      <c r="L3" s="14">
        <v>761406121</v>
      </c>
      <c r="M3" s="14">
        <v>760383000</v>
      </c>
      <c r="N3" s="14">
        <v>756623360</v>
      </c>
      <c r="O3" s="14">
        <v>754799197</v>
      </c>
      <c r="P3" s="14">
        <v>753824486</v>
      </c>
      <c r="Q3" s="14">
        <v>1033</v>
      </c>
      <c r="R3" s="14">
        <v>70713020</v>
      </c>
      <c r="S3" s="14">
        <v>761406121</v>
      </c>
      <c r="T3" s="14">
        <v>880</v>
      </c>
      <c r="U3" s="19">
        <f>S3/10000/880</f>
        <v>86.523422840909092</v>
      </c>
      <c r="V3" s="16">
        <v>62175169</v>
      </c>
      <c r="W3" s="14">
        <v>55868233</v>
      </c>
      <c r="X3" s="14">
        <v>6</v>
      </c>
      <c r="Y3" s="17">
        <v>10</v>
      </c>
      <c r="Z3" s="18">
        <v>1748.28</v>
      </c>
      <c r="AA3" s="13"/>
    </row>
    <row r="4" spans="1:27" ht="15.75" x14ac:dyDescent="0.25">
      <c r="A4" s="3"/>
      <c r="B4" s="4" t="s">
        <v>51</v>
      </c>
      <c r="C4" s="4" t="s">
        <v>35</v>
      </c>
      <c r="D4" s="9" t="s">
        <v>9</v>
      </c>
      <c r="E4" s="10">
        <v>1729587</v>
      </c>
      <c r="F4" s="10">
        <v>1431</v>
      </c>
      <c r="G4" s="10">
        <v>231</v>
      </c>
      <c r="H4" s="10">
        <v>53</v>
      </c>
      <c r="I4" s="10">
        <v>20</v>
      </c>
      <c r="J4" s="10">
        <v>17</v>
      </c>
      <c r="K4" s="10">
        <v>764871444</v>
      </c>
      <c r="L4" s="10">
        <v>589993769</v>
      </c>
      <c r="M4" s="10">
        <v>587527459</v>
      </c>
      <c r="N4" s="10">
        <v>586322591</v>
      </c>
      <c r="O4" s="10">
        <v>585868193</v>
      </c>
      <c r="P4" s="10">
        <v>585785324</v>
      </c>
      <c r="Q4" s="10">
        <v>4563</v>
      </c>
      <c r="R4" s="10">
        <v>53834484</v>
      </c>
      <c r="S4" s="10">
        <v>592043545</v>
      </c>
      <c r="T4" s="10">
        <v>880</v>
      </c>
      <c r="U4" s="20">
        <f>S4/10000/T4</f>
        <v>67.27767556818182</v>
      </c>
      <c r="V4" s="10">
        <v>48454780</v>
      </c>
      <c r="W4" s="10">
        <v>43379083</v>
      </c>
      <c r="X4" s="9">
        <v>6</v>
      </c>
      <c r="Y4" s="9">
        <v>10</v>
      </c>
      <c r="Z4" s="10">
        <v>13517.28</v>
      </c>
      <c r="AA4" s="1">
        <v>39150000</v>
      </c>
    </row>
    <row r="5" spans="1:27" ht="15.75" x14ac:dyDescent="0.25">
      <c r="A5" s="3"/>
      <c r="B5" s="4" t="s">
        <v>54</v>
      </c>
      <c r="C5" s="4" t="s">
        <v>43</v>
      </c>
      <c r="D5" s="9" t="s">
        <v>11</v>
      </c>
      <c r="E5" s="10">
        <v>2455301</v>
      </c>
      <c r="F5" s="10">
        <v>13359</v>
      </c>
      <c r="G5" s="10">
        <v>2395</v>
      </c>
      <c r="H5" s="10">
        <v>521</v>
      </c>
      <c r="I5" s="10">
        <v>31</v>
      </c>
      <c r="J5" s="10">
        <v>16</v>
      </c>
      <c r="K5" s="10">
        <v>1013504333</v>
      </c>
      <c r="L5" s="10">
        <v>645029732</v>
      </c>
      <c r="M5" s="10">
        <v>619757244</v>
      </c>
      <c r="N5" s="10">
        <v>607046541</v>
      </c>
      <c r="O5" s="10">
        <v>600414468</v>
      </c>
      <c r="P5" s="10">
        <v>599973683</v>
      </c>
      <c r="Q5" s="10">
        <v>53820</v>
      </c>
      <c r="R5" s="10">
        <v>55084372</v>
      </c>
      <c r="S5" s="10">
        <v>671697583</v>
      </c>
      <c r="T5" s="10">
        <v>856</v>
      </c>
      <c r="U5" s="20">
        <f>S5/10000/T5</f>
        <v>78.46934380841121</v>
      </c>
      <c r="V5" s="10">
        <v>47591812</v>
      </c>
      <c r="W5" s="10">
        <v>42605939</v>
      </c>
      <c r="X5" s="9">
        <v>7</v>
      </c>
      <c r="Y5" s="9">
        <v>11</v>
      </c>
      <c r="Z5" s="10">
        <v>14851.94</v>
      </c>
      <c r="AA5" s="1">
        <v>34250000</v>
      </c>
    </row>
    <row r="6" spans="1:27" ht="15.75" x14ac:dyDescent="0.25">
      <c r="A6" s="3"/>
      <c r="B6" s="4" t="s">
        <v>54</v>
      </c>
      <c r="C6" s="4" t="s">
        <v>31</v>
      </c>
      <c r="D6" s="9" t="s">
        <v>47</v>
      </c>
      <c r="E6" s="10">
        <v>2023641</v>
      </c>
      <c r="F6" s="10">
        <v>20602</v>
      </c>
      <c r="G6" s="10">
        <v>4438</v>
      </c>
      <c r="H6" s="10">
        <v>1234</v>
      </c>
      <c r="I6" s="10">
        <v>50</v>
      </c>
      <c r="J6" s="10">
        <v>16</v>
      </c>
      <c r="K6" s="10">
        <v>909064281</v>
      </c>
      <c r="L6" s="10">
        <v>615990290</v>
      </c>
      <c r="M6" s="10">
        <v>579995306</v>
      </c>
      <c r="N6" s="10">
        <v>557885080</v>
      </c>
      <c r="O6" s="10">
        <v>541690365</v>
      </c>
      <c r="P6" s="10">
        <v>540673628</v>
      </c>
      <c r="Q6" s="10">
        <v>61371</v>
      </c>
      <c r="R6" s="10">
        <v>52423726</v>
      </c>
      <c r="S6" s="10">
        <v>643053505</v>
      </c>
      <c r="T6" s="10">
        <v>910</v>
      </c>
      <c r="U6" s="20">
        <f t="shared" ref="U6:U21" si="0">S6/10000/T6</f>
        <v>70.665220329670333</v>
      </c>
      <c r="V6" s="10">
        <v>43635977</v>
      </c>
      <c r="W6" s="10">
        <v>35893177</v>
      </c>
      <c r="X6" s="9">
        <v>7</v>
      </c>
      <c r="Y6" s="9">
        <v>11</v>
      </c>
      <c r="Z6" s="10">
        <v>6982.47</v>
      </c>
      <c r="AA6" s="1">
        <v>32340000</v>
      </c>
    </row>
    <row r="7" spans="1:27" ht="15.75" x14ac:dyDescent="0.25">
      <c r="A7" s="3"/>
      <c r="B7" s="4" t="s">
        <v>54</v>
      </c>
      <c r="C7" s="4" t="s">
        <v>40</v>
      </c>
      <c r="D7" s="9" t="s">
        <v>22</v>
      </c>
      <c r="E7" s="10">
        <v>483012</v>
      </c>
      <c r="F7" s="10">
        <v>18841</v>
      </c>
      <c r="G7" s="10">
        <v>8242</v>
      </c>
      <c r="H7" s="10">
        <v>5282</v>
      </c>
      <c r="I7" s="10">
        <v>2763</v>
      </c>
      <c r="J7" s="10">
        <v>1264</v>
      </c>
      <c r="K7" s="10">
        <v>868891496</v>
      </c>
      <c r="L7" s="10">
        <v>742214563</v>
      </c>
      <c r="M7" s="10">
        <v>715695261</v>
      </c>
      <c r="N7" s="10">
        <v>694737603</v>
      </c>
      <c r="O7" s="10">
        <v>654965341</v>
      </c>
      <c r="P7" s="10">
        <v>601544078</v>
      </c>
      <c r="Q7" s="10">
        <v>66567</v>
      </c>
      <c r="R7" s="10">
        <v>49150147</v>
      </c>
      <c r="S7" s="10">
        <v>774615649</v>
      </c>
      <c r="T7" s="10">
        <v>910</v>
      </c>
      <c r="U7" s="20">
        <f t="shared" si="0"/>
        <v>85.122598791208787</v>
      </c>
      <c r="V7" s="10">
        <v>33333058</v>
      </c>
      <c r="W7" s="10">
        <v>60843</v>
      </c>
      <c r="X7" s="9">
        <v>10</v>
      </c>
      <c r="Y7" s="9">
        <v>890</v>
      </c>
      <c r="Z7" s="10">
        <v>1725.68</v>
      </c>
      <c r="AA7" s="1">
        <v>24470000</v>
      </c>
    </row>
    <row r="8" spans="1:27" ht="15.75" x14ac:dyDescent="0.25">
      <c r="A8" s="3"/>
      <c r="B8" s="4" t="s">
        <v>56</v>
      </c>
      <c r="C8" s="4" t="s">
        <v>34</v>
      </c>
      <c r="D8" s="9" t="s">
        <v>50</v>
      </c>
      <c r="E8" s="10">
        <v>2375654</v>
      </c>
      <c r="F8" s="10">
        <v>21813</v>
      </c>
      <c r="G8" s="10">
        <v>3545</v>
      </c>
      <c r="H8" s="10">
        <v>786</v>
      </c>
      <c r="I8" s="10">
        <v>37</v>
      </c>
      <c r="J8" s="10">
        <v>19</v>
      </c>
      <c r="K8" s="10">
        <v>941220750</v>
      </c>
      <c r="L8" s="10">
        <v>619706276</v>
      </c>
      <c r="M8" s="10">
        <v>580838304</v>
      </c>
      <c r="N8" s="10">
        <v>562064030</v>
      </c>
      <c r="O8" s="10">
        <v>552019736</v>
      </c>
      <c r="P8" s="10">
        <v>551448806</v>
      </c>
      <c r="Q8" s="10">
        <v>65087</v>
      </c>
      <c r="R8" s="10">
        <v>52479931</v>
      </c>
      <c r="S8" s="10">
        <v>648505949</v>
      </c>
      <c r="T8" s="10">
        <v>919</v>
      </c>
      <c r="U8" s="20">
        <f t="shared" si="0"/>
        <v>70.566479760609354</v>
      </c>
      <c r="V8" s="10">
        <v>42901029</v>
      </c>
      <c r="W8" s="10">
        <v>39803749</v>
      </c>
      <c r="X8" s="9">
        <v>7</v>
      </c>
      <c r="Y8" s="9">
        <v>11</v>
      </c>
      <c r="Z8" s="10">
        <v>8297.5300000000007</v>
      </c>
      <c r="AA8" s="1">
        <v>32590000</v>
      </c>
    </row>
    <row r="9" spans="1:27" ht="15.75" x14ac:dyDescent="0.25">
      <c r="A9" s="3"/>
      <c r="B9" s="4" t="s">
        <v>56</v>
      </c>
      <c r="C9" s="4" t="s">
        <v>34</v>
      </c>
      <c r="D9" s="9" t="s">
        <v>19</v>
      </c>
      <c r="E9" s="10">
        <v>1883991</v>
      </c>
      <c r="F9" s="10">
        <v>18183</v>
      </c>
      <c r="G9" s="10">
        <v>3993</v>
      </c>
      <c r="H9" s="10">
        <v>998</v>
      </c>
      <c r="I9" s="10">
        <v>51</v>
      </c>
      <c r="J9" s="10">
        <v>18</v>
      </c>
      <c r="K9" s="10">
        <v>893187247</v>
      </c>
      <c r="L9" s="10">
        <v>595058375</v>
      </c>
      <c r="M9" s="10">
        <v>561077239</v>
      </c>
      <c r="N9" s="10">
        <v>540619229</v>
      </c>
      <c r="O9" s="10">
        <v>527534432</v>
      </c>
      <c r="P9" s="10">
        <v>526557966</v>
      </c>
      <c r="Q9" s="10">
        <v>63115</v>
      </c>
      <c r="R9" s="10">
        <v>50381019</v>
      </c>
      <c r="S9" s="10">
        <v>624933574</v>
      </c>
      <c r="T9" s="10">
        <v>919</v>
      </c>
      <c r="U9" s="20">
        <f t="shared" si="0"/>
        <v>68.00147704026115</v>
      </c>
      <c r="V9" s="10">
        <v>41981991</v>
      </c>
      <c r="W9" s="10">
        <v>36024721</v>
      </c>
      <c r="X9" s="9">
        <v>7</v>
      </c>
      <c r="Y9" s="9">
        <v>11</v>
      </c>
      <c r="Z9" s="10">
        <v>9755.36</v>
      </c>
      <c r="AA9" s="1">
        <v>30180000</v>
      </c>
    </row>
    <row r="10" spans="1:27" ht="15.75" x14ac:dyDescent="0.25">
      <c r="A10" s="3"/>
      <c r="B10" s="4" t="s">
        <v>56</v>
      </c>
      <c r="C10" s="4" t="s">
        <v>37</v>
      </c>
      <c r="D10" s="9" t="s">
        <v>17</v>
      </c>
      <c r="E10" s="10">
        <v>2466152</v>
      </c>
      <c r="F10" s="10">
        <v>22383</v>
      </c>
      <c r="G10" s="10">
        <v>3727</v>
      </c>
      <c r="H10" s="10">
        <v>824</v>
      </c>
      <c r="I10" s="10">
        <v>42</v>
      </c>
      <c r="J10" s="10">
        <v>19</v>
      </c>
      <c r="K10" s="10">
        <v>955930665</v>
      </c>
      <c r="L10" s="10">
        <v>625554343</v>
      </c>
      <c r="M10" s="10">
        <v>585513624</v>
      </c>
      <c r="N10" s="10">
        <v>565666895</v>
      </c>
      <c r="O10" s="10">
        <v>555174039</v>
      </c>
      <c r="P10" s="10">
        <v>554437372</v>
      </c>
      <c r="Q10" s="10">
        <v>66371</v>
      </c>
      <c r="R10" s="10">
        <v>53832437</v>
      </c>
      <c r="S10" s="10">
        <v>654849592</v>
      </c>
      <c r="T10" s="10">
        <v>934</v>
      </c>
      <c r="U10" s="20">
        <f t="shared" si="0"/>
        <v>70.112376017130615</v>
      </c>
      <c r="V10" s="10">
        <v>43644423</v>
      </c>
      <c r="W10" s="10">
        <v>37177265</v>
      </c>
      <c r="X10" s="9">
        <v>7</v>
      </c>
      <c r="Y10" s="9">
        <v>11</v>
      </c>
      <c r="Z10" s="10">
        <v>8250.7099999999991</v>
      </c>
      <c r="AA10" s="1">
        <v>32670000</v>
      </c>
    </row>
    <row r="11" spans="1:27" ht="15.75" x14ac:dyDescent="0.25">
      <c r="A11" s="3"/>
      <c r="B11" s="4" t="s">
        <v>56</v>
      </c>
      <c r="C11" s="4" t="s">
        <v>37</v>
      </c>
      <c r="D11" s="9" t="s">
        <v>10</v>
      </c>
      <c r="E11" s="10">
        <v>6050049</v>
      </c>
      <c r="F11" s="10">
        <v>10008</v>
      </c>
      <c r="G11" s="10">
        <v>1178</v>
      </c>
      <c r="H11" s="10">
        <v>215</v>
      </c>
      <c r="I11" s="10">
        <v>32</v>
      </c>
      <c r="J11" s="10">
        <v>21</v>
      </c>
      <c r="K11" s="10">
        <v>1339919302</v>
      </c>
      <c r="L11" s="10">
        <v>738046997</v>
      </c>
      <c r="M11" s="10">
        <v>718877303</v>
      </c>
      <c r="N11" s="10">
        <v>712456398</v>
      </c>
      <c r="O11" s="10">
        <v>710004969</v>
      </c>
      <c r="P11" s="10">
        <v>709652603</v>
      </c>
      <c r="Q11" s="10">
        <v>33207</v>
      </c>
      <c r="R11" s="10">
        <v>67517696</v>
      </c>
      <c r="S11" s="10">
        <v>753292053</v>
      </c>
      <c r="T11" s="10">
        <v>934</v>
      </c>
      <c r="U11" s="20">
        <f t="shared" si="0"/>
        <v>80.652254068522481</v>
      </c>
      <c r="V11" s="10">
        <v>58772695</v>
      </c>
      <c r="W11" s="10">
        <v>51534514</v>
      </c>
      <c r="X11" s="9">
        <v>7</v>
      </c>
      <c r="Y11" s="9">
        <v>10</v>
      </c>
      <c r="Z11" s="10">
        <v>21611.35</v>
      </c>
      <c r="AA11" s="1">
        <v>39800000</v>
      </c>
    </row>
    <row r="12" spans="1:27" ht="15.75" x14ac:dyDescent="0.25">
      <c r="A12" s="3"/>
      <c r="B12" s="4" t="s">
        <v>56</v>
      </c>
      <c r="C12" s="4" t="s">
        <v>39</v>
      </c>
      <c r="D12" s="9" t="s">
        <v>21</v>
      </c>
      <c r="E12" s="10">
        <v>2569501</v>
      </c>
      <c r="F12" s="10">
        <v>16668</v>
      </c>
      <c r="G12" s="10">
        <v>4039</v>
      </c>
      <c r="H12" s="10">
        <v>1136</v>
      </c>
      <c r="I12" s="10">
        <v>82</v>
      </c>
      <c r="J12" s="10">
        <v>19</v>
      </c>
      <c r="K12" s="10">
        <v>1078484530</v>
      </c>
      <c r="L12" s="10">
        <v>689251961</v>
      </c>
      <c r="M12" s="10">
        <v>658372464</v>
      </c>
      <c r="N12" s="10">
        <v>638399753</v>
      </c>
      <c r="O12" s="10">
        <v>623492558</v>
      </c>
      <c r="P12" s="10">
        <v>621546104</v>
      </c>
      <c r="Q12" s="10">
        <v>63596</v>
      </c>
      <c r="R12" s="10">
        <v>60537475</v>
      </c>
      <c r="S12" s="10">
        <v>720308083</v>
      </c>
      <c r="T12" s="10">
        <v>934</v>
      </c>
      <c r="U12" s="20">
        <f t="shared" si="0"/>
        <v>77.120779764453971</v>
      </c>
      <c r="V12" s="10">
        <v>48549619</v>
      </c>
      <c r="W12" s="10">
        <v>41940559</v>
      </c>
      <c r="X12" s="9">
        <v>7</v>
      </c>
      <c r="Y12" s="9">
        <v>11</v>
      </c>
      <c r="Z12" s="10">
        <v>13089.19</v>
      </c>
      <c r="AA12" s="1">
        <v>34840000</v>
      </c>
    </row>
    <row r="13" spans="1:27" ht="15.75" x14ac:dyDescent="0.25">
      <c r="A13" s="3"/>
      <c r="B13" s="4" t="s">
        <v>56</v>
      </c>
      <c r="C13" s="4" t="s">
        <v>41</v>
      </c>
      <c r="D13" s="9" t="s">
        <v>15</v>
      </c>
      <c r="E13" s="10">
        <v>1410364</v>
      </c>
      <c r="F13" s="10">
        <v>18906</v>
      </c>
      <c r="G13" s="10">
        <v>6958</v>
      </c>
      <c r="H13" s="10">
        <v>3024</v>
      </c>
      <c r="I13" s="10">
        <v>433</v>
      </c>
      <c r="J13" s="10">
        <v>43</v>
      </c>
      <c r="K13" s="10">
        <v>853074560</v>
      </c>
      <c r="L13" s="10">
        <v>623312343</v>
      </c>
      <c r="M13" s="10">
        <v>592741131</v>
      </c>
      <c r="N13" s="10">
        <v>565029995</v>
      </c>
      <c r="O13" s="10">
        <v>526163538</v>
      </c>
      <c r="P13" s="10">
        <v>513541109</v>
      </c>
      <c r="Q13" s="10">
        <v>61023</v>
      </c>
      <c r="R13" s="10">
        <v>52316017</v>
      </c>
      <c r="S13" s="10">
        <v>651406891</v>
      </c>
      <c r="T13" s="10">
        <v>929</v>
      </c>
      <c r="U13" s="20">
        <f t="shared" si="0"/>
        <v>70.119148654467168</v>
      </c>
      <c r="V13" s="10">
        <v>40290646</v>
      </c>
      <c r="W13" s="10">
        <v>24182874</v>
      </c>
      <c r="X13" s="9">
        <v>8</v>
      </c>
      <c r="Y13" s="9">
        <v>13</v>
      </c>
      <c r="Z13" s="10">
        <v>4837.2299999999996</v>
      </c>
      <c r="AA13" s="1">
        <v>29290000</v>
      </c>
    </row>
    <row r="14" spans="1:27" ht="15.75" x14ac:dyDescent="0.25">
      <c r="A14" s="3"/>
      <c r="B14" s="4" t="s">
        <v>53</v>
      </c>
      <c r="C14" s="4" t="s">
        <v>42</v>
      </c>
      <c r="D14" s="9" t="s">
        <v>16</v>
      </c>
      <c r="E14" s="10">
        <v>1467013</v>
      </c>
      <c r="F14" s="10">
        <v>15309</v>
      </c>
      <c r="G14" s="10">
        <v>5538</v>
      </c>
      <c r="H14" s="10">
        <v>2190</v>
      </c>
      <c r="I14" s="10">
        <v>231</v>
      </c>
      <c r="J14" s="10">
        <v>24</v>
      </c>
      <c r="K14" s="10">
        <v>810522094</v>
      </c>
      <c r="L14" s="10">
        <v>582185173</v>
      </c>
      <c r="M14" s="10">
        <v>557663052</v>
      </c>
      <c r="N14" s="10">
        <v>533985583</v>
      </c>
      <c r="O14" s="10">
        <v>505274755</v>
      </c>
      <c r="P14" s="10">
        <v>498798581</v>
      </c>
      <c r="Q14" s="10">
        <v>50103</v>
      </c>
      <c r="R14" s="10">
        <v>47599529</v>
      </c>
      <c r="S14" s="10">
        <v>605207542</v>
      </c>
      <c r="T14" s="10">
        <v>841</v>
      </c>
      <c r="U14" s="20">
        <f t="shared" si="0"/>
        <v>71.962846848989301</v>
      </c>
      <c r="V14" s="10">
        <v>37862023</v>
      </c>
      <c r="W14" s="10">
        <v>29373347</v>
      </c>
      <c r="X14" s="9">
        <v>8</v>
      </c>
      <c r="Y14" s="9">
        <v>12</v>
      </c>
      <c r="Z14" s="10">
        <v>4215.96</v>
      </c>
      <c r="AA14" s="1">
        <v>30230000</v>
      </c>
    </row>
    <row r="15" spans="1:27" ht="15.75" x14ac:dyDescent="0.25">
      <c r="A15" s="3"/>
      <c r="B15" s="4" t="s">
        <v>53</v>
      </c>
      <c r="C15" s="4" t="s">
        <v>38</v>
      </c>
      <c r="D15" s="9" t="s">
        <v>13</v>
      </c>
      <c r="E15" s="10">
        <v>1231969</v>
      </c>
      <c r="F15" s="10">
        <v>14099</v>
      </c>
      <c r="G15" s="10">
        <v>6007</v>
      </c>
      <c r="H15" s="10">
        <v>2561</v>
      </c>
      <c r="I15" s="10">
        <v>296</v>
      </c>
      <c r="J15" s="10">
        <v>31</v>
      </c>
      <c r="K15" s="10">
        <v>762719922</v>
      </c>
      <c r="L15" s="10">
        <v>562975394</v>
      </c>
      <c r="M15" s="10">
        <v>540995959</v>
      </c>
      <c r="N15" s="10">
        <v>516629025</v>
      </c>
      <c r="O15" s="10">
        <v>483411203</v>
      </c>
      <c r="P15" s="10">
        <v>474981274</v>
      </c>
      <c r="Q15" s="10">
        <v>48958</v>
      </c>
      <c r="R15" s="10">
        <v>44525840</v>
      </c>
      <c r="S15" s="10">
        <v>586045481</v>
      </c>
      <c r="T15" s="10">
        <v>851</v>
      </c>
      <c r="U15" s="20">
        <f t="shared" si="0"/>
        <v>68.865508930669804</v>
      </c>
      <c r="V15" s="10">
        <v>36147297</v>
      </c>
      <c r="W15" s="10">
        <v>28465478</v>
      </c>
      <c r="X15" s="9">
        <v>8</v>
      </c>
      <c r="Y15" s="9">
        <v>12</v>
      </c>
      <c r="Z15" s="10">
        <v>4834.9799999999996</v>
      </c>
      <c r="AA15" s="1">
        <v>27950000</v>
      </c>
    </row>
    <row r="16" spans="1:27" ht="15.75" x14ac:dyDescent="0.25">
      <c r="A16" s="3"/>
      <c r="B16" s="4" t="s">
        <v>53</v>
      </c>
      <c r="C16" s="4" t="s">
        <v>38</v>
      </c>
      <c r="D16" s="9" t="s">
        <v>18</v>
      </c>
      <c r="E16" s="10">
        <v>6801888</v>
      </c>
      <c r="F16" s="10">
        <v>2093</v>
      </c>
      <c r="G16" s="10">
        <v>208</v>
      </c>
      <c r="H16" s="10">
        <v>60</v>
      </c>
      <c r="I16" s="10">
        <v>20</v>
      </c>
      <c r="J16" s="10">
        <v>17</v>
      </c>
      <c r="K16" s="10">
        <v>1181358967</v>
      </c>
      <c r="L16" s="10">
        <v>681145084</v>
      </c>
      <c r="M16" s="10">
        <v>677483077</v>
      </c>
      <c r="N16" s="10">
        <v>676525678</v>
      </c>
      <c r="O16" s="10">
        <v>675959877</v>
      </c>
      <c r="P16" s="10">
        <v>675871667</v>
      </c>
      <c r="Q16" s="10">
        <v>10649</v>
      </c>
      <c r="R16" s="10">
        <v>60577135</v>
      </c>
      <c r="S16" s="10">
        <v>686700096</v>
      </c>
      <c r="T16" s="10">
        <v>851</v>
      </c>
      <c r="U16" s="20">
        <f t="shared" si="0"/>
        <v>80.693313278495893</v>
      </c>
      <c r="V16" s="10">
        <v>56038316</v>
      </c>
      <c r="W16" s="10">
        <v>49899215</v>
      </c>
      <c r="X16" s="9">
        <v>6</v>
      </c>
      <c r="Y16" s="9">
        <v>10</v>
      </c>
      <c r="Z16" s="10">
        <v>32772.75</v>
      </c>
      <c r="AA16" s="1">
        <v>34560000</v>
      </c>
    </row>
    <row r="17" spans="1:27" ht="15.75" x14ac:dyDescent="0.25">
      <c r="A17" s="3"/>
      <c r="B17" s="4" t="s">
        <v>55</v>
      </c>
      <c r="C17" s="4" t="s">
        <v>32</v>
      </c>
      <c r="D17" s="9" t="s">
        <v>48</v>
      </c>
      <c r="E17" s="10">
        <v>1342302</v>
      </c>
      <c r="F17" s="10">
        <v>16779</v>
      </c>
      <c r="G17" s="10">
        <v>6284</v>
      </c>
      <c r="H17" s="10">
        <v>2745</v>
      </c>
      <c r="I17" s="10">
        <v>361</v>
      </c>
      <c r="J17" s="10">
        <v>29</v>
      </c>
      <c r="K17" s="10">
        <v>820065721</v>
      </c>
      <c r="L17" s="10">
        <v>603637477</v>
      </c>
      <c r="M17" s="10">
        <v>577510158</v>
      </c>
      <c r="N17" s="10">
        <v>552545665</v>
      </c>
      <c r="O17" s="10">
        <v>517185739</v>
      </c>
      <c r="P17" s="10">
        <v>506660166</v>
      </c>
      <c r="Q17" s="10">
        <v>56311</v>
      </c>
      <c r="R17" s="10">
        <v>48055379</v>
      </c>
      <c r="S17" s="10">
        <v>629892756</v>
      </c>
      <c r="T17" s="10">
        <v>910</v>
      </c>
      <c r="U17" s="20">
        <f t="shared" si="0"/>
        <v>69.218984175824176</v>
      </c>
      <c r="V17" s="10">
        <v>38654557</v>
      </c>
      <c r="W17" s="10">
        <v>29112224</v>
      </c>
      <c r="X17" s="9">
        <v>8</v>
      </c>
      <c r="Y17" s="9">
        <v>12</v>
      </c>
      <c r="Z17" s="10">
        <v>3361.64</v>
      </c>
      <c r="AA17" s="1">
        <v>30280000</v>
      </c>
    </row>
    <row r="18" spans="1:27" ht="15.75" x14ac:dyDescent="0.25">
      <c r="A18" s="3"/>
      <c r="B18" s="4" t="s">
        <v>55</v>
      </c>
      <c r="C18" s="4" t="s">
        <v>33</v>
      </c>
      <c r="D18" s="9" t="s">
        <v>20</v>
      </c>
      <c r="E18" s="10">
        <v>1958061</v>
      </c>
      <c r="F18" s="10">
        <v>19045</v>
      </c>
      <c r="G18" s="10">
        <v>3886</v>
      </c>
      <c r="H18" s="10">
        <v>913</v>
      </c>
      <c r="I18" s="10">
        <v>32</v>
      </c>
      <c r="J18" s="10">
        <v>16</v>
      </c>
      <c r="K18" s="10">
        <v>849387719</v>
      </c>
      <c r="L18" s="10">
        <v>585414886</v>
      </c>
      <c r="M18" s="10">
        <v>552067518</v>
      </c>
      <c r="N18" s="10">
        <v>531616358</v>
      </c>
      <c r="O18" s="10">
        <v>519813931</v>
      </c>
      <c r="P18" s="10">
        <v>519355859</v>
      </c>
      <c r="Q18" s="10">
        <v>53735</v>
      </c>
      <c r="R18" s="10">
        <v>49088349</v>
      </c>
      <c r="S18" s="10">
        <v>608368523</v>
      </c>
      <c r="T18" s="10">
        <v>880</v>
      </c>
      <c r="U18" s="20">
        <f t="shared" si="0"/>
        <v>69.132786704545452</v>
      </c>
      <c r="V18" s="10">
        <v>42115247</v>
      </c>
      <c r="W18" s="10">
        <v>34946010</v>
      </c>
      <c r="X18" s="9">
        <v>7</v>
      </c>
      <c r="Y18" s="9">
        <v>11</v>
      </c>
      <c r="Z18" s="10">
        <v>5100.62</v>
      </c>
      <c r="AA18" s="1">
        <v>32370000</v>
      </c>
    </row>
    <row r="19" spans="1:27" ht="15.75" x14ac:dyDescent="0.25">
      <c r="A19" s="3"/>
      <c r="B19" s="4" t="s">
        <v>55</v>
      </c>
      <c r="C19" s="4" t="s">
        <v>33</v>
      </c>
      <c r="D19" s="9" t="s">
        <v>49</v>
      </c>
      <c r="E19" s="10">
        <v>1309530</v>
      </c>
      <c r="F19" s="10">
        <v>16881</v>
      </c>
      <c r="G19" s="10">
        <v>4960</v>
      </c>
      <c r="H19" s="10">
        <v>1651</v>
      </c>
      <c r="I19" s="10">
        <v>118</v>
      </c>
      <c r="J19" s="10">
        <v>18</v>
      </c>
      <c r="K19" s="10">
        <v>782575465</v>
      </c>
      <c r="L19" s="10">
        <v>569350666</v>
      </c>
      <c r="M19" s="10">
        <v>540369257</v>
      </c>
      <c r="N19" s="10">
        <v>517415209</v>
      </c>
      <c r="O19" s="10">
        <v>495763943</v>
      </c>
      <c r="P19" s="10">
        <v>492766974</v>
      </c>
      <c r="Q19" s="10">
        <v>57215</v>
      </c>
      <c r="R19" s="10">
        <v>46262486</v>
      </c>
      <c r="S19" s="10">
        <v>596115462</v>
      </c>
      <c r="T19" s="10">
        <v>880</v>
      </c>
      <c r="U19" s="20">
        <f t="shared" si="0"/>
        <v>67.740393409090899</v>
      </c>
      <c r="V19" s="10">
        <v>37841796</v>
      </c>
      <c r="W19" s="10">
        <v>28824901</v>
      </c>
      <c r="X19" s="9">
        <v>8</v>
      </c>
      <c r="Y19" s="9">
        <v>12</v>
      </c>
      <c r="Z19" s="10">
        <v>4795.84</v>
      </c>
      <c r="AA19" s="1">
        <v>29760000</v>
      </c>
    </row>
    <row r="20" spans="1:27" ht="15.75" x14ac:dyDescent="0.25">
      <c r="A20" s="3"/>
      <c r="B20" s="4" t="s">
        <v>52</v>
      </c>
      <c r="C20" s="4" t="s">
        <v>36</v>
      </c>
      <c r="D20" s="9" t="s">
        <v>14</v>
      </c>
      <c r="E20" s="10">
        <v>1383926</v>
      </c>
      <c r="F20" s="10">
        <v>23734</v>
      </c>
      <c r="G20" s="10">
        <v>7489</v>
      </c>
      <c r="H20" s="10">
        <v>2454</v>
      </c>
      <c r="I20" s="10">
        <v>189</v>
      </c>
      <c r="J20" s="10">
        <v>18</v>
      </c>
      <c r="K20" s="10">
        <v>781410255</v>
      </c>
      <c r="L20" s="10">
        <v>554550089</v>
      </c>
      <c r="M20" s="10">
        <v>513963678</v>
      </c>
      <c r="N20" s="10">
        <v>478847765</v>
      </c>
      <c r="O20" s="10">
        <v>446853745</v>
      </c>
      <c r="P20" s="10">
        <v>441618627</v>
      </c>
      <c r="Q20" s="10">
        <v>69691</v>
      </c>
      <c r="R20" s="10">
        <v>42779163</v>
      </c>
      <c r="S20" s="10">
        <v>585408272</v>
      </c>
      <c r="T20" s="10">
        <v>841</v>
      </c>
      <c r="U20" s="20">
        <f t="shared" si="0"/>
        <v>69.608593579072533</v>
      </c>
      <c r="V20" s="10">
        <v>33532706</v>
      </c>
      <c r="W20" s="10">
        <v>21800987</v>
      </c>
      <c r="X20" s="9">
        <v>8</v>
      </c>
      <c r="Y20" s="9">
        <v>13</v>
      </c>
      <c r="Z20" s="10">
        <v>4063.81</v>
      </c>
      <c r="AA20" s="1">
        <v>24360000</v>
      </c>
    </row>
    <row r="21" spans="1:27" ht="15.75" x14ac:dyDescent="0.25">
      <c r="A21" s="3"/>
      <c r="B21" s="4" t="s">
        <v>52</v>
      </c>
      <c r="C21" s="4" t="s">
        <v>36</v>
      </c>
      <c r="D21" s="9" t="s">
        <v>12</v>
      </c>
      <c r="E21" s="10">
        <v>3224242</v>
      </c>
      <c r="F21" s="10">
        <v>9682</v>
      </c>
      <c r="G21" s="10">
        <v>213</v>
      </c>
      <c r="H21" s="10">
        <v>34</v>
      </c>
      <c r="I21" s="10">
        <v>18</v>
      </c>
      <c r="J21" s="10">
        <v>17</v>
      </c>
      <c r="K21" s="10">
        <v>729768110</v>
      </c>
      <c r="L21" s="10">
        <v>414872207</v>
      </c>
      <c r="M21" s="10">
        <v>398550351</v>
      </c>
      <c r="N21" s="10">
        <v>397432687</v>
      </c>
      <c r="O21" s="10">
        <v>397205870</v>
      </c>
      <c r="P21" s="10">
        <v>397176419</v>
      </c>
      <c r="Q21" s="10">
        <v>35834</v>
      </c>
      <c r="R21" s="10">
        <v>38251068</v>
      </c>
      <c r="S21" s="10">
        <v>432277232</v>
      </c>
      <c r="T21" s="10">
        <v>841</v>
      </c>
      <c r="U21" s="20">
        <f t="shared" si="0"/>
        <v>51.400384304399523</v>
      </c>
      <c r="V21" s="10">
        <v>32486883</v>
      </c>
      <c r="W21" s="10">
        <v>29607959</v>
      </c>
      <c r="X21" s="9">
        <v>7</v>
      </c>
      <c r="Y21" s="9">
        <v>10</v>
      </c>
      <c r="Z21" s="10">
        <v>16058.3</v>
      </c>
      <c r="AA21" s="1">
        <v>23210000</v>
      </c>
    </row>
    <row r="23" spans="1:27" x14ac:dyDescent="0.25">
      <c r="E23" s="2" t="s">
        <v>0</v>
      </c>
      <c r="F23" s="2"/>
      <c r="G23" s="2"/>
      <c r="H23" s="2"/>
      <c r="I23" s="2"/>
      <c r="J23" s="2"/>
      <c r="K23" s="2" t="s">
        <v>2</v>
      </c>
      <c r="L23" s="2"/>
      <c r="M23" s="2"/>
      <c r="N23" s="2"/>
      <c r="O23" s="2"/>
      <c r="P23" s="2"/>
    </row>
    <row r="24" spans="1:27" ht="15.75" x14ac:dyDescent="0.25">
      <c r="A24" s="3" t="s">
        <v>46</v>
      </c>
      <c r="B24" s="7" t="s">
        <v>30</v>
      </c>
      <c r="C24" s="7" t="s">
        <v>29</v>
      </c>
      <c r="D24" s="7"/>
      <c r="E24" s="8" t="s">
        <v>23</v>
      </c>
      <c r="F24" s="8" t="s">
        <v>24</v>
      </c>
      <c r="G24" s="8" t="s">
        <v>25</v>
      </c>
      <c r="H24" s="8" t="s">
        <v>26</v>
      </c>
      <c r="I24" s="8" t="s">
        <v>27</v>
      </c>
      <c r="J24" s="8" t="s">
        <v>28</v>
      </c>
      <c r="K24" s="8" t="s">
        <v>23</v>
      </c>
      <c r="L24" s="8" t="s">
        <v>24</v>
      </c>
      <c r="M24" s="8" t="s">
        <v>25</v>
      </c>
      <c r="N24" s="8" t="s">
        <v>26</v>
      </c>
      <c r="O24" s="8" t="s">
        <v>27</v>
      </c>
      <c r="P24" s="8" t="s">
        <v>28</v>
      </c>
      <c r="Q24" s="8" t="s">
        <v>0</v>
      </c>
      <c r="R24" s="8" t="s">
        <v>1</v>
      </c>
      <c r="S24" s="8" t="s">
        <v>2</v>
      </c>
      <c r="T24" s="7" t="s">
        <v>3</v>
      </c>
      <c r="U24" s="8" t="s">
        <v>4</v>
      </c>
      <c r="V24" s="8" t="s">
        <v>5</v>
      </c>
      <c r="W24" s="7" t="s">
        <v>6</v>
      </c>
      <c r="X24" s="7" t="s">
        <v>7</v>
      </c>
      <c r="Y24" s="8" t="s">
        <v>8</v>
      </c>
      <c r="Z24" s="7" t="s">
        <v>62</v>
      </c>
    </row>
    <row r="25" spans="1:27" ht="15.75" x14ac:dyDescent="0.25">
      <c r="A25" s="3"/>
      <c r="B25" s="12" t="s">
        <v>51</v>
      </c>
      <c r="C25" s="12" t="s">
        <v>35</v>
      </c>
      <c r="D25" s="13" t="s">
        <v>59</v>
      </c>
      <c r="E25" s="14" t="s">
        <v>58</v>
      </c>
      <c r="F25" s="14">
        <v>16073</v>
      </c>
      <c r="G25" s="14">
        <v>10186</v>
      </c>
      <c r="H25" s="14">
        <v>8449</v>
      </c>
      <c r="I25" s="14">
        <v>6390</v>
      </c>
      <c r="J25" s="14">
        <v>4460</v>
      </c>
      <c r="K25" s="14" t="s">
        <v>58</v>
      </c>
      <c r="L25" s="14">
        <v>745819284</v>
      </c>
      <c r="M25" s="14">
        <v>732551424</v>
      </c>
      <c r="N25" s="14">
        <v>719981783</v>
      </c>
      <c r="O25" s="14">
        <v>685832734</v>
      </c>
      <c r="P25" s="14">
        <v>615852177</v>
      </c>
      <c r="Q25" s="14">
        <v>18283</v>
      </c>
      <c r="R25" s="14">
        <v>1162971</v>
      </c>
      <c r="S25" s="14">
        <v>747530662</v>
      </c>
      <c r="T25" s="15"/>
      <c r="U25" s="16">
        <v>135599</v>
      </c>
      <c r="V25" s="14">
        <v>67955</v>
      </c>
      <c r="W25" s="14">
        <v>1589</v>
      </c>
      <c r="X25" s="17">
        <v>3519</v>
      </c>
      <c r="Y25" s="17">
        <v>0</v>
      </c>
      <c r="Z25" s="11"/>
    </row>
    <row r="26" spans="1:27" ht="15.75" x14ac:dyDescent="0.25">
      <c r="A26" s="3"/>
      <c r="B26" s="4" t="s">
        <v>51</v>
      </c>
      <c r="C26" s="4" t="s">
        <v>35</v>
      </c>
      <c r="D26" s="9" t="s">
        <v>9</v>
      </c>
      <c r="E26" s="10">
        <v>255003</v>
      </c>
      <c r="F26" s="10">
        <v>118189</v>
      </c>
      <c r="G26" s="10">
        <v>7916</v>
      </c>
      <c r="H26" s="10">
        <v>432</v>
      </c>
      <c r="I26" s="10">
        <v>0</v>
      </c>
      <c r="J26" s="10">
        <v>0</v>
      </c>
      <c r="K26" s="10">
        <v>374411369</v>
      </c>
      <c r="L26" s="10">
        <v>279571950</v>
      </c>
      <c r="M26" s="10">
        <v>52912969</v>
      </c>
      <c r="N26" s="10">
        <v>5185181</v>
      </c>
      <c r="O26" s="10">
        <v>0</v>
      </c>
      <c r="P26" s="10">
        <v>0</v>
      </c>
      <c r="Q26" s="10">
        <v>255003</v>
      </c>
      <c r="R26" s="10">
        <v>24397</v>
      </c>
      <c r="S26" s="10">
        <v>374411369</v>
      </c>
      <c r="T26" s="9">
        <v>35.92</v>
      </c>
      <c r="U26" s="10">
        <v>1999</v>
      </c>
      <c r="V26" s="10">
        <v>990</v>
      </c>
      <c r="W26" s="9">
        <v>52537</v>
      </c>
      <c r="X26" s="9">
        <v>119432</v>
      </c>
      <c r="Y26" s="10">
        <v>0.08</v>
      </c>
      <c r="Z26" s="11">
        <v>2718</v>
      </c>
    </row>
    <row r="27" spans="1:27" ht="15.75" x14ac:dyDescent="0.25">
      <c r="A27" s="3"/>
      <c r="B27" s="4" t="s">
        <v>54</v>
      </c>
      <c r="C27" s="4" t="s">
        <v>43</v>
      </c>
      <c r="D27" s="9" t="s">
        <v>11</v>
      </c>
      <c r="E27" s="10">
        <v>257490</v>
      </c>
      <c r="F27" s="10">
        <v>100528</v>
      </c>
      <c r="G27" s="10">
        <v>11961</v>
      </c>
      <c r="H27" s="10">
        <v>1646</v>
      </c>
      <c r="I27" s="10">
        <v>24</v>
      </c>
      <c r="J27" s="10">
        <v>1</v>
      </c>
      <c r="K27" s="10">
        <v>396464863</v>
      </c>
      <c r="L27" s="10">
        <v>288880246</v>
      </c>
      <c r="M27" s="10">
        <v>90152183</v>
      </c>
      <c r="N27" s="10">
        <v>21713463</v>
      </c>
      <c r="O27" s="10">
        <v>721985</v>
      </c>
      <c r="P27" s="10">
        <v>55454</v>
      </c>
      <c r="Q27" s="10">
        <v>257490</v>
      </c>
      <c r="R27" s="10">
        <v>55454</v>
      </c>
      <c r="S27" s="10">
        <v>396464863</v>
      </c>
      <c r="T27" s="9">
        <v>34.74</v>
      </c>
      <c r="U27" s="10">
        <v>2374</v>
      </c>
      <c r="V27" s="10">
        <v>941</v>
      </c>
      <c r="W27" s="9">
        <v>44239</v>
      </c>
      <c r="X27" s="9">
        <v>109267</v>
      </c>
      <c r="Y27" s="10">
        <v>6.59</v>
      </c>
      <c r="Z27" s="11">
        <v>3891</v>
      </c>
    </row>
    <row r="28" spans="1:27" ht="15.75" x14ac:dyDescent="0.25">
      <c r="A28" s="3"/>
      <c r="B28" s="4" t="s">
        <v>54</v>
      </c>
      <c r="C28" s="4" t="s">
        <v>31</v>
      </c>
      <c r="D28" s="9" t="s">
        <v>47</v>
      </c>
      <c r="E28" s="10">
        <v>229436</v>
      </c>
      <c r="F28" s="10">
        <v>127691</v>
      </c>
      <c r="G28" s="10">
        <v>27332</v>
      </c>
      <c r="H28" s="10">
        <v>5910</v>
      </c>
      <c r="I28" s="10">
        <v>123</v>
      </c>
      <c r="J28" s="10">
        <v>0</v>
      </c>
      <c r="K28" s="10">
        <v>535044410</v>
      </c>
      <c r="L28" s="10">
        <v>464854970</v>
      </c>
      <c r="M28" s="10">
        <v>227306597</v>
      </c>
      <c r="N28" s="10">
        <v>80697906</v>
      </c>
      <c r="O28" s="10">
        <v>3570030</v>
      </c>
      <c r="P28" s="10">
        <v>0</v>
      </c>
      <c r="Q28" s="10">
        <v>229436</v>
      </c>
      <c r="R28" s="10">
        <v>45088</v>
      </c>
      <c r="S28" s="10">
        <v>535044410</v>
      </c>
      <c r="T28" s="9">
        <v>33.06</v>
      </c>
      <c r="U28" s="10">
        <v>4160</v>
      </c>
      <c r="V28" s="10">
        <v>1946</v>
      </c>
      <c r="W28" s="9">
        <v>36165</v>
      </c>
      <c r="X28" s="9">
        <v>82982</v>
      </c>
      <c r="Y28" s="10">
        <v>1.74</v>
      </c>
      <c r="Z28" s="11">
        <v>5724</v>
      </c>
    </row>
    <row r="29" spans="1:27" ht="15.75" x14ac:dyDescent="0.25">
      <c r="A29" s="3"/>
      <c r="B29" s="4" t="s">
        <v>54</v>
      </c>
      <c r="C29" s="4" t="s">
        <v>40</v>
      </c>
      <c r="D29" s="9" t="s">
        <v>22</v>
      </c>
      <c r="E29" s="10">
        <v>143593</v>
      </c>
      <c r="F29" s="10">
        <v>64447</v>
      </c>
      <c r="G29" s="10">
        <v>29878</v>
      </c>
      <c r="H29" s="10">
        <v>18884</v>
      </c>
      <c r="I29" s="10">
        <v>7628</v>
      </c>
      <c r="J29" s="10">
        <v>2157</v>
      </c>
      <c r="K29" s="10">
        <v>742078060</v>
      </c>
      <c r="L29" s="10">
        <v>687534425</v>
      </c>
      <c r="M29" s="10">
        <v>599725561</v>
      </c>
      <c r="N29" s="10">
        <v>521579721</v>
      </c>
      <c r="O29" s="10">
        <v>341349005</v>
      </c>
      <c r="P29" s="10">
        <v>151466656</v>
      </c>
      <c r="Q29" s="10">
        <v>143593</v>
      </c>
      <c r="R29" s="10">
        <v>236420</v>
      </c>
      <c r="S29" s="10">
        <v>742078060</v>
      </c>
      <c r="T29" s="9">
        <v>33.17</v>
      </c>
      <c r="U29" s="10">
        <v>22187</v>
      </c>
      <c r="V29" s="10">
        <v>7622</v>
      </c>
      <c r="W29" s="9">
        <v>8889</v>
      </c>
      <c r="X29" s="9">
        <v>22889</v>
      </c>
      <c r="Y29" s="10">
        <v>2.76</v>
      </c>
      <c r="Z29" s="11">
        <v>45201</v>
      </c>
    </row>
    <row r="30" spans="1:27" ht="15.75" x14ac:dyDescent="0.25">
      <c r="A30" s="3"/>
      <c r="B30" s="4" t="s">
        <v>56</v>
      </c>
      <c r="C30" s="4" t="s">
        <v>34</v>
      </c>
      <c r="D30" s="9" t="s">
        <v>50</v>
      </c>
      <c r="E30" s="10">
        <v>248228</v>
      </c>
      <c r="F30" s="10">
        <v>136807</v>
      </c>
      <c r="G30" s="10">
        <v>23683</v>
      </c>
      <c r="H30" s="10">
        <v>3990</v>
      </c>
      <c r="I30" s="10">
        <v>46</v>
      </c>
      <c r="J30" s="10">
        <v>0</v>
      </c>
      <c r="K30" s="10">
        <v>522101782</v>
      </c>
      <c r="L30" s="10">
        <v>445050311</v>
      </c>
      <c r="M30" s="10">
        <v>185476318</v>
      </c>
      <c r="N30" s="10">
        <v>52512191</v>
      </c>
      <c r="O30" s="10">
        <v>1307743</v>
      </c>
      <c r="P30" s="10">
        <v>0</v>
      </c>
      <c r="Q30" s="10">
        <v>248228</v>
      </c>
      <c r="R30" s="10">
        <v>41365</v>
      </c>
      <c r="S30" s="10">
        <v>522101782</v>
      </c>
      <c r="T30" s="9">
        <v>32.909999999999997</v>
      </c>
      <c r="U30" s="10">
        <v>3527</v>
      </c>
      <c r="V30" s="10">
        <v>1661</v>
      </c>
      <c r="W30" s="9">
        <v>41721</v>
      </c>
      <c r="X30" s="9">
        <v>95393</v>
      </c>
      <c r="Y30" s="10">
        <v>1.1200000000000001</v>
      </c>
      <c r="Z30" s="11">
        <v>4778</v>
      </c>
    </row>
    <row r="31" spans="1:27" ht="15.75" x14ac:dyDescent="0.25">
      <c r="A31" s="3"/>
      <c r="B31" s="4" t="s">
        <v>56</v>
      </c>
      <c r="C31" s="4" t="s">
        <v>34</v>
      </c>
      <c r="D31" s="9" t="s">
        <v>19</v>
      </c>
      <c r="E31" s="10">
        <v>236475</v>
      </c>
      <c r="F31" s="10">
        <v>113008</v>
      </c>
      <c r="G31" s="10">
        <v>19871</v>
      </c>
      <c r="H31" s="10">
        <v>3575</v>
      </c>
      <c r="I31" s="10">
        <v>84</v>
      </c>
      <c r="J31" s="10">
        <v>0</v>
      </c>
      <c r="K31" s="10">
        <v>465729624</v>
      </c>
      <c r="L31" s="10">
        <v>380458071</v>
      </c>
      <c r="M31" s="10">
        <v>157979892</v>
      </c>
      <c r="N31" s="10">
        <v>48504155</v>
      </c>
      <c r="O31" s="10">
        <v>2485493</v>
      </c>
      <c r="P31" s="10">
        <v>0</v>
      </c>
      <c r="Q31" s="10">
        <v>236475</v>
      </c>
      <c r="R31" s="10">
        <v>44492</v>
      </c>
      <c r="S31" s="10">
        <v>465729624</v>
      </c>
      <c r="T31" s="9">
        <v>34.450000000000003</v>
      </c>
      <c r="U31" s="10">
        <v>3364</v>
      </c>
      <c r="V31" s="10">
        <v>1565</v>
      </c>
      <c r="W31" s="9">
        <v>38238</v>
      </c>
      <c r="X31" s="9">
        <v>88569</v>
      </c>
      <c r="Y31" s="10">
        <v>7.21</v>
      </c>
      <c r="Z31" s="11">
        <v>5255</v>
      </c>
    </row>
    <row r="32" spans="1:27" ht="15.75" x14ac:dyDescent="0.25">
      <c r="A32" s="3"/>
      <c r="B32" s="4" t="s">
        <v>56</v>
      </c>
      <c r="C32" s="4" t="s">
        <v>37</v>
      </c>
      <c r="D32" s="9" t="s">
        <v>17</v>
      </c>
      <c r="E32" s="10">
        <v>245648</v>
      </c>
      <c r="F32" s="10">
        <v>136718</v>
      </c>
      <c r="G32" s="10">
        <v>24451</v>
      </c>
      <c r="H32" s="10">
        <v>4384</v>
      </c>
      <c r="I32" s="10">
        <v>54</v>
      </c>
      <c r="J32" s="10">
        <v>0</v>
      </c>
      <c r="K32" s="10">
        <v>529202676</v>
      </c>
      <c r="L32" s="10">
        <v>453801852</v>
      </c>
      <c r="M32" s="10">
        <v>193382390</v>
      </c>
      <c r="N32" s="10">
        <v>57715753</v>
      </c>
      <c r="O32" s="10">
        <v>1604429</v>
      </c>
      <c r="P32" s="10">
        <v>0</v>
      </c>
      <c r="Q32" s="10">
        <v>245648</v>
      </c>
      <c r="R32" s="10">
        <v>42661</v>
      </c>
      <c r="S32" s="10">
        <v>529202676</v>
      </c>
      <c r="T32" s="9">
        <v>32.92</v>
      </c>
      <c r="U32" s="10">
        <v>3635</v>
      </c>
      <c r="V32" s="10">
        <v>1732</v>
      </c>
      <c r="W32" s="9">
        <v>41198</v>
      </c>
      <c r="X32" s="9">
        <v>93798</v>
      </c>
      <c r="Y32" s="10">
        <v>1.51</v>
      </c>
      <c r="Z32" s="11">
        <v>4940</v>
      </c>
    </row>
    <row r="33" spans="1:26" ht="15.75" x14ac:dyDescent="0.25">
      <c r="A33" s="3"/>
      <c r="B33" s="4" t="s">
        <v>56</v>
      </c>
      <c r="C33" s="4" t="s">
        <v>37</v>
      </c>
      <c r="D33" s="9" t="s">
        <v>10</v>
      </c>
      <c r="E33" s="10">
        <v>238655</v>
      </c>
      <c r="F33" s="10">
        <v>103397</v>
      </c>
      <c r="G33" s="10">
        <v>7536</v>
      </c>
      <c r="H33" s="10">
        <v>549</v>
      </c>
      <c r="I33" s="10">
        <v>2</v>
      </c>
      <c r="J33" s="10">
        <v>0</v>
      </c>
      <c r="K33" s="10">
        <v>347779622</v>
      </c>
      <c r="L33" s="10">
        <v>254764229</v>
      </c>
      <c r="M33" s="10">
        <v>51929370</v>
      </c>
      <c r="N33" s="10">
        <v>6780690</v>
      </c>
      <c r="O33" s="10">
        <v>69535</v>
      </c>
      <c r="P33" s="10">
        <v>0</v>
      </c>
      <c r="Q33" s="10">
        <v>238655</v>
      </c>
      <c r="R33" s="10">
        <v>37142</v>
      </c>
      <c r="S33" s="10">
        <v>347779622</v>
      </c>
      <c r="T33" s="9">
        <v>34.06</v>
      </c>
      <c r="U33" s="10">
        <v>2044</v>
      </c>
      <c r="V33" s="10">
        <v>954</v>
      </c>
      <c r="W33" s="9">
        <v>47768</v>
      </c>
      <c r="X33" s="9">
        <v>109614</v>
      </c>
      <c r="Y33" s="10">
        <v>10.28</v>
      </c>
      <c r="Z33" s="11">
        <v>3267</v>
      </c>
    </row>
    <row r="34" spans="1:26" ht="15.75" x14ac:dyDescent="0.25">
      <c r="A34" s="3"/>
      <c r="B34" s="4" t="s">
        <v>56</v>
      </c>
      <c r="C34" s="4" t="s">
        <v>39</v>
      </c>
      <c r="D34" s="9" t="s">
        <v>21</v>
      </c>
      <c r="E34" s="10">
        <v>256434</v>
      </c>
      <c r="F34" s="10">
        <v>110002</v>
      </c>
      <c r="G34" s="10">
        <v>18929</v>
      </c>
      <c r="H34" s="10">
        <v>3510</v>
      </c>
      <c r="I34" s="10">
        <v>104</v>
      </c>
      <c r="J34" s="10">
        <v>2</v>
      </c>
      <c r="K34" s="10">
        <v>470635190</v>
      </c>
      <c r="L34" s="10">
        <v>369991091</v>
      </c>
      <c r="M34" s="10">
        <v>152542736</v>
      </c>
      <c r="N34" s="10">
        <v>48788302</v>
      </c>
      <c r="O34" s="10">
        <v>3205486</v>
      </c>
      <c r="P34" s="10">
        <v>106993</v>
      </c>
      <c r="Q34" s="10">
        <v>256434</v>
      </c>
      <c r="R34" s="10">
        <v>56270</v>
      </c>
      <c r="S34" s="10">
        <v>470635190</v>
      </c>
      <c r="T34" s="9">
        <v>34.119999999999997</v>
      </c>
      <c r="U34" s="10">
        <v>3142</v>
      </c>
      <c r="V34" s="10">
        <v>1370</v>
      </c>
      <c r="W34" s="9">
        <v>40013</v>
      </c>
      <c r="X34" s="9">
        <v>95573</v>
      </c>
      <c r="Y34" s="10">
        <v>8.74</v>
      </c>
      <c r="Z34" s="11">
        <v>5530</v>
      </c>
    </row>
    <row r="35" spans="1:26" ht="15.75" x14ac:dyDescent="0.25">
      <c r="A35" s="3"/>
      <c r="B35" s="4" t="s">
        <v>56</v>
      </c>
      <c r="C35" s="4" t="s">
        <v>41</v>
      </c>
      <c r="D35" s="9" t="s">
        <v>15</v>
      </c>
      <c r="E35" s="10">
        <v>184570</v>
      </c>
      <c r="F35" s="10">
        <v>101722</v>
      </c>
      <c r="G35" s="10">
        <v>34493</v>
      </c>
      <c r="H35" s="10">
        <v>11837</v>
      </c>
      <c r="I35" s="10">
        <v>1001</v>
      </c>
      <c r="J35" s="10">
        <v>34</v>
      </c>
      <c r="K35" s="10">
        <v>577130810</v>
      </c>
      <c r="L35" s="10">
        <v>520065712</v>
      </c>
      <c r="M35" s="10">
        <v>346564692</v>
      </c>
      <c r="N35" s="10">
        <v>188285525</v>
      </c>
      <c r="O35" s="10">
        <v>32678117</v>
      </c>
      <c r="P35" s="10">
        <v>2009471</v>
      </c>
      <c r="Q35" s="10">
        <v>184570</v>
      </c>
      <c r="R35" s="10">
        <v>103794</v>
      </c>
      <c r="S35" s="10">
        <v>577130810</v>
      </c>
      <c r="T35" s="9">
        <v>33.54</v>
      </c>
      <c r="U35" s="10">
        <v>6521</v>
      </c>
      <c r="V35" s="10">
        <v>3000</v>
      </c>
      <c r="W35" s="9">
        <v>24349</v>
      </c>
      <c r="X35" s="9">
        <v>56639</v>
      </c>
      <c r="Y35" s="10">
        <v>5.96</v>
      </c>
      <c r="Z35" s="11">
        <v>10495</v>
      </c>
    </row>
    <row r="36" spans="1:26" ht="15.75" x14ac:dyDescent="0.25">
      <c r="A36" s="3"/>
      <c r="B36" s="4" t="s">
        <v>53</v>
      </c>
      <c r="C36" s="4" t="s">
        <v>42</v>
      </c>
      <c r="D36" s="9" t="s">
        <v>16</v>
      </c>
      <c r="E36" s="10">
        <v>176598</v>
      </c>
      <c r="F36" s="10">
        <v>101987</v>
      </c>
      <c r="G36" s="10">
        <v>33779</v>
      </c>
      <c r="H36" s="10">
        <v>10543</v>
      </c>
      <c r="I36" s="10">
        <v>588</v>
      </c>
      <c r="J36" s="10">
        <v>8</v>
      </c>
      <c r="K36" s="10">
        <v>548021808</v>
      </c>
      <c r="L36" s="10">
        <v>496404782</v>
      </c>
      <c r="M36" s="10">
        <v>319703189</v>
      </c>
      <c r="N36" s="10">
        <v>157646073</v>
      </c>
      <c r="O36" s="10">
        <v>18217912</v>
      </c>
      <c r="P36" s="10">
        <v>447625</v>
      </c>
      <c r="Q36" s="10">
        <v>176598</v>
      </c>
      <c r="R36" s="10">
        <v>63319</v>
      </c>
      <c r="S36" s="10">
        <v>548021808</v>
      </c>
      <c r="T36" s="9">
        <v>33.78</v>
      </c>
      <c r="U36" s="10">
        <v>6157</v>
      </c>
      <c r="V36" s="10">
        <v>2960</v>
      </c>
      <c r="W36" s="9">
        <v>25545</v>
      </c>
      <c r="X36" s="9">
        <v>57350</v>
      </c>
      <c r="Y36" s="10">
        <v>5.24</v>
      </c>
      <c r="Z36" s="11">
        <v>9074</v>
      </c>
    </row>
    <row r="37" spans="1:26" ht="15.75" x14ac:dyDescent="0.25">
      <c r="A37" s="3"/>
      <c r="B37" s="4" t="s">
        <v>53</v>
      </c>
      <c r="C37" s="4" t="s">
        <v>38</v>
      </c>
      <c r="D37" s="9" t="s">
        <v>13</v>
      </c>
      <c r="E37" s="10">
        <v>188890</v>
      </c>
      <c r="F37" s="10">
        <v>104763</v>
      </c>
      <c r="G37" s="10">
        <v>30153</v>
      </c>
      <c r="H37" s="10">
        <v>7568</v>
      </c>
      <c r="I37" s="10">
        <v>284</v>
      </c>
      <c r="J37" s="10">
        <v>2</v>
      </c>
      <c r="K37" s="10">
        <v>517537037</v>
      </c>
      <c r="L37" s="10">
        <v>459160472</v>
      </c>
      <c r="M37" s="10">
        <v>264058783</v>
      </c>
      <c r="N37" s="10">
        <v>108706912</v>
      </c>
      <c r="O37" s="10">
        <v>8621825</v>
      </c>
      <c r="P37" s="10">
        <v>109604</v>
      </c>
      <c r="Q37" s="10">
        <v>188890</v>
      </c>
      <c r="R37" s="10">
        <v>56601</v>
      </c>
      <c r="S37" s="10">
        <v>517537037</v>
      </c>
      <c r="T37" s="9">
        <v>34.07</v>
      </c>
      <c r="U37" s="10">
        <v>5117</v>
      </c>
      <c r="V37" s="10">
        <v>2516</v>
      </c>
      <c r="W37" s="9">
        <v>29107</v>
      </c>
      <c r="X37" s="9">
        <v>64930</v>
      </c>
      <c r="Y37" s="10">
        <v>9.18</v>
      </c>
      <c r="Z37" s="11">
        <v>9368</v>
      </c>
    </row>
    <row r="38" spans="1:26" ht="15.75" x14ac:dyDescent="0.25">
      <c r="A38" s="3"/>
      <c r="B38" s="4" t="s">
        <v>53</v>
      </c>
      <c r="C38" s="4" t="s">
        <v>38</v>
      </c>
      <c r="D38" s="9" t="s">
        <v>18</v>
      </c>
      <c r="E38" s="10">
        <v>144533</v>
      </c>
      <c r="F38" s="10">
        <v>41852</v>
      </c>
      <c r="G38" s="10">
        <v>663</v>
      </c>
      <c r="H38" s="10">
        <v>12</v>
      </c>
      <c r="I38" s="10">
        <v>0</v>
      </c>
      <c r="J38" s="10">
        <v>0</v>
      </c>
      <c r="K38" s="10">
        <v>150635926</v>
      </c>
      <c r="L38" s="10">
        <v>81550163</v>
      </c>
      <c r="M38" s="10">
        <v>4029612</v>
      </c>
      <c r="N38" s="10">
        <v>146024</v>
      </c>
      <c r="O38" s="10">
        <v>0</v>
      </c>
      <c r="P38" s="10">
        <v>0</v>
      </c>
      <c r="Q38" s="10">
        <v>144533</v>
      </c>
      <c r="R38" s="10">
        <v>16209</v>
      </c>
      <c r="S38" s="10">
        <v>150635926</v>
      </c>
      <c r="T38" s="9">
        <v>36.99</v>
      </c>
      <c r="U38" s="10">
        <v>1138</v>
      </c>
      <c r="V38" s="10">
        <v>698</v>
      </c>
      <c r="W38" s="9">
        <v>36007</v>
      </c>
      <c r="X38" s="9">
        <v>79970</v>
      </c>
      <c r="Y38" s="10">
        <v>5.08</v>
      </c>
      <c r="Z38" s="11">
        <v>1765</v>
      </c>
    </row>
    <row r="39" spans="1:26" ht="15.75" x14ac:dyDescent="0.25">
      <c r="A39" s="3"/>
      <c r="B39" s="4" t="s">
        <v>55</v>
      </c>
      <c r="C39" s="4" t="s">
        <v>32</v>
      </c>
      <c r="D39" s="9" t="s">
        <v>48</v>
      </c>
      <c r="E39" s="10">
        <v>174917</v>
      </c>
      <c r="F39" s="10">
        <v>101870</v>
      </c>
      <c r="G39" s="10">
        <v>36723</v>
      </c>
      <c r="H39" s="10">
        <v>12636</v>
      </c>
      <c r="I39" s="10">
        <v>944</v>
      </c>
      <c r="J39" s="10">
        <v>24</v>
      </c>
      <c r="K39" s="10">
        <v>584966646</v>
      </c>
      <c r="L39" s="10">
        <v>534548548</v>
      </c>
      <c r="M39" s="10">
        <v>364967479</v>
      </c>
      <c r="N39" s="10">
        <v>196274190</v>
      </c>
      <c r="O39" s="10">
        <v>29732084</v>
      </c>
      <c r="P39" s="10">
        <v>1368333</v>
      </c>
      <c r="Q39" s="10">
        <v>174917</v>
      </c>
      <c r="R39" s="10">
        <v>86029</v>
      </c>
      <c r="S39" s="10">
        <v>584966646</v>
      </c>
      <c r="T39" s="9">
        <v>33.369999999999997</v>
      </c>
      <c r="U39" s="10">
        <v>6836</v>
      </c>
      <c r="V39" s="10">
        <v>3279</v>
      </c>
      <c r="W39" s="9">
        <v>24336</v>
      </c>
      <c r="X39" s="9">
        <v>54842</v>
      </c>
      <c r="Y39" s="10">
        <v>5.87</v>
      </c>
      <c r="Z39" s="11">
        <v>10350</v>
      </c>
    </row>
    <row r="40" spans="1:26" ht="15.75" x14ac:dyDescent="0.25">
      <c r="A40" s="3"/>
      <c r="B40" s="4" t="s">
        <v>55</v>
      </c>
      <c r="C40" s="4" t="s">
        <v>33</v>
      </c>
      <c r="D40" s="9" t="s">
        <v>20</v>
      </c>
      <c r="E40" s="10">
        <v>221517</v>
      </c>
      <c r="F40" s="10">
        <v>133040</v>
      </c>
      <c r="G40" s="10">
        <v>28595</v>
      </c>
      <c r="H40" s="10">
        <v>5482</v>
      </c>
      <c r="I40" s="10">
        <v>65</v>
      </c>
      <c r="J40" s="10">
        <v>0</v>
      </c>
      <c r="K40" s="10">
        <v>542450153</v>
      </c>
      <c r="L40" s="10">
        <v>481174968</v>
      </c>
      <c r="M40" s="10">
        <v>230060586</v>
      </c>
      <c r="N40" s="10">
        <v>72685828</v>
      </c>
      <c r="O40" s="10">
        <v>1849259</v>
      </c>
      <c r="P40" s="10">
        <v>0</v>
      </c>
      <c r="Q40" s="10">
        <v>221517</v>
      </c>
      <c r="R40" s="10">
        <v>37345</v>
      </c>
      <c r="S40" s="10">
        <v>542450153</v>
      </c>
      <c r="T40" s="9">
        <v>32.89</v>
      </c>
      <c r="U40" s="10">
        <v>4222</v>
      </c>
      <c r="V40" s="10">
        <v>2091</v>
      </c>
      <c r="W40" s="9">
        <v>37563</v>
      </c>
      <c r="X40" s="9">
        <v>82890</v>
      </c>
      <c r="Y40" s="10">
        <v>0.81</v>
      </c>
      <c r="Z40" s="11">
        <v>5467</v>
      </c>
    </row>
    <row r="41" spans="1:26" ht="15.75" x14ac:dyDescent="0.25">
      <c r="A41" s="3"/>
      <c r="B41" s="4" t="s">
        <v>55</v>
      </c>
      <c r="C41" s="4" t="s">
        <v>33</v>
      </c>
      <c r="D41" s="9" t="s">
        <v>49</v>
      </c>
      <c r="E41" s="10">
        <v>203129</v>
      </c>
      <c r="F41" s="10">
        <v>114576</v>
      </c>
      <c r="G41" s="10">
        <v>29780</v>
      </c>
      <c r="H41" s="10">
        <v>7355</v>
      </c>
      <c r="I41" s="10">
        <v>292</v>
      </c>
      <c r="J41" s="10">
        <v>4</v>
      </c>
      <c r="K41" s="10">
        <v>531247722</v>
      </c>
      <c r="L41" s="10">
        <v>469726379</v>
      </c>
      <c r="M41" s="10">
        <v>259020002</v>
      </c>
      <c r="N41" s="10">
        <v>105484418</v>
      </c>
      <c r="O41" s="10">
        <v>8850876</v>
      </c>
      <c r="P41" s="10">
        <v>261127</v>
      </c>
      <c r="Q41" s="10">
        <v>203129</v>
      </c>
      <c r="R41" s="10">
        <v>96419</v>
      </c>
      <c r="S41" s="10">
        <v>531247722</v>
      </c>
      <c r="T41" s="9">
        <v>34.159999999999997</v>
      </c>
      <c r="U41" s="10">
        <v>4854</v>
      </c>
      <c r="V41" s="10">
        <v>2315</v>
      </c>
      <c r="W41" s="9">
        <v>31121</v>
      </c>
      <c r="X41" s="9">
        <v>70468</v>
      </c>
      <c r="Y41" s="10">
        <v>4.83</v>
      </c>
      <c r="Z41" s="11">
        <v>7051</v>
      </c>
    </row>
    <row r="42" spans="1:26" ht="15.75" x14ac:dyDescent="0.25">
      <c r="A42" s="3"/>
      <c r="B42" s="4" t="s">
        <v>52</v>
      </c>
      <c r="C42" s="4" t="s">
        <v>36</v>
      </c>
      <c r="D42" s="9" t="s">
        <v>14</v>
      </c>
      <c r="E42" s="10">
        <v>193975</v>
      </c>
      <c r="F42" s="10">
        <v>110292</v>
      </c>
      <c r="G42" s="10">
        <v>30808</v>
      </c>
      <c r="H42" s="10">
        <v>8096</v>
      </c>
      <c r="I42" s="10">
        <v>365</v>
      </c>
      <c r="J42" s="10">
        <v>3</v>
      </c>
      <c r="K42" s="10">
        <v>532532991</v>
      </c>
      <c r="L42" s="10">
        <v>474348129</v>
      </c>
      <c r="M42" s="10">
        <v>274028853</v>
      </c>
      <c r="N42" s="10">
        <v>117447240</v>
      </c>
      <c r="O42" s="10">
        <v>11092795</v>
      </c>
      <c r="P42" s="10">
        <v>185089</v>
      </c>
      <c r="Q42" s="10">
        <v>193975</v>
      </c>
      <c r="R42" s="10">
        <v>66281</v>
      </c>
      <c r="S42" s="10">
        <v>532532991</v>
      </c>
      <c r="T42" s="9">
        <v>34.06</v>
      </c>
      <c r="U42" s="10">
        <v>5175</v>
      </c>
      <c r="V42" s="10">
        <v>2485</v>
      </c>
      <c r="W42" s="9">
        <v>29283</v>
      </c>
      <c r="X42" s="9">
        <v>66186</v>
      </c>
      <c r="Y42" s="10">
        <v>5.26</v>
      </c>
      <c r="Z42" s="11">
        <v>7621</v>
      </c>
    </row>
    <row r="43" spans="1:26" ht="15.75" x14ac:dyDescent="0.25">
      <c r="A43" s="3"/>
      <c r="B43" s="4" t="s">
        <v>52</v>
      </c>
      <c r="C43" s="4" t="s">
        <v>36</v>
      </c>
      <c r="D43" s="9" t="s">
        <v>12</v>
      </c>
      <c r="E43" s="10">
        <v>215694</v>
      </c>
      <c r="F43" s="10">
        <v>88615</v>
      </c>
      <c r="G43" s="10">
        <v>1944</v>
      </c>
      <c r="H43" s="10">
        <v>43</v>
      </c>
      <c r="I43" s="10">
        <v>2</v>
      </c>
      <c r="J43" s="10">
        <v>0</v>
      </c>
      <c r="K43" s="10">
        <v>259019141</v>
      </c>
      <c r="L43" s="10">
        <v>171333984</v>
      </c>
      <c r="M43" s="10">
        <v>12218150</v>
      </c>
      <c r="N43" s="10">
        <v>571276</v>
      </c>
      <c r="O43" s="10">
        <v>54386</v>
      </c>
      <c r="P43" s="10">
        <v>0</v>
      </c>
      <c r="Q43" s="10">
        <v>215694</v>
      </c>
      <c r="R43" s="10">
        <v>27373</v>
      </c>
      <c r="S43" s="10">
        <v>259019141</v>
      </c>
      <c r="T43" s="9">
        <v>36.39</v>
      </c>
      <c r="U43" s="10">
        <v>1411</v>
      </c>
      <c r="V43" s="10">
        <v>831</v>
      </c>
      <c r="W43" s="9">
        <v>53210</v>
      </c>
      <c r="X43" s="9">
        <v>113816</v>
      </c>
      <c r="Y43" s="10">
        <v>0.02</v>
      </c>
      <c r="Z43" s="11">
        <v>1918</v>
      </c>
    </row>
  </sheetData>
  <sortState ref="B25:Z43">
    <sortCondition ref="B25:B43"/>
  </sortState>
  <mergeCells count="6">
    <mergeCell ref="E1:J1"/>
    <mergeCell ref="E23:J23"/>
    <mergeCell ref="K1:P1"/>
    <mergeCell ref="K23:P23"/>
    <mergeCell ref="A2:A21"/>
    <mergeCell ref="A24:A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2017-09-06T18:47:40Z</dcterms:created>
  <dcterms:modified xsi:type="dcterms:W3CDTF">2017-09-08T18:45:25Z</dcterms:modified>
</cp:coreProperties>
</file>