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Projects\Dresequencing\Dreseq_github\manuscript\firstDraft\"/>
    </mc:Choice>
  </mc:AlternateContent>
  <bookViews>
    <workbookView xWindow="0" yWindow="0" windowWidth="21600" windowHeight="9300" firstSheet="1" activeTab="5"/>
  </bookViews>
  <sheets>
    <sheet name="Findels.del.total" sheetId="1" r:id="rId1"/>
    <sheet name="Findels.del.number" sheetId="2" r:id="rId2"/>
    <sheet name="Findels.ins.total" sheetId="5" r:id="rId3"/>
    <sheet name="Findels.ins.number" sheetId="3" r:id="rId4"/>
    <sheet name="Findels.sum.total" sheetId="4" r:id="rId5"/>
    <sheet name="Findels.sum.number" sheetId="6" r:id="rId6"/>
    <sheet name="Findel.total" sheetId="7" r:id="rId7"/>
    <sheet name="Number ins v del" sheetId="8" r:id="rId8"/>
    <sheet name="Nucleotides Involved" sheetId="9" r:id="rId9"/>
  </sheets>
  <calcPr calcId="0"/>
</workbook>
</file>

<file path=xl/calcChain.xml><?xml version="1.0" encoding="utf-8"?>
<calcChain xmlns="http://schemas.openxmlformats.org/spreadsheetml/2006/main">
  <c r="Q26" i="6" l="1"/>
  <c r="R26" i="6" s="1"/>
  <c r="Q25" i="6"/>
  <c r="R25" i="6" s="1"/>
  <c r="R24" i="6"/>
  <c r="Q24" i="6"/>
  <c r="Q23" i="6"/>
  <c r="R23" i="6" s="1"/>
  <c r="Q22" i="6"/>
  <c r="R22" i="6" s="1"/>
  <c r="Q21" i="6"/>
  <c r="R21" i="6" s="1"/>
  <c r="R20" i="6"/>
  <c r="Q20" i="6"/>
  <c r="Q19" i="6"/>
  <c r="R19" i="6" s="1"/>
  <c r="Q18" i="6"/>
  <c r="R18" i="6" s="1"/>
  <c r="Q17" i="6"/>
  <c r="R17" i="6" s="1"/>
  <c r="R16" i="6"/>
  <c r="Q16" i="6"/>
  <c r="Q15" i="6"/>
  <c r="R15" i="6" s="1"/>
  <c r="Q14" i="6"/>
  <c r="R14" i="6" s="1"/>
  <c r="Q13" i="6"/>
  <c r="R13" i="6" s="1"/>
  <c r="R12" i="6"/>
  <c r="Q12" i="6"/>
  <c r="Q11" i="6"/>
  <c r="R11" i="6" s="1"/>
  <c r="Q10" i="6"/>
  <c r="R10" i="6" s="1"/>
  <c r="Q9" i="6"/>
  <c r="R9" i="6" s="1"/>
  <c r="R8" i="6"/>
  <c r="Q8" i="6"/>
  <c r="Q7" i="6"/>
  <c r="R7" i="6" s="1"/>
  <c r="Q6" i="6"/>
  <c r="R6" i="6" s="1"/>
  <c r="Q5" i="6"/>
  <c r="R5" i="6" s="1"/>
  <c r="R4" i="6"/>
  <c r="Q4" i="6"/>
  <c r="Q3" i="6"/>
  <c r="R3" i="6" s="1"/>
  <c r="Q2" i="6"/>
  <c r="R2" i="6" s="1"/>
  <c r="R2" i="3"/>
  <c r="Q2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" i="2"/>
  <c r="O27" i="9"/>
  <c r="C2" i="9"/>
  <c r="D2" i="9"/>
  <c r="E2" i="9"/>
  <c r="F2" i="9"/>
  <c r="G2" i="9"/>
  <c r="H2" i="9"/>
  <c r="I2" i="9"/>
  <c r="J2" i="9"/>
  <c r="K2" i="9"/>
  <c r="L2" i="9"/>
  <c r="M2" i="9"/>
  <c r="N2" i="9"/>
  <c r="O2" i="9"/>
  <c r="C3" i="9"/>
  <c r="D3" i="9"/>
  <c r="E3" i="9"/>
  <c r="F3" i="9"/>
  <c r="G3" i="9"/>
  <c r="H3" i="9"/>
  <c r="I3" i="9"/>
  <c r="J3" i="9"/>
  <c r="K3" i="9"/>
  <c r="L3" i="9"/>
  <c r="M3" i="9"/>
  <c r="N3" i="9"/>
  <c r="O3" i="9"/>
  <c r="C4" i="9"/>
  <c r="D4" i="9"/>
  <c r="E4" i="9"/>
  <c r="F4" i="9"/>
  <c r="G4" i="9"/>
  <c r="H4" i="9"/>
  <c r="I4" i="9"/>
  <c r="J4" i="9"/>
  <c r="K4" i="9"/>
  <c r="L4" i="9"/>
  <c r="M4" i="9"/>
  <c r="N4" i="9"/>
  <c r="O4" i="9"/>
  <c r="C5" i="9"/>
  <c r="D5" i="9"/>
  <c r="E5" i="9"/>
  <c r="F5" i="9"/>
  <c r="G5" i="9"/>
  <c r="H5" i="9"/>
  <c r="I5" i="9"/>
  <c r="J5" i="9"/>
  <c r="K5" i="9"/>
  <c r="L5" i="9"/>
  <c r="M5" i="9"/>
  <c r="N5" i="9"/>
  <c r="O5" i="9"/>
  <c r="C6" i="9"/>
  <c r="D6" i="9"/>
  <c r="E6" i="9"/>
  <c r="F6" i="9"/>
  <c r="G6" i="9"/>
  <c r="H6" i="9"/>
  <c r="I6" i="9"/>
  <c r="J6" i="9"/>
  <c r="K6" i="9"/>
  <c r="L6" i="9"/>
  <c r="M6" i="9"/>
  <c r="N6" i="9"/>
  <c r="O6" i="9"/>
  <c r="C7" i="9"/>
  <c r="D7" i="9"/>
  <c r="E7" i="9"/>
  <c r="F7" i="9"/>
  <c r="G7" i="9"/>
  <c r="H7" i="9"/>
  <c r="I7" i="9"/>
  <c r="J7" i="9"/>
  <c r="K7" i="9"/>
  <c r="L7" i="9"/>
  <c r="M7" i="9"/>
  <c r="N7" i="9"/>
  <c r="O7" i="9"/>
  <c r="C8" i="9"/>
  <c r="D8" i="9"/>
  <c r="E8" i="9"/>
  <c r="F8" i="9"/>
  <c r="G8" i="9"/>
  <c r="H8" i="9"/>
  <c r="I8" i="9"/>
  <c r="J8" i="9"/>
  <c r="K8" i="9"/>
  <c r="L8" i="9"/>
  <c r="M8" i="9"/>
  <c r="N8" i="9"/>
  <c r="O8" i="9"/>
  <c r="C9" i="9"/>
  <c r="D9" i="9"/>
  <c r="E9" i="9"/>
  <c r="F9" i="9"/>
  <c r="G9" i="9"/>
  <c r="H9" i="9"/>
  <c r="I9" i="9"/>
  <c r="J9" i="9"/>
  <c r="K9" i="9"/>
  <c r="L9" i="9"/>
  <c r="M9" i="9"/>
  <c r="N9" i="9"/>
  <c r="O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" i="9"/>
  <c r="O27" i="3"/>
  <c r="Q19" i="4"/>
  <c r="Q20" i="4"/>
  <c r="Q21" i="4"/>
  <c r="Q22" i="4"/>
  <c r="Q23" i="4"/>
  <c r="Q24" i="4"/>
  <c r="Q25" i="4"/>
  <c r="Q26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2" i="4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C2" i="8"/>
  <c r="D2" i="8"/>
  <c r="E2" i="8"/>
  <c r="F2" i="8"/>
  <c r="G2" i="8"/>
  <c r="H2" i="8"/>
  <c r="I2" i="8"/>
  <c r="J2" i="8"/>
  <c r="K2" i="8"/>
  <c r="L2" i="8"/>
  <c r="M2" i="8"/>
  <c r="N2" i="8"/>
  <c r="C3" i="8"/>
  <c r="D3" i="8"/>
  <c r="E3" i="8"/>
  <c r="F3" i="8"/>
  <c r="G3" i="8"/>
  <c r="H3" i="8"/>
  <c r="I3" i="8"/>
  <c r="J3" i="8"/>
  <c r="K3" i="8"/>
  <c r="L3" i="8"/>
  <c r="M3" i="8"/>
  <c r="N3" i="8"/>
  <c r="C4" i="8"/>
  <c r="D4" i="8"/>
  <c r="E4" i="8"/>
  <c r="F4" i="8"/>
  <c r="G4" i="8"/>
  <c r="H4" i="8"/>
  <c r="I4" i="8"/>
  <c r="J4" i="8"/>
  <c r="K4" i="8"/>
  <c r="L4" i="8"/>
  <c r="M4" i="8"/>
  <c r="N4" i="8"/>
  <c r="C5" i="8"/>
  <c r="D5" i="8"/>
  <c r="E5" i="8"/>
  <c r="F5" i="8"/>
  <c r="G5" i="8"/>
  <c r="H5" i="8"/>
  <c r="I5" i="8"/>
  <c r="J5" i="8"/>
  <c r="K5" i="8"/>
  <c r="L5" i="8"/>
  <c r="M5" i="8"/>
  <c r="N5" i="8"/>
  <c r="C6" i="8"/>
  <c r="D6" i="8"/>
  <c r="E6" i="8"/>
  <c r="F6" i="8"/>
  <c r="G6" i="8"/>
  <c r="H6" i="8"/>
  <c r="I6" i="8"/>
  <c r="J6" i="8"/>
  <c r="K6" i="8"/>
  <c r="L6" i="8"/>
  <c r="M6" i="8"/>
  <c r="N6" i="8"/>
  <c r="C7" i="8"/>
  <c r="D7" i="8"/>
  <c r="E7" i="8"/>
  <c r="F7" i="8"/>
  <c r="G7" i="8"/>
  <c r="H7" i="8"/>
  <c r="I7" i="8"/>
  <c r="J7" i="8"/>
  <c r="K7" i="8"/>
  <c r="L7" i="8"/>
  <c r="M7" i="8"/>
  <c r="N7" i="8"/>
  <c r="C8" i="8"/>
  <c r="D8" i="8"/>
  <c r="E8" i="8"/>
  <c r="F8" i="8"/>
  <c r="G8" i="8"/>
  <c r="H8" i="8"/>
  <c r="I8" i="8"/>
  <c r="J8" i="8"/>
  <c r="K8" i="8"/>
  <c r="L8" i="8"/>
  <c r="M8" i="8"/>
  <c r="N8" i="8"/>
  <c r="C9" i="8"/>
  <c r="D9" i="8"/>
  <c r="E9" i="8"/>
  <c r="F9" i="8"/>
  <c r="G9" i="8"/>
  <c r="H9" i="8"/>
  <c r="I9" i="8"/>
  <c r="J9" i="8"/>
  <c r="K9" i="8"/>
  <c r="L9" i="8"/>
  <c r="M9" i="8"/>
  <c r="N9" i="8"/>
  <c r="C10" i="8"/>
  <c r="D10" i="8"/>
  <c r="E10" i="8"/>
  <c r="F10" i="8"/>
  <c r="G10" i="8"/>
  <c r="H10" i="8"/>
  <c r="I10" i="8"/>
  <c r="J10" i="8"/>
  <c r="K10" i="8"/>
  <c r="L10" i="8"/>
  <c r="M10" i="8"/>
  <c r="N10" i="8"/>
  <c r="C11" i="8"/>
  <c r="D11" i="8"/>
  <c r="E11" i="8"/>
  <c r="F11" i="8"/>
  <c r="G11" i="8"/>
  <c r="H11" i="8"/>
  <c r="I11" i="8"/>
  <c r="J11" i="8"/>
  <c r="K11" i="8"/>
  <c r="L11" i="8"/>
  <c r="M11" i="8"/>
  <c r="N11" i="8"/>
  <c r="C12" i="8"/>
  <c r="D12" i="8"/>
  <c r="E12" i="8"/>
  <c r="F12" i="8"/>
  <c r="G12" i="8"/>
  <c r="H12" i="8"/>
  <c r="I12" i="8"/>
  <c r="J12" i="8"/>
  <c r="K12" i="8"/>
  <c r="L12" i="8"/>
  <c r="M12" i="8"/>
  <c r="N12" i="8"/>
  <c r="C13" i="8"/>
  <c r="D13" i="8"/>
  <c r="E13" i="8"/>
  <c r="F13" i="8"/>
  <c r="G13" i="8"/>
  <c r="H13" i="8"/>
  <c r="I13" i="8"/>
  <c r="J13" i="8"/>
  <c r="K13" i="8"/>
  <c r="L13" i="8"/>
  <c r="M13" i="8"/>
  <c r="N13" i="8"/>
  <c r="C14" i="8"/>
  <c r="D14" i="8"/>
  <c r="E14" i="8"/>
  <c r="F14" i="8"/>
  <c r="G14" i="8"/>
  <c r="H14" i="8"/>
  <c r="I14" i="8"/>
  <c r="J14" i="8"/>
  <c r="K14" i="8"/>
  <c r="L14" i="8"/>
  <c r="M14" i="8"/>
  <c r="N14" i="8"/>
  <c r="C15" i="8"/>
  <c r="D15" i="8"/>
  <c r="E15" i="8"/>
  <c r="F15" i="8"/>
  <c r="G15" i="8"/>
  <c r="H15" i="8"/>
  <c r="I15" i="8"/>
  <c r="J15" i="8"/>
  <c r="K15" i="8"/>
  <c r="L15" i="8"/>
  <c r="M15" i="8"/>
  <c r="N15" i="8"/>
  <c r="C16" i="8"/>
  <c r="D16" i="8"/>
  <c r="E16" i="8"/>
  <c r="F16" i="8"/>
  <c r="G16" i="8"/>
  <c r="H16" i="8"/>
  <c r="I16" i="8"/>
  <c r="J16" i="8"/>
  <c r="K16" i="8"/>
  <c r="L16" i="8"/>
  <c r="M16" i="8"/>
  <c r="N16" i="8"/>
  <c r="C17" i="8"/>
  <c r="D17" i="8"/>
  <c r="E17" i="8"/>
  <c r="F17" i="8"/>
  <c r="G17" i="8"/>
  <c r="H17" i="8"/>
  <c r="I17" i="8"/>
  <c r="J17" i="8"/>
  <c r="K17" i="8"/>
  <c r="L17" i="8"/>
  <c r="M17" i="8"/>
  <c r="N17" i="8"/>
  <c r="C18" i="8"/>
  <c r="D18" i="8"/>
  <c r="E18" i="8"/>
  <c r="F18" i="8"/>
  <c r="G18" i="8"/>
  <c r="H18" i="8"/>
  <c r="I18" i="8"/>
  <c r="J18" i="8"/>
  <c r="K18" i="8"/>
  <c r="L18" i="8"/>
  <c r="M18" i="8"/>
  <c r="N18" i="8"/>
  <c r="C19" i="8"/>
  <c r="D19" i="8"/>
  <c r="E19" i="8"/>
  <c r="F19" i="8"/>
  <c r="G19" i="8"/>
  <c r="H19" i="8"/>
  <c r="I19" i="8"/>
  <c r="J19" i="8"/>
  <c r="K19" i="8"/>
  <c r="L19" i="8"/>
  <c r="M19" i="8"/>
  <c r="N19" i="8"/>
  <c r="C20" i="8"/>
  <c r="D20" i="8"/>
  <c r="E20" i="8"/>
  <c r="F20" i="8"/>
  <c r="G20" i="8"/>
  <c r="H20" i="8"/>
  <c r="I20" i="8"/>
  <c r="J20" i="8"/>
  <c r="K20" i="8"/>
  <c r="L20" i="8"/>
  <c r="M20" i="8"/>
  <c r="N20" i="8"/>
  <c r="C21" i="8"/>
  <c r="D21" i="8"/>
  <c r="E21" i="8"/>
  <c r="F21" i="8"/>
  <c r="G21" i="8"/>
  <c r="H21" i="8"/>
  <c r="I21" i="8"/>
  <c r="J21" i="8"/>
  <c r="K21" i="8"/>
  <c r="L21" i="8"/>
  <c r="M21" i="8"/>
  <c r="N21" i="8"/>
  <c r="C22" i="8"/>
  <c r="D22" i="8"/>
  <c r="E22" i="8"/>
  <c r="F22" i="8"/>
  <c r="G22" i="8"/>
  <c r="H22" i="8"/>
  <c r="I22" i="8"/>
  <c r="J22" i="8"/>
  <c r="K22" i="8"/>
  <c r="L22" i="8"/>
  <c r="M22" i="8"/>
  <c r="N22" i="8"/>
  <c r="C23" i="8"/>
  <c r="D23" i="8"/>
  <c r="E23" i="8"/>
  <c r="F23" i="8"/>
  <c r="G23" i="8"/>
  <c r="H23" i="8"/>
  <c r="I23" i="8"/>
  <c r="J23" i="8"/>
  <c r="K23" i="8"/>
  <c r="L23" i="8"/>
  <c r="M23" i="8"/>
  <c r="N23" i="8"/>
  <c r="C24" i="8"/>
  <c r="D24" i="8"/>
  <c r="E24" i="8"/>
  <c r="F24" i="8"/>
  <c r="G24" i="8"/>
  <c r="H24" i="8"/>
  <c r="I24" i="8"/>
  <c r="J24" i="8"/>
  <c r="K24" i="8"/>
  <c r="L24" i="8"/>
  <c r="M24" i="8"/>
  <c r="N24" i="8"/>
  <c r="C25" i="8"/>
  <c r="D25" i="8"/>
  <c r="E25" i="8"/>
  <c r="F25" i="8"/>
  <c r="G25" i="8"/>
  <c r="H25" i="8"/>
  <c r="I25" i="8"/>
  <c r="J25" i="8"/>
  <c r="K25" i="8"/>
  <c r="L25" i="8"/>
  <c r="M25" i="8"/>
  <c r="N2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B2" i="6"/>
  <c r="D18" i="7"/>
  <c r="D17" i="7"/>
  <c r="B17" i="7"/>
  <c r="D3" i="7"/>
  <c r="D4" i="7"/>
  <c r="D5" i="7"/>
  <c r="D6" i="7"/>
  <c r="D7" i="7"/>
  <c r="D8" i="7"/>
  <c r="D9" i="7"/>
  <c r="D10" i="7"/>
  <c r="D11" i="7"/>
  <c r="D12" i="7"/>
  <c r="D13" i="7"/>
  <c r="D14" i="7"/>
  <c r="D2" i="7"/>
  <c r="C2" i="6"/>
  <c r="D2" i="6"/>
  <c r="E2" i="6"/>
  <c r="F2" i="6"/>
  <c r="G2" i="6"/>
  <c r="H2" i="6"/>
  <c r="I2" i="6"/>
  <c r="J2" i="6"/>
  <c r="K2" i="6"/>
  <c r="L2" i="6"/>
  <c r="M2" i="6"/>
  <c r="N2" i="6"/>
  <c r="O2" i="6"/>
  <c r="C3" i="6"/>
  <c r="D3" i="6"/>
  <c r="E3" i="6"/>
  <c r="F3" i="6"/>
  <c r="G3" i="6"/>
  <c r="H3" i="6"/>
  <c r="I3" i="6"/>
  <c r="J3" i="6"/>
  <c r="K3" i="6"/>
  <c r="L3" i="6"/>
  <c r="M3" i="6"/>
  <c r="N3" i="6"/>
  <c r="O3" i="6"/>
  <c r="C4" i="6"/>
  <c r="D4" i="6"/>
  <c r="E4" i="6"/>
  <c r="F4" i="6"/>
  <c r="G4" i="6"/>
  <c r="H4" i="6"/>
  <c r="I4" i="6"/>
  <c r="J4" i="6"/>
  <c r="K4" i="6"/>
  <c r="L4" i="6"/>
  <c r="M4" i="6"/>
  <c r="N4" i="6"/>
  <c r="O4" i="6"/>
  <c r="C5" i="6"/>
  <c r="D5" i="6"/>
  <c r="E5" i="6"/>
  <c r="F5" i="6"/>
  <c r="G5" i="6"/>
  <c r="H5" i="6"/>
  <c r="I5" i="6"/>
  <c r="J5" i="6"/>
  <c r="K5" i="6"/>
  <c r="L5" i="6"/>
  <c r="M5" i="6"/>
  <c r="N5" i="6"/>
  <c r="O5" i="6"/>
  <c r="C6" i="6"/>
  <c r="D6" i="6"/>
  <c r="E6" i="6"/>
  <c r="F6" i="6"/>
  <c r="G6" i="6"/>
  <c r="H6" i="6"/>
  <c r="I6" i="6"/>
  <c r="J6" i="6"/>
  <c r="K6" i="6"/>
  <c r="L6" i="6"/>
  <c r="M6" i="6"/>
  <c r="N6" i="6"/>
  <c r="O6" i="6"/>
  <c r="C7" i="6"/>
  <c r="D7" i="6"/>
  <c r="E7" i="6"/>
  <c r="F7" i="6"/>
  <c r="G7" i="6"/>
  <c r="H7" i="6"/>
  <c r="I7" i="6"/>
  <c r="J7" i="6"/>
  <c r="K7" i="6"/>
  <c r="L7" i="6"/>
  <c r="M7" i="6"/>
  <c r="N7" i="6"/>
  <c r="O7" i="6"/>
  <c r="C8" i="6"/>
  <c r="D8" i="6"/>
  <c r="E8" i="6"/>
  <c r="F8" i="6"/>
  <c r="G8" i="6"/>
  <c r="H8" i="6"/>
  <c r="I8" i="6"/>
  <c r="J8" i="6"/>
  <c r="K8" i="6"/>
  <c r="L8" i="6"/>
  <c r="M8" i="6"/>
  <c r="N8" i="6"/>
  <c r="O8" i="6"/>
  <c r="C9" i="6"/>
  <c r="D9" i="6"/>
  <c r="E9" i="6"/>
  <c r="F9" i="6"/>
  <c r="G9" i="6"/>
  <c r="H9" i="6"/>
  <c r="I9" i="6"/>
  <c r="J9" i="6"/>
  <c r="K9" i="6"/>
  <c r="L9" i="6"/>
  <c r="M9" i="6"/>
  <c r="N9" i="6"/>
  <c r="O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O27" i="6" l="1"/>
</calcChain>
</file>

<file path=xl/sharedStrings.xml><?xml version="1.0" encoding="utf-8"?>
<sst xmlns="http://schemas.openxmlformats.org/spreadsheetml/2006/main" count="363" uniqueCount="68">
  <si>
    <t>Chr01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</si>
  <si>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</si>
  <si>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</si>
  <si>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</si>
  <si>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</si>
  <si>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</si>
  <si>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</si>
  <si>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</si>
  <si>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</si>
  <si>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</si>
  <si>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Chr11</t>
  </si>
  <si>
    <t>Chr12</t>
  </si>
  <si>
    <t>Chr13</t>
  </si>
  <si>
    <t>allChr</t>
  </si>
  <si>
    <t>D1.2</t>
  </si>
  <si>
    <t>D1.35</t>
  </si>
  <si>
    <t>D10.3</t>
  </si>
  <si>
    <t>D10.7</t>
  </si>
  <si>
    <t>D10.8</t>
  </si>
  <si>
    <t>D11.1</t>
  </si>
  <si>
    <t>D2.1.6</t>
  </si>
  <si>
    <t>D2.2</t>
  </si>
  <si>
    <t>D3D.27</t>
  </si>
  <si>
    <t>D3K.57</t>
  </si>
  <si>
    <t>D3K.56</t>
  </si>
  <si>
    <t>D4.12</t>
  </si>
  <si>
    <t>D4.185</t>
  </si>
  <si>
    <t>D5.6</t>
  </si>
  <si>
    <t>D5.8</t>
  </si>
  <si>
    <t>D5_2</t>
  </si>
  <si>
    <t>D5_31</t>
  </si>
  <si>
    <t>D5_ref</t>
  </si>
  <si>
    <t>D6.5</t>
  </si>
  <si>
    <t>D6.7</t>
  </si>
  <si>
    <t>D7.157</t>
  </si>
  <si>
    <t>D7.4</t>
  </si>
  <si>
    <t>D8.8</t>
  </si>
  <si>
    <t>D8.9</t>
  </si>
  <si>
    <t>Chr length</t>
  </si>
  <si>
    <t>indels/Mb</t>
  </si>
  <si>
    <t>indels</t>
  </si>
  <si>
    <t>D9.4</t>
  </si>
  <si>
    <t>all Chr Kb</t>
  </si>
  <si>
    <t>D10_3</t>
  </si>
  <si>
    <t>D10_7</t>
  </si>
  <si>
    <t>D10_8</t>
  </si>
  <si>
    <t>D11_1</t>
  </si>
  <si>
    <t>D1_35</t>
  </si>
  <si>
    <t>D2_1_6</t>
  </si>
  <si>
    <t>D2_2</t>
  </si>
  <si>
    <t>D3D_27</t>
  </si>
  <si>
    <t>D3K_56</t>
  </si>
  <si>
    <t>D3K_57</t>
  </si>
  <si>
    <t>D4_12C</t>
  </si>
  <si>
    <t>D4_185</t>
  </si>
  <si>
    <t>D6_5</t>
  </si>
  <si>
    <t>D7_157</t>
  </si>
  <si>
    <t>D7_4</t>
  </si>
  <si>
    <t>D8_8</t>
  </si>
  <si>
    <t>D9_4</t>
  </si>
  <si>
    <t>D8_9</t>
  </si>
  <si>
    <t>D1_2</t>
  </si>
  <si>
    <t>D6_7</t>
  </si>
  <si>
    <t>D5_4</t>
  </si>
  <si>
    <t>D5_53</t>
  </si>
  <si>
    <t>distance from F1</t>
  </si>
  <si>
    <t>number unpaired nucleotides</t>
  </si>
  <si>
    <t>indels/nt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</si>
</sst>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6" formatCode="_(* #,##0_);_(* \(#,##0\);_(* &quot;-&quot;??_);_(@_)"/>
    <numFmt numFmtId="167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1" applyNumberFormat="1" applyFont="1"/>
    <xf numFmtId="166" fontId="0" fillId="0" borderId="0" xfId="0" applyNumberFormat="1"/>
    <xf numFmtId="0" fontId="0" fillId="33" borderId="0" xfId="0" applyFill="1"/>
    <xf numFmtId="0" fontId="0" fillId="0" borderId="10" xfId="0" applyBorder="1"/>
    <xf numFmtId="0" fontId="0" fillId="0" borderId="11" xfId="0" applyBorder="1"/>
    <xf numFmtId="0" fontId="0" fillId="33" borderId="11" xfId="0" applyFill="1" applyBorder="1"/>
    <xf numFmtId="0" fontId="0" fillId="0" borderId="12" xfId="0" applyBorder="1"/>
    <xf numFmtId="0" fontId="0" fillId="0" borderId="0" xfId="0" applyBorder="1"/>
    <xf numFmtId="0" fontId="0" fillId="33" borderId="0" xfId="0" applyFill="1" applyBorder="1"/>
    <xf numFmtId="0" fontId="0" fillId="0" borderId="13" xfId="0" applyBorder="1"/>
    <xf numFmtId="0" fontId="0" fillId="33" borderId="14" xfId="0" applyFill="1" applyBorder="1"/>
    <xf numFmtId="0" fontId="0" fillId="0" borderId="14" xfId="0" applyBorder="1"/>
    <xf numFmtId="2" fontId="0" fillId="0" borderId="0" xfId="0" applyNumberFormat="1"/>
    <xf numFmtId="2" fontId="0" fillId="0" borderId="0" xfId="0" applyNumberFormat="1" applyAlignment="1">
      <alignment horizontal="left"/>
    </xf>
    <xf numFmtId="0" fontId="0" fillId="0" borderId="0" xfId="0"/>
    <xf numFmtId="167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B2" sqref="B2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-17337</v>
      </c>
      <c r="C2">
        <v>-16760</v>
      </c>
      <c r="D2">
        <v>-13447</v>
      </c>
      <c r="E2">
        <v>-15602</v>
      </c>
      <c r="F2">
        <v>-12937</v>
      </c>
      <c r="G2">
        <v>-15658</v>
      </c>
      <c r="H2">
        <v>-19355</v>
      </c>
      <c r="I2">
        <v>-18740</v>
      </c>
      <c r="J2">
        <v>-21594</v>
      </c>
      <c r="K2">
        <v>-15492</v>
      </c>
      <c r="L2">
        <v>-17395</v>
      </c>
      <c r="M2">
        <v>-11970</v>
      </c>
      <c r="N2">
        <v>-16194</v>
      </c>
      <c r="O2">
        <v>-212481</v>
      </c>
    </row>
    <row r="3" spans="1:15" x14ac:dyDescent="0.25">
      <c r="A3" t="s">
        <v>15</v>
      </c>
      <c r="B3">
        <v>-17458</v>
      </c>
      <c r="C3">
        <v>-16780</v>
      </c>
      <c r="D3">
        <v>-13649</v>
      </c>
      <c r="E3">
        <v>-15741</v>
      </c>
      <c r="F3">
        <v>-12970</v>
      </c>
      <c r="G3">
        <v>-15811</v>
      </c>
      <c r="H3">
        <v>-19548</v>
      </c>
      <c r="I3">
        <v>-18888</v>
      </c>
      <c r="J3">
        <v>-21767</v>
      </c>
      <c r="K3">
        <v>-15624</v>
      </c>
      <c r="L3">
        <v>-17692</v>
      </c>
      <c r="M3">
        <v>-12067</v>
      </c>
      <c r="N3">
        <v>-16407</v>
      </c>
      <c r="O3">
        <v>-214402</v>
      </c>
    </row>
    <row r="4" spans="1:15" x14ac:dyDescent="0.25">
      <c r="A4" t="s">
        <v>16</v>
      </c>
      <c r="B4">
        <v>-24105</v>
      </c>
      <c r="C4">
        <v>-22926</v>
      </c>
      <c r="D4">
        <v>-18455</v>
      </c>
      <c r="E4">
        <v>-21712</v>
      </c>
      <c r="F4">
        <v>-17543</v>
      </c>
      <c r="G4">
        <v>-20663</v>
      </c>
      <c r="H4">
        <v>-25799</v>
      </c>
      <c r="I4">
        <v>-25381</v>
      </c>
      <c r="J4">
        <v>-29307</v>
      </c>
      <c r="K4">
        <v>-20813</v>
      </c>
      <c r="L4">
        <v>-23737</v>
      </c>
      <c r="M4">
        <v>-15855</v>
      </c>
      <c r="N4">
        <v>-21852</v>
      </c>
      <c r="O4">
        <v>-288148</v>
      </c>
    </row>
    <row r="5" spans="1:15" x14ac:dyDescent="0.25">
      <c r="A5" t="s">
        <v>17</v>
      </c>
      <c r="B5">
        <v>-24104</v>
      </c>
      <c r="C5">
        <v>-22420</v>
      </c>
      <c r="D5">
        <v>-18469</v>
      </c>
      <c r="E5">
        <v>-21528</v>
      </c>
      <c r="F5">
        <v>-17578</v>
      </c>
      <c r="G5">
        <v>-20768</v>
      </c>
      <c r="H5">
        <v>-25981</v>
      </c>
      <c r="I5">
        <v>-25338</v>
      </c>
      <c r="J5">
        <v>-29331</v>
      </c>
      <c r="K5">
        <v>-20790</v>
      </c>
      <c r="L5">
        <v>-24079</v>
      </c>
      <c r="M5">
        <v>-15889</v>
      </c>
      <c r="N5">
        <v>-21683</v>
      </c>
      <c r="O5">
        <v>-287958</v>
      </c>
    </row>
    <row r="6" spans="1:15" x14ac:dyDescent="0.25">
      <c r="A6" t="s">
        <v>18</v>
      </c>
      <c r="B6">
        <v>-24654</v>
      </c>
      <c r="C6">
        <v>-22611</v>
      </c>
      <c r="D6">
        <v>-18404</v>
      </c>
      <c r="E6">
        <v>-21616</v>
      </c>
      <c r="F6">
        <v>-17587</v>
      </c>
      <c r="G6">
        <v>-20726</v>
      </c>
      <c r="H6">
        <v>-26149</v>
      </c>
      <c r="I6">
        <v>-25462</v>
      </c>
      <c r="J6">
        <v>-29231</v>
      </c>
      <c r="K6">
        <v>-20767</v>
      </c>
      <c r="L6">
        <v>-23700</v>
      </c>
      <c r="M6">
        <v>-16075</v>
      </c>
      <c r="N6">
        <v>-21650</v>
      </c>
      <c r="O6">
        <v>-288632</v>
      </c>
    </row>
    <row r="7" spans="1:15" x14ac:dyDescent="0.25">
      <c r="A7" t="s">
        <v>19</v>
      </c>
      <c r="B7">
        <v>-25396</v>
      </c>
      <c r="C7">
        <v>-25061</v>
      </c>
      <c r="D7">
        <v>-18873</v>
      </c>
      <c r="E7">
        <v>-23175</v>
      </c>
      <c r="F7">
        <v>-19280</v>
      </c>
      <c r="G7">
        <v>-22468</v>
      </c>
      <c r="H7">
        <v>-26801</v>
      </c>
      <c r="I7">
        <v>-26622</v>
      </c>
      <c r="J7">
        <v>-28624</v>
      </c>
      <c r="K7">
        <v>-22850</v>
      </c>
      <c r="L7">
        <v>-24342</v>
      </c>
      <c r="M7">
        <v>-17022</v>
      </c>
      <c r="N7">
        <v>-21404</v>
      </c>
      <c r="O7">
        <v>-301918</v>
      </c>
    </row>
    <row r="8" spans="1:15" x14ac:dyDescent="0.25">
      <c r="A8" t="s">
        <v>20</v>
      </c>
      <c r="B8">
        <v>-21330</v>
      </c>
      <c r="C8">
        <v>-20365</v>
      </c>
      <c r="D8">
        <v>-15689</v>
      </c>
      <c r="E8">
        <v>-19479</v>
      </c>
      <c r="F8">
        <v>-16197</v>
      </c>
      <c r="G8">
        <v>-18056</v>
      </c>
      <c r="H8">
        <v>-23345</v>
      </c>
      <c r="I8">
        <v>-22389</v>
      </c>
      <c r="J8">
        <v>-26467</v>
      </c>
      <c r="K8">
        <v>-18837</v>
      </c>
      <c r="L8">
        <v>-20855</v>
      </c>
      <c r="M8">
        <v>-13992</v>
      </c>
      <c r="N8">
        <v>-19517</v>
      </c>
      <c r="O8">
        <v>-256518</v>
      </c>
    </row>
    <row r="9" spans="1:15" x14ac:dyDescent="0.25">
      <c r="A9" t="s">
        <v>21</v>
      </c>
      <c r="B9">
        <v>-23731</v>
      </c>
      <c r="C9">
        <v>-22673</v>
      </c>
      <c r="D9">
        <v>-18580</v>
      </c>
      <c r="E9">
        <v>-21342</v>
      </c>
      <c r="F9">
        <v>-17902</v>
      </c>
      <c r="G9">
        <v>-21345</v>
      </c>
      <c r="H9">
        <v>-25445</v>
      </c>
      <c r="I9">
        <v>-25690</v>
      </c>
      <c r="J9">
        <v>-29369</v>
      </c>
      <c r="K9">
        <v>-20578</v>
      </c>
      <c r="L9">
        <v>-24296</v>
      </c>
      <c r="M9">
        <v>-16851</v>
      </c>
      <c r="N9">
        <v>-21384</v>
      </c>
      <c r="O9">
        <v>-289186</v>
      </c>
    </row>
    <row r="10" spans="1:15" x14ac:dyDescent="0.25">
      <c r="A10" t="s">
        <v>22</v>
      </c>
      <c r="B10">
        <v>-26510</v>
      </c>
      <c r="C10">
        <v>-24448</v>
      </c>
      <c r="D10">
        <v>-19194</v>
      </c>
      <c r="E10">
        <v>-23266</v>
      </c>
      <c r="F10">
        <v>-19661</v>
      </c>
      <c r="G10">
        <v>-25381</v>
      </c>
      <c r="H10">
        <v>-29351</v>
      </c>
      <c r="I10">
        <v>-28601</v>
      </c>
      <c r="J10">
        <v>-31498</v>
      </c>
      <c r="K10">
        <v>-23727</v>
      </c>
      <c r="L10">
        <v>-26495</v>
      </c>
      <c r="M10">
        <v>-18722</v>
      </c>
      <c r="N10">
        <v>-23999</v>
      </c>
      <c r="O10">
        <v>-320853</v>
      </c>
    </row>
    <row r="11" spans="1:15" x14ac:dyDescent="0.25">
      <c r="A11" t="s">
        <v>23</v>
      </c>
      <c r="B11">
        <v>-26536</v>
      </c>
      <c r="C11">
        <v>-24549</v>
      </c>
      <c r="D11">
        <v>-19162</v>
      </c>
      <c r="E11">
        <v>-23310</v>
      </c>
      <c r="F11">
        <v>-19484</v>
      </c>
      <c r="G11">
        <v>-25220</v>
      </c>
      <c r="H11">
        <v>-29442</v>
      </c>
      <c r="I11">
        <v>-28759</v>
      </c>
      <c r="J11">
        <v>-31937</v>
      </c>
      <c r="K11">
        <v>-23997</v>
      </c>
      <c r="L11">
        <v>-26544</v>
      </c>
      <c r="M11">
        <v>-18724</v>
      </c>
      <c r="N11">
        <v>-23895</v>
      </c>
      <c r="O11">
        <v>-321559</v>
      </c>
    </row>
    <row r="12" spans="1:15" x14ac:dyDescent="0.25">
      <c r="A12" t="s">
        <v>24</v>
      </c>
      <c r="B12">
        <v>-26551</v>
      </c>
      <c r="C12">
        <v>-24679</v>
      </c>
      <c r="D12">
        <v>-19331</v>
      </c>
      <c r="E12">
        <v>-23317</v>
      </c>
      <c r="F12">
        <v>-19421</v>
      </c>
      <c r="G12">
        <v>-25232</v>
      </c>
      <c r="H12">
        <v>-29369</v>
      </c>
      <c r="I12">
        <v>-28788</v>
      </c>
      <c r="J12">
        <v>-31940</v>
      </c>
      <c r="K12">
        <v>-23983</v>
      </c>
      <c r="L12">
        <v>-26538</v>
      </c>
      <c r="M12">
        <v>-18720</v>
      </c>
      <c r="N12">
        <v>-23826</v>
      </c>
      <c r="O12">
        <v>-321695</v>
      </c>
    </row>
    <row r="13" spans="1:15" x14ac:dyDescent="0.25">
      <c r="A13" t="s">
        <v>25</v>
      </c>
      <c r="B13">
        <v>-22492</v>
      </c>
      <c r="C13">
        <v>-21834</v>
      </c>
      <c r="D13">
        <v>-17666</v>
      </c>
      <c r="E13">
        <v>-21751</v>
      </c>
      <c r="F13">
        <v>-18055</v>
      </c>
      <c r="G13">
        <v>-20653</v>
      </c>
      <c r="H13">
        <v>-24777</v>
      </c>
      <c r="I13">
        <v>-25302</v>
      </c>
      <c r="J13">
        <v>-27852</v>
      </c>
      <c r="K13">
        <v>-20687</v>
      </c>
      <c r="L13">
        <v>-23512</v>
      </c>
      <c r="M13">
        <v>-14425</v>
      </c>
      <c r="N13">
        <v>-20541</v>
      </c>
      <c r="O13">
        <v>-279547</v>
      </c>
    </row>
    <row r="14" spans="1:15" x14ac:dyDescent="0.25">
      <c r="A14" t="s">
        <v>26</v>
      </c>
      <c r="B14">
        <v>-21946</v>
      </c>
      <c r="C14">
        <v>-21578</v>
      </c>
      <c r="D14">
        <v>-17894</v>
      </c>
      <c r="E14">
        <v>-20419</v>
      </c>
      <c r="F14">
        <v>-17006</v>
      </c>
      <c r="G14">
        <v>-20047</v>
      </c>
      <c r="H14">
        <v>-24595</v>
      </c>
      <c r="I14">
        <v>-23516</v>
      </c>
      <c r="J14">
        <v>-27970</v>
      </c>
      <c r="K14">
        <v>-20123</v>
      </c>
      <c r="L14">
        <v>-22392</v>
      </c>
      <c r="M14">
        <v>-14611</v>
      </c>
      <c r="N14">
        <v>-19760</v>
      </c>
      <c r="O14">
        <v>-271857</v>
      </c>
    </row>
    <row r="15" spans="1:15" x14ac:dyDescent="0.25">
      <c r="A15" t="s">
        <v>27</v>
      </c>
      <c r="B15">
        <v>-19241</v>
      </c>
      <c r="C15">
        <v>-18082</v>
      </c>
      <c r="D15">
        <v>-13983</v>
      </c>
      <c r="E15">
        <v>-16733</v>
      </c>
      <c r="F15">
        <v>-13582</v>
      </c>
      <c r="G15">
        <v>-17209</v>
      </c>
      <c r="H15">
        <v>-20691</v>
      </c>
      <c r="I15">
        <v>-20245</v>
      </c>
      <c r="J15">
        <v>-23695</v>
      </c>
      <c r="K15">
        <v>-16283</v>
      </c>
      <c r="L15">
        <v>-18859</v>
      </c>
      <c r="M15">
        <v>-12886</v>
      </c>
      <c r="N15">
        <v>-16571</v>
      </c>
      <c r="O15">
        <v>-228060</v>
      </c>
    </row>
    <row r="16" spans="1:15" x14ac:dyDescent="0.25">
      <c r="A16" t="s">
        <v>28</v>
      </c>
      <c r="B16">
        <v>-19203</v>
      </c>
      <c r="C16">
        <v>-18083</v>
      </c>
      <c r="D16">
        <v>-13999</v>
      </c>
      <c r="E16">
        <v>-16715</v>
      </c>
      <c r="F16">
        <v>-13572</v>
      </c>
      <c r="G16">
        <v>-17015</v>
      </c>
      <c r="H16">
        <v>-20540</v>
      </c>
      <c r="I16">
        <v>-20159</v>
      </c>
      <c r="J16">
        <v>-23692</v>
      </c>
      <c r="K16">
        <v>-16234</v>
      </c>
      <c r="L16">
        <v>-18791</v>
      </c>
      <c r="M16">
        <v>-12881</v>
      </c>
      <c r="N16">
        <v>-16570</v>
      </c>
      <c r="O16">
        <v>-227454</v>
      </c>
    </row>
    <row r="17" spans="1:15" x14ac:dyDescent="0.25">
      <c r="A17" t="s">
        <v>29</v>
      </c>
      <c r="B17">
        <v>-19219</v>
      </c>
      <c r="C17">
        <v>-18081</v>
      </c>
      <c r="D17">
        <v>-13999</v>
      </c>
      <c r="E17">
        <v>-16716</v>
      </c>
      <c r="F17">
        <v>-13569</v>
      </c>
      <c r="G17">
        <v>-17013</v>
      </c>
      <c r="H17">
        <v>-20539</v>
      </c>
      <c r="I17">
        <v>-20175</v>
      </c>
      <c r="J17">
        <v>-23689</v>
      </c>
      <c r="K17">
        <v>-16235</v>
      </c>
      <c r="L17">
        <v>-18794</v>
      </c>
      <c r="M17">
        <v>-12867</v>
      </c>
      <c r="N17">
        <v>-16569</v>
      </c>
      <c r="O17">
        <v>-227465</v>
      </c>
    </row>
    <row r="18" spans="1:15" x14ac:dyDescent="0.25">
      <c r="A18" t="s">
        <v>30</v>
      </c>
      <c r="B18">
        <v>-19203</v>
      </c>
      <c r="C18">
        <v>-18083</v>
      </c>
      <c r="D18">
        <v>-13999</v>
      </c>
      <c r="E18">
        <v>-16715</v>
      </c>
      <c r="F18">
        <v>-13572</v>
      </c>
      <c r="G18">
        <v>-17015</v>
      </c>
      <c r="H18">
        <v>-20540</v>
      </c>
      <c r="I18">
        <v>-20159</v>
      </c>
      <c r="J18">
        <v>-23692</v>
      </c>
      <c r="K18">
        <v>-16234</v>
      </c>
      <c r="L18">
        <v>-18791</v>
      </c>
      <c r="M18">
        <v>-12869</v>
      </c>
      <c r="N18">
        <v>-16570</v>
      </c>
      <c r="O18">
        <v>-227442</v>
      </c>
    </row>
    <row r="19" spans="1:15" x14ac:dyDescent="0.25">
      <c r="A19" t="s">
        <v>31</v>
      </c>
      <c r="B19">
        <v>-19203</v>
      </c>
      <c r="C19">
        <v>-18083</v>
      </c>
      <c r="D19">
        <v>-13999</v>
      </c>
      <c r="E19">
        <v>-16715</v>
      </c>
      <c r="F19">
        <v>-13572</v>
      </c>
      <c r="G19">
        <v>-17015</v>
      </c>
      <c r="H19">
        <v>-20540</v>
      </c>
      <c r="I19">
        <v>-20159</v>
      </c>
      <c r="J19">
        <v>-23692</v>
      </c>
      <c r="K19">
        <v>-16234</v>
      </c>
      <c r="L19">
        <v>-18791</v>
      </c>
      <c r="M19">
        <v>-12869</v>
      </c>
      <c r="N19">
        <v>-16570</v>
      </c>
      <c r="O19">
        <v>-227442</v>
      </c>
    </row>
    <row r="20" spans="1:15" x14ac:dyDescent="0.25">
      <c r="A20" t="s">
        <v>32</v>
      </c>
      <c r="B20">
        <v>-18308</v>
      </c>
      <c r="C20">
        <v>-17958</v>
      </c>
      <c r="D20">
        <v>-14416</v>
      </c>
      <c r="E20">
        <v>-16430</v>
      </c>
      <c r="F20">
        <v>-13980</v>
      </c>
      <c r="G20">
        <v>-17010</v>
      </c>
      <c r="H20">
        <v>-20390</v>
      </c>
      <c r="I20">
        <v>-20418</v>
      </c>
      <c r="J20">
        <v>-23337</v>
      </c>
      <c r="K20">
        <v>-16353</v>
      </c>
      <c r="L20">
        <v>-18521</v>
      </c>
      <c r="M20">
        <v>-12961</v>
      </c>
      <c r="N20">
        <v>-17159</v>
      </c>
      <c r="O20">
        <v>-227241</v>
      </c>
    </row>
    <row r="21" spans="1:15" x14ac:dyDescent="0.25">
      <c r="A21" t="s">
        <v>33</v>
      </c>
      <c r="B21">
        <v>-18145</v>
      </c>
      <c r="C21">
        <v>-17800</v>
      </c>
      <c r="D21">
        <v>-14266</v>
      </c>
      <c r="E21">
        <v>-16428</v>
      </c>
      <c r="F21">
        <v>-13744</v>
      </c>
      <c r="G21">
        <v>-16540</v>
      </c>
      <c r="H21">
        <v>-20104</v>
      </c>
      <c r="I21">
        <v>-20169</v>
      </c>
      <c r="J21">
        <v>-23041</v>
      </c>
      <c r="K21">
        <v>-16240</v>
      </c>
      <c r="L21">
        <v>-18303</v>
      </c>
      <c r="M21">
        <v>-12899</v>
      </c>
      <c r="N21">
        <v>-16914</v>
      </c>
      <c r="O21">
        <v>-224593</v>
      </c>
    </row>
    <row r="22" spans="1:15" x14ac:dyDescent="0.25">
      <c r="A22" t="s">
        <v>34</v>
      </c>
      <c r="B22">
        <v>-20268</v>
      </c>
      <c r="C22">
        <v>-19498</v>
      </c>
      <c r="D22">
        <v>-16044</v>
      </c>
      <c r="E22">
        <v>-18372</v>
      </c>
      <c r="F22">
        <v>-15985</v>
      </c>
      <c r="G22">
        <v>-18413</v>
      </c>
      <c r="H22">
        <v>-22287</v>
      </c>
      <c r="I22">
        <v>-21859</v>
      </c>
      <c r="J22">
        <v>-25536</v>
      </c>
      <c r="K22">
        <v>-18269</v>
      </c>
      <c r="L22">
        <v>-21121</v>
      </c>
      <c r="M22">
        <v>-14056</v>
      </c>
      <c r="N22">
        <v>-18405</v>
      </c>
      <c r="O22">
        <v>-250113</v>
      </c>
    </row>
    <row r="23" spans="1:15" x14ac:dyDescent="0.25">
      <c r="A23" t="s">
        <v>35</v>
      </c>
      <c r="B23">
        <v>-19719</v>
      </c>
      <c r="C23">
        <v>-19393</v>
      </c>
      <c r="D23">
        <v>-15543</v>
      </c>
      <c r="E23">
        <v>-18110</v>
      </c>
      <c r="F23">
        <v>-15692</v>
      </c>
      <c r="G23">
        <v>-18151</v>
      </c>
      <c r="H23">
        <v>-22253</v>
      </c>
      <c r="I23">
        <v>-21512</v>
      </c>
      <c r="J23">
        <v>-25102</v>
      </c>
      <c r="K23">
        <v>-17961</v>
      </c>
      <c r="L23">
        <v>-20538</v>
      </c>
      <c r="M23">
        <v>-13491</v>
      </c>
      <c r="N23">
        <v>-18137</v>
      </c>
      <c r="O23">
        <v>-245602</v>
      </c>
    </row>
    <row r="24" spans="1:15" x14ac:dyDescent="0.25">
      <c r="A24" t="s">
        <v>36</v>
      </c>
      <c r="B24">
        <v>-22172</v>
      </c>
      <c r="C24">
        <v>-20242</v>
      </c>
      <c r="D24">
        <v>-15955</v>
      </c>
      <c r="E24">
        <v>-18834</v>
      </c>
      <c r="F24">
        <v>-15414</v>
      </c>
      <c r="G24">
        <v>-18888</v>
      </c>
      <c r="H24">
        <v>-23256</v>
      </c>
      <c r="I24">
        <v>-22481</v>
      </c>
      <c r="J24">
        <v>-26498</v>
      </c>
      <c r="K24">
        <v>-18519</v>
      </c>
      <c r="L24">
        <v>-21147</v>
      </c>
      <c r="M24">
        <v>-14817</v>
      </c>
      <c r="N24">
        <v>-19489</v>
      </c>
      <c r="O24">
        <v>-257712</v>
      </c>
    </row>
    <row r="25" spans="1:15" x14ac:dyDescent="0.25">
      <c r="A25" t="s">
        <v>37</v>
      </c>
      <c r="B25">
        <v>-17202</v>
      </c>
      <c r="C25">
        <v>-16611</v>
      </c>
      <c r="D25">
        <v>-13377</v>
      </c>
      <c r="E25">
        <v>-15293</v>
      </c>
      <c r="F25">
        <v>-12736</v>
      </c>
      <c r="G25">
        <v>-15587</v>
      </c>
      <c r="H25">
        <v>-19028</v>
      </c>
      <c r="I25">
        <v>-18570</v>
      </c>
      <c r="J25">
        <v>-21583</v>
      </c>
      <c r="K25">
        <v>-15310</v>
      </c>
      <c r="L25">
        <v>-17381</v>
      </c>
      <c r="M25">
        <v>-11931</v>
      </c>
      <c r="N25">
        <v>-15944</v>
      </c>
      <c r="O25">
        <v>-210553</v>
      </c>
    </row>
    <row r="26" spans="1:15" x14ac:dyDescent="0.25">
      <c r="A26" t="s">
        <v>41</v>
      </c>
      <c r="B26">
        <v>-21521</v>
      </c>
      <c r="C26">
        <v>-21561</v>
      </c>
      <c r="D26">
        <v>-17526</v>
      </c>
      <c r="E26">
        <v>-20046</v>
      </c>
      <c r="F26">
        <v>-17775</v>
      </c>
      <c r="G26">
        <v>-19417</v>
      </c>
      <c r="H26">
        <v>-24088</v>
      </c>
      <c r="I26">
        <v>-23632</v>
      </c>
      <c r="J26">
        <v>-26979</v>
      </c>
      <c r="K26">
        <v>-20309</v>
      </c>
      <c r="L26">
        <v>-21794</v>
      </c>
      <c r="M26">
        <v>-14277</v>
      </c>
      <c r="N26">
        <v>-20007</v>
      </c>
      <c r="O26">
        <v>-268932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Q1" sqref="Q1:S1048576"/>
    </sheetView>
  </sheetViews>
  <sheetFormatPr defaultRowHeight="15" x14ac:dyDescent="0.25"/>
  <cols>
    <col min="16" max="16" width="10.5703125" bestFit="1" customWidth="1"/>
    <col min="17" max="17" width="15.7109375" bestFit="1" customWidth="1"/>
    <col min="18" max="18" width="27.85546875" bestFit="1" customWidth="1"/>
    <col min="19" max="19" width="12.7109375" bestFit="1" customWidth="1"/>
  </cols>
  <sheetData>
    <row r="1" spans="1:19" x14ac:dyDescent="0.25">
      <c r="B1" s="18"/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s="18" t="s">
        <v>65</v>
      </c>
      <c r="R1" t="s">
        <v>66</v>
      </c>
      <c r="S1" t="s">
        <v>67</v>
      </c>
    </row>
    <row r="2" spans="1:19" x14ac:dyDescent="0.25">
      <c r="A2" s="18" t="s">
        <v>61</v>
      </c>
      <c r="B2" t="s">
        <v>14</v>
      </c>
      <c r="C2">
        <v>3447</v>
      </c>
      <c r="D2">
        <v>3274</v>
      </c>
      <c r="E2">
        <v>2543</v>
      </c>
      <c r="F2">
        <v>3131</v>
      </c>
      <c r="G2">
        <v>2787</v>
      </c>
      <c r="H2">
        <v>3067</v>
      </c>
      <c r="I2">
        <v>3738</v>
      </c>
      <c r="J2">
        <v>3624</v>
      </c>
      <c r="K2">
        <v>4008</v>
      </c>
      <c r="L2">
        <v>3117</v>
      </c>
      <c r="M2">
        <v>3557</v>
      </c>
      <c r="N2">
        <v>2336</v>
      </c>
      <c r="O2">
        <v>3074</v>
      </c>
      <c r="P2">
        <v>41703</v>
      </c>
      <c r="Q2" s="19">
        <v>1.4909070697648899E-3</v>
      </c>
      <c r="R2" s="16">
        <f>20338960*Q2</f>
        <v>30323.499255665305</v>
      </c>
      <c r="S2" s="17">
        <f>P2/R2</f>
        <v>1.3752700388695633</v>
      </c>
    </row>
    <row r="3" spans="1:19" x14ac:dyDescent="0.25">
      <c r="A3" s="18" t="s">
        <v>47</v>
      </c>
      <c r="B3" t="s">
        <v>15</v>
      </c>
      <c r="C3">
        <v>3472</v>
      </c>
      <c r="D3">
        <v>3284</v>
      </c>
      <c r="E3">
        <v>2556</v>
      </c>
      <c r="F3">
        <v>3153</v>
      </c>
      <c r="G3">
        <v>2792</v>
      </c>
      <c r="H3">
        <v>3092</v>
      </c>
      <c r="I3">
        <v>3769</v>
      </c>
      <c r="J3">
        <v>3639</v>
      </c>
      <c r="K3">
        <v>4034</v>
      </c>
      <c r="L3">
        <v>3138</v>
      </c>
      <c r="M3">
        <v>3575</v>
      </c>
      <c r="N3">
        <v>2348</v>
      </c>
      <c r="O3">
        <v>3092</v>
      </c>
      <c r="P3">
        <v>41944</v>
      </c>
      <c r="Q3" s="19">
        <v>1.5144115943901801E-3</v>
      </c>
      <c r="R3" s="16">
        <f t="shared" ref="R3:R26" si="0">20338960*Q3</f>
        <v>30801.556841838097</v>
      </c>
      <c r="S3" s="17">
        <f t="shared" ref="S3:S26" si="1">P3/R3</f>
        <v>1.36174934972855</v>
      </c>
    </row>
    <row r="4" spans="1:19" x14ac:dyDescent="0.25">
      <c r="A4" s="18" t="s">
        <v>43</v>
      </c>
      <c r="B4" t="s">
        <v>16</v>
      </c>
      <c r="C4">
        <v>4417</v>
      </c>
      <c r="D4">
        <v>4341</v>
      </c>
      <c r="E4">
        <v>3312</v>
      </c>
      <c r="F4">
        <v>4124</v>
      </c>
      <c r="G4">
        <v>3592</v>
      </c>
      <c r="H4">
        <v>3754</v>
      </c>
      <c r="I4">
        <v>4611</v>
      </c>
      <c r="J4">
        <v>4592</v>
      </c>
      <c r="K4">
        <v>4994</v>
      </c>
      <c r="L4">
        <v>3959</v>
      </c>
      <c r="M4">
        <v>4536</v>
      </c>
      <c r="N4">
        <v>2914</v>
      </c>
      <c r="O4">
        <v>3919</v>
      </c>
      <c r="P4">
        <v>53065</v>
      </c>
      <c r="Q4" s="19">
        <v>1.6671937697547599E-3</v>
      </c>
      <c r="R4" s="16">
        <f t="shared" si="0"/>
        <v>33908.987395291275</v>
      </c>
      <c r="S4" s="17">
        <f t="shared" si="1"/>
        <v>1.5649243482678812</v>
      </c>
    </row>
    <row r="5" spans="1:19" x14ac:dyDescent="0.25">
      <c r="A5" s="18" t="s">
        <v>44</v>
      </c>
      <c r="B5" t="s">
        <v>17</v>
      </c>
      <c r="C5">
        <v>4398</v>
      </c>
      <c r="D5">
        <v>4323</v>
      </c>
      <c r="E5">
        <v>3317</v>
      </c>
      <c r="F5">
        <v>4114</v>
      </c>
      <c r="G5">
        <v>3592</v>
      </c>
      <c r="H5">
        <v>3758</v>
      </c>
      <c r="I5">
        <v>4630</v>
      </c>
      <c r="J5">
        <v>4592</v>
      </c>
      <c r="K5">
        <v>4984</v>
      </c>
      <c r="L5">
        <v>3957</v>
      </c>
      <c r="M5">
        <v>4579</v>
      </c>
      <c r="N5">
        <v>2908</v>
      </c>
      <c r="O5">
        <v>3918</v>
      </c>
      <c r="P5">
        <v>53070</v>
      </c>
      <c r="Q5" s="19">
        <v>1.6789486568496001E-3</v>
      </c>
      <c r="R5" s="16">
        <f t="shared" si="0"/>
        <v>34148.069573717745</v>
      </c>
      <c r="S5" s="17">
        <f t="shared" si="1"/>
        <v>1.5541142050631649</v>
      </c>
    </row>
    <row r="6" spans="1:19" x14ac:dyDescent="0.25">
      <c r="A6" s="18" t="s">
        <v>45</v>
      </c>
      <c r="B6" t="s">
        <v>18</v>
      </c>
      <c r="C6">
        <v>4423</v>
      </c>
      <c r="D6">
        <v>4328</v>
      </c>
      <c r="E6">
        <v>3325</v>
      </c>
      <c r="F6">
        <v>4108</v>
      </c>
      <c r="G6">
        <v>3602</v>
      </c>
      <c r="H6">
        <v>3755</v>
      </c>
      <c r="I6">
        <v>4644</v>
      </c>
      <c r="J6">
        <v>4596</v>
      </c>
      <c r="K6">
        <v>5007</v>
      </c>
      <c r="L6">
        <v>3952</v>
      </c>
      <c r="M6">
        <v>4552</v>
      </c>
      <c r="N6">
        <v>2912</v>
      </c>
      <c r="O6">
        <v>3936</v>
      </c>
      <c r="P6">
        <v>53140</v>
      </c>
      <c r="Q6" s="19">
        <v>1.6671937697547599E-3</v>
      </c>
      <c r="R6" s="16">
        <f t="shared" si="0"/>
        <v>33908.987395291275</v>
      </c>
      <c r="S6" s="17">
        <f t="shared" si="1"/>
        <v>1.5671361512664697</v>
      </c>
    </row>
    <row r="7" spans="1:19" x14ac:dyDescent="0.25">
      <c r="A7" s="18" t="s">
        <v>46</v>
      </c>
      <c r="B7" t="s">
        <v>19</v>
      </c>
      <c r="C7">
        <v>4778</v>
      </c>
      <c r="D7">
        <v>4616</v>
      </c>
      <c r="E7">
        <v>3344</v>
      </c>
      <c r="F7">
        <v>4510</v>
      </c>
      <c r="G7">
        <v>3839</v>
      </c>
      <c r="H7">
        <v>4157</v>
      </c>
      <c r="I7">
        <v>5037</v>
      </c>
      <c r="J7">
        <v>4946</v>
      </c>
      <c r="K7">
        <v>5054</v>
      </c>
      <c r="L7">
        <v>4453</v>
      </c>
      <c r="M7">
        <v>4791</v>
      </c>
      <c r="N7">
        <v>3196</v>
      </c>
      <c r="O7">
        <v>3977</v>
      </c>
      <c r="P7">
        <v>56698</v>
      </c>
      <c r="Q7" s="19">
        <v>1.62017905663178E-3</v>
      </c>
      <c r="R7" s="16">
        <f t="shared" si="0"/>
        <v>32952.757025671512</v>
      </c>
      <c r="S7" s="17">
        <f t="shared" si="1"/>
        <v>1.7205844098516552</v>
      </c>
    </row>
    <row r="8" spans="1:19" x14ac:dyDescent="0.25">
      <c r="A8" s="18" t="s">
        <v>48</v>
      </c>
      <c r="B8" t="s">
        <v>20</v>
      </c>
      <c r="C8">
        <v>3982</v>
      </c>
      <c r="D8">
        <v>3931</v>
      </c>
      <c r="E8">
        <v>2960</v>
      </c>
      <c r="F8">
        <v>3743</v>
      </c>
      <c r="G8">
        <v>3315</v>
      </c>
      <c r="H8">
        <v>3398</v>
      </c>
      <c r="I8">
        <v>4291</v>
      </c>
      <c r="J8">
        <v>4197</v>
      </c>
      <c r="K8">
        <v>4642</v>
      </c>
      <c r="L8">
        <v>3703</v>
      </c>
      <c r="M8">
        <v>4041</v>
      </c>
      <c r="N8">
        <v>2633</v>
      </c>
      <c r="O8">
        <v>3531</v>
      </c>
      <c r="P8">
        <v>48367</v>
      </c>
      <c r="Q8" s="19">
        <v>1.65544205987883E-3</v>
      </c>
      <c r="R8" s="16">
        <f t="shared" si="0"/>
        <v>33669.96983819313</v>
      </c>
      <c r="S8" s="17">
        <f t="shared" si="1"/>
        <v>1.4365026233298097</v>
      </c>
    </row>
    <row r="9" spans="1:19" x14ac:dyDescent="0.25">
      <c r="A9" s="18" t="s">
        <v>49</v>
      </c>
      <c r="B9" t="s">
        <v>21</v>
      </c>
      <c r="C9">
        <v>4404</v>
      </c>
      <c r="D9">
        <v>4371</v>
      </c>
      <c r="E9">
        <v>3343</v>
      </c>
      <c r="F9">
        <v>4092</v>
      </c>
      <c r="G9">
        <v>3662</v>
      </c>
      <c r="H9">
        <v>3828</v>
      </c>
      <c r="I9">
        <v>4594</v>
      </c>
      <c r="J9">
        <v>4596</v>
      </c>
      <c r="K9">
        <v>5006</v>
      </c>
      <c r="L9">
        <v>3943</v>
      </c>
      <c r="M9">
        <v>4611</v>
      </c>
      <c r="N9">
        <v>3015</v>
      </c>
      <c r="O9">
        <v>3860</v>
      </c>
      <c r="P9">
        <v>53325</v>
      </c>
      <c r="Q9" s="19">
        <v>1.63193459959498E-3</v>
      </c>
      <c r="R9" s="16">
        <f t="shared" si="0"/>
        <v>33191.852543778317</v>
      </c>
      <c r="S9" s="17">
        <f t="shared" si="1"/>
        <v>1.6065689593452825</v>
      </c>
    </row>
    <row r="10" spans="1:19" x14ac:dyDescent="0.25">
      <c r="A10" s="18" t="s">
        <v>50</v>
      </c>
      <c r="B10" t="s">
        <v>22</v>
      </c>
      <c r="C10">
        <v>4717</v>
      </c>
      <c r="D10">
        <v>4416</v>
      </c>
      <c r="E10">
        <v>3456</v>
      </c>
      <c r="F10">
        <v>4238</v>
      </c>
      <c r="G10">
        <v>3812</v>
      </c>
      <c r="H10">
        <v>4219</v>
      </c>
      <c r="I10">
        <v>5031</v>
      </c>
      <c r="J10">
        <v>4947</v>
      </c>
      <c r="K10">
        <v>5286</v>
      </c>
      <c r="L10">
        <v>4326</v>
      </c>
      <c r="M10">
        <v>4816</v>
      </c>
      <c r="N10">
        <v>3145</v>
      </c>
      <c r="O10">
        <v>4155</v>
      </c>
      <c r="P10">
        <v>56564</v>
      </c>
      <c r="Q10" s="19">
        <v>1.6084356336052901E-3</v>
      </c>
      <c r="R10" s="16">
        <f t="shared" si="0"/>
        <v>32713.90801447265</v>
      </c>
      <c r="S10" s="17">
        <f t="shared" si="1"/>
        <v>1.7290505302813732</v>
      </c>
    </row>
    <row r="11" spans="1:19" x14ac:dyDescent="0.25">
      <c r="A11" s="18" t="s">
        <v>51</v>
      </c>
      <c r="B11" t="s">
        <v>23</v>
      </c>
      <c r="C11">
        <v>4702</v>
      </c>
      <c r="D11">
        <v>4423</v>
      </c>
      <c r="E11">
        <v>3453</v>
      </c>
      <c r="F11">
        <v>4247</v>
      </c>
      <c r="G11">
        <v>3795</v>
      </c>
      <c r="H11">
        <v>4216</v>
      </c>
      <c r="I11">
        <v>5034</v>
      </c>
      <c r="J11">
        <v>4976</v>
      </c>
      <c r="K11">
        <v>5301</v>
      </c>
      <c r="L11">
        <v>4339</v>
      </c>
      <c r="M11">
        <v>4851</v>
      </c>
      <c r="N11">
        <v>3131</v>
      </c>
      <c r="O11">
        <v>4147</v>
      </c>
      <c r="P11">
        <v>56615</v>
      </c>
      <c r="Q11" s="19">
        <v>1.6084380850862601E-3</v>
      </c>
      <c r="R11" s="16">
        <f t="shared" si="0"/>
        <v>32713.957875046042</v>
      </c>
      <c r="S11" s="17">
        <f t="shared" si="1"/>
        <v>1.7306068625583666</v>
      </c>
    </row>
    <row r="12" spans="1:19" x14ac:dyDescent="0.25">
      <c r="A12" s="18" t="s">
        <v>52</v>
      </c>
      <c r="B12" t="s">
        <v>24</v>
      </c>
      <c r="C12">
        <v>4711</v>
      </c>
      <c r="D12">
        <v>4435</v>
      </c>
      <c r="E12">
        <v>3457</v>
      </c>
      <c r="F12">
        <v>4249</v>
      </c>
      <c r="G12">
        <v>3798</v>
      </c>
      <c r="H12">
        <v>4219</v>
      </c>
      <c r="I12">
        <v>5040</v>
      </c>
      <c r="J12">
        <v>4977</v>
      </c>
      <c r="K12">
        <v>5301</v>
      </c>
      <c r="L12">
        <v>4337</v>
      </c>
      <c r="M12">
        <v>4846</v>
      </c>
      <c r="N12">
        <v>3136</v>
      </c>
      <c r="O12">
        <v>4149</v>
      </c>
      <c r="P12">
        <v>56655</v>
      </c>
      <c r="Q12" s="19">
        <v>1.6201928340054E-3</v>
      </c>
      <c r="R12" s="16">
        <f t="shared" si="0"/>
        <v>32953.037243122468</v>
      </c>
      <c r="S12" s="17">
        <f t="shared" si="1"/>
        <v>1.7192648914880919</v>
      </c>
    </row>
    <row r="13" spans="1:19" x14ac:dyDescent="0.25">
      <c r="A13" s="18" t="s">
        <v>53</v>
      </c>
      <c r="B13" t="s">
        <v>25</v>
      </c>
      <c r="C13">
        <v>4378</v>
      </c>
      <c r="D13">
        <v>4245</v>
      </c>
      <c r="E13">
        <v>3314</v>
      </c>
      <c r="F13">
        <v>4194</v>
      </c>
      <c r="G13">
        <v>3712</v>
      </c>
      <c r="H13">
        <v>3896</v>
      </c>
      <c r="I13">
        <v>4685</v>
      </c>
      <c r="J13">
        <v>4647</v>
      </c>
      <c r="K13">
        <v>5023</v>
      </c>
      <c r="L13">
        <v>4050</v>
      </c>
      <c r="M13">
        <v>4487</v>
      </c>
      <c r="N13">
        <v>2834</v>
      </c>
      <c r="O13">
        <v>3866</v>
      </c>
      <c r="P13">
        <v>53331</v>
      </c>
      <c r="Q13" s="19">
        <v>1.72596226476157E-3</v>
      </c>
      <c r="R13" s="16">
        <f t="shared" si="0"/>
        <v>35104.277464494982</v>
      </c>
      <c r="S13" s="17">
        <f t="shared" si="1"/>
        <v>1.5192165699447826</v>
      </c>
    </row>
    <row r="14" spans="1:19" x14ac:dyDescent="0.25">
      <c r="A14" s="18" t="s">
        <v>54</v>
      </c>
      <c r="B14" t="s">
        <v>26</v>
      </c>
      <c r="C14">
        <v>4242</v>
      </c>
      <c r="D14">
        <v>4103</v>
      </c>
      <c r="E14">
        <v>3307</v>
      </c>
      <c r="F14">
        <v>4033</v>
      </c>
      <c r="G14">
        <v>3567</v>
      </c>
      <c r="H14">
        <v>3786</v>
      </c>
      <c r="I14">
        <v>4726</v>
      </c>
      <c r="J14">
        <v>4484</v>
      </c>
      <c r="K14">
        <v>5021</v>
      </c>
      <c r="L14">
        <v>3910</v>
      </c>
      <c r="M14">
        <v>4328</v>
      </c>
      <c r="N14">
        <v>2781</v>
      </c>
      <c r="O14">
        <v>3666</v>
      </c>
      <c r="P14">
        <v>51954</v>
      </c>
      <c r="Q14" s="19">
        <v>1.63192924704054E-3</v>
      </c>
      <c r="R14" s="16">
        <f t="shared" si="0"/>
        <v>33191.743678387662</v>
      </c>
      <c r="S14" s="17">
        <f t="shared" si="1"/>
        <v>1.5652687759766331</v>
      </c>
    </row>
    <row r="15" spans="1:19" x14ac:dyDescent="0.25">
      <c r="A15" s="18" t="s">
        <v>29</v>
      </c>
      <c r="B15" t="s">
        <v>27</v>
      </c>
      <c r="C15">
        <v>4043</v>
      </c>
      <c r="D15">
        <v>3783</v>
      </c>
      <c r="E15">
        <v>2941</v>
      </c>
      <c r="F15">
        <v>3646</v>
      </c>
      <c r="G15">
        <v>3192</v>
      </c>
      <c r="H15">
        <v>3546</v>
      </c>
      <c r="I15">
        <v>4315</v>
      </c>
      <c r="J15">
        <v>4260</v>
      </c>
      <c r="K15">
        <v>4755</v>
      </c>
      <c r="L15">
        <v>3552</v>
      </c>
      <c r="M15">
        <v>4123</v>
      </c>
      <c r="N15">
        <v>2717</v>
      </c>
      <c r="O15">
        <v>3510</v>
      </c>
      <c r="P15">
        <v>48383</v>
      </c>
      <c r="Q15" s="19">
        <v>1.6084295220280299E-3</v>
      </c>
      <c r="R15" s="16">
        <f t="shared" si="0"/>
        <v>32713.78371134722</v>
      </c>
      <c r="S15" s="17">
        <f t="shared" si="1"/>
        <v>1.4789790269114513</v>
      </c>
    </row>
    <row r="16" spans="1:19" x14ac:dyDescent="0.25">
      <c r="A16" s="18" t="s">
        <v>30</v>
      </c>
      <c r="B16" t="s">
        <v>28</v>
      </c>
      <c r="C16">
        <v>4039</v>
      </c>
      <c r="D16">
        <v>3784</v>
      </c>
      <c r="E16">
        <v>2940</v>
      </c>
      <c r="F16">
        <v>3643</v>
      </c>
      <c r="G16">
        <v>3188</v>
      </c>
      <c r="H16">
        <v>3544</v>
      </c>
      <c r="I16">
        <v>4313</v>
      </c>
      <c r="J16">
        <v>4255</v>
      </c>
      <c r="K16">
        <v>4752</v>
      </c>
      <c r="L16">
        <v>3542</v>
      </c>
      <c r="M16">
        <v>4109</v>
      </c>
      <c r="N16">
        <v>2713</v>
      </c>
      <c r="O16">
        <v>3510</v>
      </c>
      <c r="P16">
        <v>48332</v>
      </c>
      <c r="Q16" s="19">
        <v>1.57316859112487E-3</v>
      </c>
      <c r="R16" s="16">
        <f t="shared" si="0"/>
        <v>31996.613048145085</v>
      </c>
      <c r="S16" s="17">
        <f t="shared" si="1"/>
        <v>1.510534878403385</v>
      </c>
    </row>
    <row r="17" spans="1:19" x14ac:dyDescent="0.25">
      <c r="A17" s="18" t="s">
        <v>63</v>
      </c>
      <c r="B17" t="s">
        <v>29</v>
      </c>
      <c r="C17">
        <v>4039</v>
      </c>
      <c r="D17">
        <v>3782</v>
      </c>
      <c r="E17">
        <v>2939</v>
      </c>
      <c r="F17">
        <v>3643</v>
      </c>
      <c r="G17">
        <v>3184</v>
      </c>
      <c r="H17">
        <v>3542</v>
      </c>
      <c r="I17">
        <v>4312</v>
      </c>
      <c r="J17">
        <v>4253</v>
      </c>
      <c r="K17">
        <v>4750</v>
      </c>
      <c r="L17">
        <v>3545</v>
      </c>
      <c r="M17">
        <v>4113</v>
      </c>
      <c r="N17">
        <v>2712</v>
      </c>
      <c r="O17">
        <v>3508</v>
      </c>
      <c r="P17">
        <v>48322</v>
      </c>
      <c r="Q17" s="19">
        <v>1.56141677751852E-3</v>
      </c>
      <c r="R17" s="16">
        <f t="shared" si="0"/>
        <v>31757.593381278079</v>
      </c>
      <c r="S17" s="17">
        <f t="shared" si="1"/>
        <v>1.5215888502586303</v>
      </c>
    </row>
    <row r="18" spans="1:19" x14ac:dyDescent="0.25">
      <c r="A18" s="18" t="s">
        <v>64</v>
      </c>
      <c r="B18" t="s">
        <v>30</v>
      </c>
      <c r="C18">
        <v>4039</v>
      </c>
      <c r="D18">
        <v>3784</v>
      </c>
      <c r="E18">
        <v>2940</v>
      </c>
      <c r="F18">
        <v>3643</v>
      </c>
      <c r="G18">
        <v>3188</v>
      </c>
      <c r="H18">
        <v>3544</v>
      </c>
      <c r="I18">
        <v>4313</v>
      </c>
      <c r="J18">
        <v>4255</v>
      </c>
      <c r="K18">
        <v>4752</v>
      </c>
      <c r="L18">
        <v>3542</v>
      </c>
      <c r="M18">
        <v>4109</v>
      </c>
      <c r="N18">
        <v>2714</v>
      </c>
      <c r="O18">
        <v>3510</v>
      </c>
      <c r="P18">
        <v>48333</v>
      </c>
      <c r="Q18" s="19">
        <v>1.5731700067187901E-3</v>
      </c>
      <c r="R18" s="16">
        <f t="shared" si="0"/>
        <v>31996.641839853201</v>
      </c>
      <c r="S18" s="17">
        <f t="shared" si="1"/>
        <v>1.5105647724505626</v>
      </c>
    </row>
    <row r="19" spans="1:19" x14ac:dyDescent="0.25">
      <c r="A19" s="18" t="s">
        <v>31</v>
      </c>
      <c r="B19" t="s">
        <v>31</v>
      </c>
      <c r="C19">
        <v>4039</v>
      </c>
      <c r="D19">
        <v>3784</v>
      </c>
      <c r="E19">
        <v>2940</v>
      </c>
      <c r="F19">
        <v>3643</v>
      </c>
      <c r="G19">
        <v>3188</v>
      </c>
      <c r="H19">
        <v>3544</v>
      </c>
      <c r="I19">
        <v>4313</v>
      </c>
      <c r="J19">
        <v>4255</v>
      </c>
      <c r="K19">
        <v>4752</v>
      </c>
      <c r="L19">
        <v>3542</v>
      </c>
      <c r="M19">
        <v>4109</v>
      </c>
      <c r="N19">
        <v>2714</v>
      </c>
      <c r="O19">
        <v>3510</v>
      </c>
      <c r="P19">
        <v>48333</v>
      </c>
      <c r="Q19" s="19">
        <v>1.5849235122024001E-3</v>
      </c>
      <c r="R19" s="16">
        <f t="shared" si="0"/>
        <v>32235.695917744128</v>
      </c>
      <c r="S19" s="17">
        <f t="shared" si="1"/>
        <v>1.4993626979027035</v>
      </c>
    </row>
    <row r="20" spans="1:19" x14ac:dyDescent="0.25">
      <c r="A20" s="18" t="s">
        <v>55</v>
      </c>
      <c r="B20" t="s">
        <v>32</v>
      </c>
      <c r="C20">
        <v>3525</v>
      </c>
      <c r="D20">
        <v>3349</v>
      </c>
      <c r="E20">
        <v>2617</v>
      </c>
      <c r="F20">
        <v>3211</v>
      </c>
      <c r="G20">
        <v>2874</v>
      </c>
      <c r="H20">
        <v>3136</v>
      </c>
      <c r="I20">
        <v>3815</v>
      </c>
      <c r="J20">
        <v>3737</v>
      </c>
      <c r="K20">
        <v>4144</v>
      </c>
      <c r="L20">
        <v>3155</v>
      </c>
      <c r="M20">
        <v>3662</v>
      </c>
      <c r="N20">
        <v>2423</v>
      </c>
      <c r="O20">
        <v>3135</v>
      </c>
      <c r="P20">
        <v>42783</v>
      </c>
      <c r="Q20" s="19">
        <v>1.5496626852616901E-3</v>
      </c>
      <c r="R20" s="16">
        <f t="shared" si="0"/>
        <v>31518.527369030104</v>
      </c>
      <c r="S20" s="17">
        <f t="shared" si="1"/>
        <v>1.3573920982754508</v>
      </c>
    </row>
    <row r="21" spans="1:19" x14ac:dyDescent="0.25">
      <c r="A21" s="18" t="s">
        <v>62</v>
      </c>
      <c r="B21" t="s">
        <v>33</v>
      </c>
      <c r="C21">
        <v>3496</v>
      </c>
      <c r="D21">
        <v>3322</v>
      </c>
      <c r="E21">
        <v>2606</v>
      </c>
      <c r="F21">
        <v>3190</v>
      </c>
      <c r="G21">
        <v>2843</v>
      </c>
      <c r="H21">
        <v>3104</v>
      </c>
      <c r="I21">
        <v>3778</v>
      </c>
      <c r="J21">
        <v>3702</v>
      </c>
      <c r="K21">
        <v>4106</v>
      </c>
      <c r="L21">
        <v>3136</v>
      </c>
      <c r="M21">
        <v>3616</v>
      </c>
      <c r="N21">
        <v>2400</v>
      </c>
      <c r="O21">
        <v>3106</v>
      </c>
      <c r="P21">
        <v>42405</v>
      </c>
      <c r="Q21" s="19">
        <v>1.5379101467128599E-3</v>
      </c>
      <c r="R21" s="16">
        <f t="shared" si="0"/>
        <v>31279.49295758699</v>
      </c>
      <c r="S21" s="17">
        <f t="shared" si="1"/>
        <v>1.3556805430797261</v>
      </c>
    </row>
    <row r="22" spans="1:19" x14ac:dyDescent="0.25">
      <c r="A22" s="18" t="s">
        <v>56</v>
      </c>
      <c r="B22" t="s">
        <v>34</v>
      </c>
      <c r="C22">
        <v>3968</v>
      </c>
      <c r="D22">
        <v>3764</v>
      </c>
      <c r="E22">
        <v>2976</v>
      </c>
      <c r="F22">
        <v>3698</v>
      </c>
      <c r="G22">
        <v>3282</v>
      </c>
      <c r="H22">
        <v>3529</v>
      </c>
      <c r="I22">
        <v>4306</v>
      </c>
      <c r="J22">
        <v>4144</v>
      </c>
      <c r="K22">
        <v>4609</v>
      </c>
      <c r="L22">
        <v>3590</v>
      </c>
      <c r="M22">
        <v>4110</v>
      </c>
      <c r="N22">
        <v>2665</v>
      </c>
      <c r="O22">
        <v>3487</v>
      </c>
      <c r="P22">
        <v>48128</v>
      </c>
      <c r="Q22" s="19">
        <v>1.72596319738736E-3</v>
      </c>
      <c r="R22" s="16">
        <f t="shared" si="0"/>
        <v>35104.296433133619</v>
      </c>
      <c r="S22" s="17">
        <f t="shared" si="1"/>
        <v>1.371000273190885</v>
      </c>
    </row>
    <row r="23" spans="1:19" x14ac:dyDescent="0.25">
      <c r="A23" s="18" t="s">
        <v>57</v>
      </c>
      <c r="B23" t="s">
        <v>35</v>
      </c>
      <c r="C23">
        <v>3898</v>
      </c>
      <c r="D23">
        <v>3753</v>
      </c>
      <c r="E23">
        <v>2945</v>
      </c>
      <c r="F23">
        <v>3604</v>
      </c>
      <c r="G23">
        <v>3251</v>
      </c>
      <c r="H23">
        <v>3497</v>
      </c>
      <c r="I23">
        <v>4279</v>
      </c>
      <c r="J23">
        <v>4112</v>
      </c>
      <c r="K23">
        <v>4558</v>
      </c>
      <c r="L23">
        <v>3552</v>
      </c>
      <c r="M23">
        <v>4057</v>
      </c>
      <c r="N23">
        <v>2594</v>
      </c>
      <c r="O23">
        <v>3449</v>
      </c>
      <c r="P23">
        <v>47549</v>
      </c>
      <c r="Q23" s="19">
        <v>1.6436838231112299E-3</v>
      </c>
      <c r="R23" s="16">
        <f t="shared" si="0"/>
        <v>33430.819530906381</v>
      </c>
      <c r="S23" s="17">
        <f t="shared" si="1"/>
        <v>1.4223103312212115</v>
      </c>
    </row>
    <row r="24" spans="1:19" x14ac:dyDescent="0.25">
      <c r="A24" s="18" t="s">
        <v>58</v>
      </c>
      <c r="B24" t="s">
        <v>36</v>
      </c>
      <c r="C24">
        <v>3977</v>
      </c>
      <c r="D24">
        <v>3698</v>
      </c>
      <c r="E24">
        <v>2896</v>
      </c>
      <c r="F24">
        <v>3591</v>
      </c>
      <c r="G24">
        <v>3139</v>
      </c>
      <c r="H24">
        <v>3450</v>
      </c>
      <c r="I24">
        <v>4277</v>
      </c>
      <c r="J24">
        <v>4100</v>
      </c>
      <c r="K24">
        <v>4638</v>
      </c>
      <c r="L24">
        <v>3525</v>
      </c>
      <c r="M24">
        <v>4010</v>
      </c>
      <c r="N24">
        <v>2657</v>
      </c>
      <c r="O24">
        <v>3520</v>
      </c>
      <c r="P24">
        <v>47478</v>
      </c>
      <c r="Q24" s="19">
        <v>1.4674097249474699E-3</v>
      </c>
      <c r="R24" s="16">
        <f t="shared" si="0"/>
        <v>29845.587699317592</v>
      </c>
      <c r="S24" s="17">
        <f t="shared" si="1"/>
        <v>1.5907879073557518</v>
      </c>
    </row>
    <row r="25" spans="1:19" x14ac:dyDescent="0.25">
      <c r="A25" s="18" t="s">
        <v>60</v>
      </c>
      <c r="B25" t="s">
        <v>37</v>
      </c>
      <c r="C25">
        <v>3446</v>
      </c>
      <c r="D25">
        <v>3274</v>
      </c>
      <c r="E25">
        <v>2542</v>
      </c>
      <c r="F25">
        <v>3129</v>
      </c>
      <c r="G25">
        <v>2787</v>
      </c>
      <c r="H25">
        <v>3066</v>
      </c>
      <c r="I25">
        <v>3731</v>
      </c>
      <c r="J25">
        <v>3622</v>
      </c>
      <c r="K25">
        <v>4012</v>
      </c>
      <c r="L25">
        <v>3115</v>
      </c>
      <c r="M25">
        <v>3558</v>
      </c>
      <c r="N25">
        <v>2335</v>
      </c>
      <c r="O25">
        <v>3069</v>
      </c>
      <c r="P25">
        <v>41686</v>
      </c>
      <c r="Q25" s="19">
        <v>1.4909070697648899E-3</v>
      </c>
      <c r="R25" s="16">
        <f t="shared" si="0"/>
        <v>30323.499255665305</v>
      </c>
      <c r="S25" s="17">
        <f t="shared" si="1"/>
        <v>1.3747094175554904</v>
      </c>
    </row>
    <row r="26" spans="1:19" x14ac:dyDescent="0.25">
      <c r="A26" s="18" t="s">
        <v>59</v>
      </c>
      <c r="B26" t="s">
        <v>41</v>
      </c>
      <c r="C26">
        <v>4172</v>
      </c>
      <c r="D26">
        <v>4135</v>
      </c>
      <c r="E26">
        <v>3236</v>
      </c>
      <c r="F26">
        <v>3978</v>
      </c>
      <c r="G26">
        <v>3629</v>
      </c>
      <c r="H26">
        <v>3715</v>
      </c>
      <c r="I26">
        <v>4559</v>
      </c>
      <c r="J26">
        <v>4439</v>
      </c>
      <c r="K26">
        <v>4859</v>
      </c>
      <c r="L26">
        <v>3965</v>
      </c>
      <c r="M26">
        <v>4325</v>
      </c>
      <c r="N26">
        <v>2758</v>
      </c>
      <c r="O26">
        <v>3808</v>
      </c>
      <c r="P26">
        <v>51578</v>
      </c>
      <c r="Q26" s="19">
        <v>1.7847396023926701E-3</v>
      </c>
      <c r="R26" s="16">
        <f t="shared" si="0"/>
        <v>36299.747383480419</v>
      </c>
      <c r="S26" s="17">
        <f t="shared" si="1"/>
        <v>1.420891430871845</v>
      </c>
    </row>
  </sheetData>
  <sortState ref="R2:S30">
    <sortCondition ref="R2:R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A26" sqref="A26:O2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5">
      <c r="A2" t="s">
        <v>14</v>
      </c>
      <c r="B2">
        <v>23206</v>
      </c>
      <c r="C2">
        <v>21673</v>
      </c>
      <c r="D2">
        <v>16458</v>
      </c>
      <c r="E2">
        <v>21109</v>
      </c>
      <c r="F2">
        <v>18282</v>
      </c>
      <c r="G2">
        <v>19953</v>
      </c>
      <c r="H2">
        <v>23965</v>
      </c>
      <c r="I2">
        <v>23182</v>
      </c>
      <c r="J2">
        <v>24293</v>
      </c>
      <c r="K2">
        <v>20523</v>
      </c>
      <c r="L2">
        <v>22690</v>
      </c>
      <c r="M2">
        <v>15703</v>
      </c>
      <c r="N2">
        <v>20634</v>
      </c>
      <c r="O2">
        <v>271671</v>
      </c>
    </row>
    <row r="3" spans="1:15" x14ac:dyDescent="0.25">
      <c r="A3" t="s">
        <v>15</v>
      </c>
      <c r="B3">
        <v>23297</v>
      </c>
      <c r="C3">
        <v>21751</v>
      </c>
      <c r="D3">
        <v>16465</v>
      </c>
      <c r="E3">
        <v>21205</v>
      </c>
      <c r="F3">
        <v>18295</v>
      </c>
      <c r="G3">
        <v>19959</v>
      </c>
      <c r="H3">
        <v>24037</v>
      </c>
      <c r="I3">
        <v>23227</v>
      </c>
      <c r="J3">
        <v>24327</v>
      </c>
      <c r="K3">
        <v>20606</v>
      </c>
      <c r="L3">
        <v>22685</v>
      </c>
      <c r="M3">
        <v>15749</v>
      </c>
      <c r="N3">
        <v>20647</v>
      </c>
      <c r="O3">
        <v>272250</v>
      </c>
    </row>
    <row r="4" spans="1:15" x14ac:dyDescent="0.25">
      <c r="A4" t="s">
        <v>16</v>
      </c>
      <c r="B4">
        <v>24659</v>
      </c>
      <c r="C4">
        <v>23171</v>
      </c>
      <c r="D4">
        <v>17486</v>
      </c>
      <c r="E4">
        <v>22199</v>
      </c>
      <c r="F4">
        <v>19295</v>
      </c>
      <c r="G4">
        <v>20945</v>
      </c>
      <c r="H4">
        <v>25386</v>
      </c>
      <c r="I4">
        <v>24611</v>
      </c>
      <c r="J4">
        <v>25885</v>
      </c>
      <c r="K4">
        <v>21372</v>
      </c>
      <c r="L4">
        <v>23738</v>
      </c>
      <c r="M4">
        <v>16835</v>
      </c>
      <c r="N4">
        <v>22171</v>
      </c>
      <c r="O4">
        <v>287753</v>
      </c>
    </row>
    <row r="5" spans="1:15" x14ac:dyDescent="0.25">
      <c r="A5" t="s">
        <v>17</v>
      </c>
      <c r="B5">
        <v>24681</v>
      </c>
      <c r="C5">
        <v>23133</v>
      </c>
      <c r="D5">
        <v>17443</v>
      </c>
      <c r="E5">
        <v>22087</v>
      </c>
      <c r="F5">
        <v>19295</v>
      </c>
      <c r="G5">
        <v>20837</v>
      </c>
      <c r="H5">
        <v>25150</v>
      </c>
      <c r="I5">
        <v>24665</v>
      </c>
      <c r="J5">
        <v>25860</v>
      </c>
      <c r="K5">
        <v>21389</v>
      </c>
      <c r="L5">
        <v>23994</v>
      </c>
      <c r="M5">
        <v>16572</v>
      </c>
      <c r="N5">
        <v>21913</v>
      </c>
      <c r="O5">
        <v>287019</v>
      </c>
    </row>
    <row r="6" spans="1:15" x14ac:dyDescent="0.25">
      <c r="A6" t="s">
        <v>18</v>
      </c>
      <c r="B6">
        <v>24525</v>
      </c>
      <c r="C6">
        <v>23158</v>
      </c>
      <c r="D6">
        <v>17481</v>
      </c>
      <c r="E6">
        <v>22216</v>
      </c>
      <c r="F6">
        <v>19368</v>
      </c>
      <c r="G6">
        <v>21021</v>
      </c>
      <c r="H6">
        <v>25303</v>
      </c>
      <c r="I6">
        <v>24647</v>
      </c>
      <c r="J6">
        <v>25830</v>
      </c>
      <c r="K6">
        <v>21348</v>
      </c>
      <c r="L6">
        <v>23630</v>
      </c>
      <c r="M6">
        <v>16840</v>
      </c>
      <c r="N6">
        <v>22030</v>
      </c>
      <c r="O6">
        <v>287397</v>
      </c>
    </row>
    <row r="7" spans="1:15" x14ac:dyDescent="0.25">
      <c r="A7" t="s">
        <v>19</v>
      </c>
      <c r="B7">
        <v>25278</v>
      </c>
      <c r="C7">
        <v>23331</v>
      </c>
      <c r="D7">
        <v>17318</v>
      </c>
      <c r="E7">
        <v>23625</v>
      </c>
      <c r="F7">
        <v>19377</v>
      </c>
      <c r="G7">
        <v>21557</v>
      </c>
      <c r="H7">
        <v>26389</v>
      </c>
      <c r="I7">
        <v>25631</v>
      </c>
      <c r="J7">
        <v>26287</v>
      </c>
      <c r="K7">
        <v>21936</v>
      </c>
      <c r="L7">
        <v>24396</v>
      </c>
      <c r="M7">
        <v>16893</v>
      </c>
      <c r="N7">
        <v>22068</v>
      </c>
      <c r="O7">
        <v>294086</v>
      </c>
    </row>
    <row r="8" spans="1:15" x14ac:dyDescent="0.25">
      <c r="A8" t="s">
        <v>20</v>
      </c>
      <c r="B8">
        <v>23735</v>
      </c>
      <c r="C8">
        <v>22409</v>
      </c>
      <c r="D8">
        <v>16964</v>
      </c>
      <c r="E8">
        <v>21783</v>
      </c>
      <c r="F8">
        <v>18606</v>
      </c>
      <c r="G8">
        <v>20236</v>
      </c>
      <c r="H8">
        <v>24836</v>
      </c>
      <c r="I8">
        <v>23914</v>
      </c>
      <c r="J8">
        <v>25134</v>
      </c>
      <c r="K8">
        <v>21132</v>
      </c>
      <c r="L8">
        <v>23173</v>
      </c>
      <c r="M8">
        <v>16138</v>
      </c>
      <c r="N8">
        <v>21276</v>
      </c>
      <c r="O8">
        <v>279336</v>
      </c>
    </row>
    <row r="9" spans="1:15" x14ac:dyDescent="0.25">
      <c r="A9" t="s">
        <v>21</v>
      </c>
      <c r="B9">
        <v>24655</v>
      </c>
      <c r="C9">
        <v>23042</v>
      </c>
      <c r="D9">
        <v>17620</v>
      </c>
      <c r="E9">
        <v>22139</v>
      </c>
      <c r="F9">
        <v>19324</v>
      </c>
      <c r="G9">
        <v>21038</v>
      </c>
      <c r="H9">
        <v>25097</v>
      </c>
      <c r="I9">
        <v>24706</v>
      </c>
      <c r="J9">
        <v>25632</v>
      </c>
      <c r="K9">
        <v>21300</v>
      </c>
      <c r="L9">
        <v>24136</v>
      </c>
      <c r="M9">
        <v>16767</v>
      </c>
      <c r="N9">
        <v>21925</v>
      </c>
      <c r="O9">
        <v>287381</v>
      </c>
    </row>
    <row r="10" spans="1:15" x14ac:dyDescent="0.25">
      <c r="A10" t="s">
        <v>22</v>
      </c>
      <c r="B10">
        <v>24992</v>
      </c>
      <c r="C10">
        <v>22851</v>
      </c>
      <c r="D10">
        <v>17701</v>
      </c>
      <c r="E10">
        <v>22473</v>
      </c>
      <c r="F10">
        <v>19445</v>
      </c>
      <c r="G10">
        <v>21861</v>
      </c>
      <c r="H10">
        <v>25597</v>
      </c>
      <c r="I10">
        <v>24755</v>
      </c>
      <c r="J10">
        <v>26338</v>
      </c>
      <c r="K10">
        <v>22090</v>
      </c>
      <c r="L10">
        <v>23961</v>
      </c>
      <c r="M10">
        <v>16982</v>
      </c>
      <c r="N10">
        <v>21959</v>
      </c>
      <c r="O10">
        <v>291005</v>
      </c>
    </row>
    <row r="11" spans="1:15" x14ac:dyDescent="0.25">
      <c r="A11" t="s">
        <v>23</v>
      </c>
      <c r="B11">
        <v>24990</v>
      </c>
      <c r="C11">
        <v>22793</v>
      </c>
      <c r="D11">
        <v>17727</v>
      </c>
      <c r="E11">
        <v>22511</v>
      </c>
      <c r="F11">
        <v>19413</v>
      </c>
      <c r="G11">
        <v>21834</v>
      </c>
      <c r="H11">
        <v>25561</v>
      </c>
      <c r="I11">
        <v>24784</v>
      </c>
      <c r="J11">
        <v>26330</v>
      </c>
      <c r="K11">
        <v>22115</v>
      </c>
      <c r="L11">
        <v>23903</v>
      </c>
      <c r="M11">
        <v>17072</v>
      </c>
      <c r="N11">
        <v>22077</v>
      </c>
      <c r="O11">
        <v>291110</v>
      </c>
    </row>
    <row r="12" spans="1:15" x14ac:dyDescent="0.25">
      <c r="A12" t="s">
        <v>24</v>
      </c>
      <c r="B12">
        <v>24997</v>
      </c>
      <c r="C12">
        <v>22831</v>
      </c>
      <c r="D12">
        <v>17738</v>
      </c>
      <c r="E12">
        <v>22447</v>
      </c>
      <c r="F12">
        <v>19406</v>
      </c>
      <c r="G12">
        <v>21894</v>
      </c>
      <c r="H12">
        <v>25540</v>
      </c>
      <c r="I12">
        <v>24880</v>
      </c>
      <c r="J12">
        <v>26339</v>
      </c>
      <c r="K12">
        <v>22038</v>
      </c>
      <c r="L12">
        <v>23894</v>
      </c>
      <c r="M12">
        <v>17039</v>
      </c>
      <c r="N12">
        <v>22076</v>
      </c>
      <c r="O12">
        <v>291119</v>
      </c>
    </row>
    <row r="13" spans="1:15" x14ac:dyDescent="0.25">
      <c r="A13" t="s">
        <v>25</v>
      </c>
      <c r="B13">
        <v>24255</v>
      </c>
      <c r="C13">
        <v>22768</v>
      </c>
      <c r="D13">
        <v>17258</v>
      </c>
      <c r="E13">
        <v>22187</v>
      </c>
      <c r="F13">
        <v>19070</v>
      </c>
      <c r="G13">
        <v>20886</v>
      </c>
      <c r="H13">
        <v>25335</v>
      </c>
      <c r="I13">
        <v>24227</v>
      </c>
      <c r="J13">
        <v>25899</v>
      </c>
      <c r="K13">
        <v>21640</v>
      </c>
      <c r="L13">
        <v>23754</v>
      </c>
      <c r="M13">
        <v>16368</v>
      </c>
      <c r="N13">
        <v>21626</v>
      </c>
      <c r="O13">
        <v>285273</v>
      </c>
    </row>
    <row r="14" spans="1:15" x14ac:dyDescent="0.25">
      <c r="A14" t="s">
        <v>26</v>
      </c>
      <c r="B14">
        <v>24217</v>
      </c>
      <c r="C14">
        <v>22246</v>
      </c>
      <c r="D14">
        <v>17278</v>
      </c>
      <c r="E14">
        <v>22170</v>
      </c>
      <c r="F14">
        <v>18928</v>
      </c>
      <c r="G14">
        <v>20752</v>
      </c>
      <c r="H14">
        <v>25192</v>
      </c>
      <c r="I14">
        <v>24210</v>
      </c>
      <c r="J14">
        <v>25803</v>
      </c>
      <c r="K14">
        <v>21459</v>
      </c>
      <c r="L14">
        <v>23520</v>
      </c>
      <c r="M14">
        <v>16243</v>
      </c>
      <c r="N14">
        <v>21229</v>
      </c>
      <c r="O14">
        <v>283247</v>
      </c>
    </row>
    <row r="15" spans="1:15" x14ac:dyDescent="0.25">
      <c r="A15" t="s">
        <v>27</v>
      </c>
      <c r="B15">
        <v>23481</v>
      </c>
      <c r="C15">
        <v>21920</v>
      </c>
      <c r="D15">
        <v>16776</v>
      </c>
      <c r="E15">
        <v>21238</v>
      </c>
      <c r="F15">
        <v>18424</v>
      </c>
      <c r="G15">
        <v>20260</v>
      </c>
      <c r="H15">
        <v>24568</v>
      </c>
      <c r="I15">
        <v>23680</v>
      </c>
      <c r="J15">
        <v>25083</v>
      </c>
      <c r="K15">
        <v>20729</v>
      </c>
      <c r="L15">
        <v>22876</v>
      </c>
      <c r="M15">
        <v>15996</v>
      </c>
      <c r="N15">
        <v>20961</v>
      </c>
      <c r="O15">
        <v>275992</v>
      </c>
    </row>
    <row r="16" spans="1:15" x14ac:dyDescent="0.25">
      <c r="A16" t="s">
        <v>28</v>
      </c>
      <c r="B16">
        <v>23481</v>
      </c>
      <c r="C16">
        <v>21920</v>
      </c>
      <c r="D16">
        <v>16771</v>
      </c>
      <c r="E16">
        <v>21243</v>
      </c>
      <c r="F16">
        <v>18397</v>
      </c>
      <c r="G16">
        <v>20256</v>
      </c>
      <c r="H16">
        <v>24566</v>
      </c>
      <c r="I16">
        <v>23681</v>
      </c>
      <c r="J16">
        <v>25082</v>
      </c>
      <c r="K16">
        <v>20726</v>
      </c>
      <c r="L16">
        <v>22838</v>
      </c>
      <c r="M16">
        <v>15996</v>
      </c>
      <c r="N16">
        <v>20965</v>
      </c>
      <c r="O16">
        <v>275922</v>
      </c>
    </row>
    <row r="17" spans="1:15" x14ac:dyDescent="0.25">
      <c r="A17" t="s">
        <v>29</v>
      </c>
      <c r="B17">
        <v>23481</v>
      </c>
      <c r="C17">
        <v>21920</v>
      </c>
      <c r="D17">
        <v>16767</v>
      </c>
      <c r="E17">
        <v>21243</v>
      </c>
      <c r="F17">
        <v>18395</v>
      </c>
      <c r="G17">
        <v>20257</v>
      </c>
      <c r="H17">
        <v>24566</v>
      </c>
      <c r="I17">
        <v>23680</v>
      </c>
      <c r="J17">
        <v>25082</v>
      </c>
      <c r="K17">
        <v>20725</v>
      </c>
      <c r="L17">
        <v>22836</v>
      </c>
      <c r="M17">
        <v>15996</v>
      </c>
      <c r="N17">
        <v>20962</v>
      </c>
      <c r="O17">
        <v>275910</v>
      </c>
    </row>
    <row r="18" spans="1:15" x14ac:dyDescent="0.25">
      <c r="A18" t="s">
        <v>30</v>
      </c>
      <c r="B18">
        <v>23481</v>
      </c>
      <c r="C18">
        <v>21920</v>
      </c>
      <c r="D18">
        <v>16771</v>
      </c>
      <c r="E18">
        <v>21243</v>
      </c>
      <c r="F18">
        <v>18397</v>
      </c>
      <c r="G18">
        <v>20256</v>
      </c>
      <c r="H18">
        <v>24566</v>
      </c>
      <c r="I18">
        <v>23681</v>
      </c>
      <c r="J18">
        <v>25082</v>
      </c>
      <c r="K18">
        <v>20726</v>
      </c>
      <c r="L18">
        <v>22838</v>
      </c>
      <c r="M18">
        <v>15996</v>
      </c>
      <c r="N18">
        <v>20965</v>
      </c>
      <c r="O18">
        <v>275922</v>
      </c>
    </row>
    <row r="19" spans="1:15" x14ac:dyDescent="0.25">
      <c r="A19" t="s">
        <v>31</v>
      </c>
      <c r="B19">
        <v>23481</v>
      </c>
      <c r="C19">
        <v>21920</v>
      </c>
      <c r="D19">
        <v>16771</v>
      </c>
      <c r="E19">
        <v>21243</v>
      </c>
      <c r="F19">
        <v>18397</v>
      </c>
      <c r="G19">
        <v>20256</v>
      </c>
      <c r="H19">
        <v>24566</v>
      </c>
      <c r="I19">
        <v>23681</v>
      </c>
      <c r="J19">
        <v>25082</v>
      </c>
      <c r="K19">
        <v>20726</v>
      </c>
      <c r="L19">
        <v>22838</v>
      </c>
      <c r="M19">
        <v>15996</v>
      </c>
      <c r="N19">
        <v>20965</v>
      </c>
      <c r="O19">
        <v>275922</v>
      </c>
    </row>
    <row r="20" spans="1:15" x14ac:dyDescent="0.25">
      <c r="A20" t="s">
        <v>32</v>
      </c>
      <c r="B20">
        <v>23576</v>
      </c>
      <c r="C20">
        <v>21923</v>
      </c>
      <c r="D20">
        <v>16806</v>
      </c>
      <c r="E20">
        <v>21405</v>
      </c>
      <c r="F20">
        <v>18613</v>
      </c>
      <c r="G20">
        <v>20557</v>
      </c>
      <c r="H20">
        <v>24257</v>
      </c>
      <c r="I20">
        <v>23749</v>
      </c>
      <c r="J20">
        <v>24737</v>
      </c>
      <c r="K20">
        <v>20758</v>
      </c>
      <c r="L20">
        <v>22954</v>
      </c>
      <c r="M20">
        <v>16133</v>
      </c>
      <c r="N20">
        <v>21125</v>
      </c>
      <c r="O20">
        <v>276593</v>
      </c>
    </row>
    <row r="21" spans="1:15" x14ac:dyDescent="0.25">
      <c r="A21" t="s">
        <v>33</v>
      </c>
      <c r="B21">
        <v>23214</v>
      </c>
      <c r="C21">
        <v>21881</v>
      </c>
      <c r="D21">
        <v>16631</v>
      </c>
      <c r="E21">
        <v>21254</v>
      </c>
      <c r="F21">
        <v>18587</v>
      </c>
      <c r="G21">
        <v>20195</v>
      </c>
      <c r="H21">
        <v>24300</v>
      </c>
      <c r="I21">
        <v>23687</v>
      </c>
      <c r="J21">
        <v>24654</v>
      </c>
      <c r="K21">
        <v>20681</v>
      </c>
      <c r="L21">
        <v>22920</v>
      </c>
      <c r="M21">
        <v>15897</v>
      </c>
      <c r="N21">
        <v>21096</v>
      </c>
      <c r="O21">
        <v>274997</v>
      </c>
    </row>
    <row r="22" spans="1:15" x14ac:dyDescent="0.25">
      <c r="A22" t="s">
        <v>34</v>
      </c>
      <c r="B22">
        <v>23693</v>
      </c>
      <c r="C22">
        <v>21932</v>
      </c>
      <c r="D22">
        <v>16837</v>
      </c>
      <c r="E22">
        <v>21629</v>
      </c>
      <c r="F22">
        <v>18502</v>
      </c>
      <c r="G22">
        <v>20364</v>
      </c>
      <c r="H22">
        <v>24361</v>
      </c>
      <c r="I22">
        <v>23890</v>
      </c>
      <c r="J22">
        <v>25137</v>
      </c>
      <c r="K22">
        <v>20940</v>
      </c>
      <c r="L22">
        <v>23198</v>
      </c>
      <c r="M22">
        <v>16204</v>
      </c>
      <c r="N22">
        <v>21086</v>
      </c>
      <c r="O22">
        <v>277773</v>
      </c>
    </row>
    <row r="23" spans="1:15" x14ac:dyDescent="0.25">
      <c r="A23" t="s">
        <v>35</v>
      </c>
      <c r="B23">
        <v>23475</v>
      </c>
      <c r="C23">
        <v>21824</v>
      </c>
      <c r="D23">
        <v>16659</v>
      </c>
      <c r="E23">
        <v>21512</v>
      </c>
      <c r="F23">
        <v>18377</v>
      </c>
      <c r="G23">
        <v>20266</v>
      </c>
      <c r="H23">
        <v>24306</v>
      </c>
      <c r="I23">
        <v>23604</v>
      </c>
      <c r="J23">
        <v>24902</v>
      </c>
      <c r="K23">
        <v>20803</v>
      </c>
      <c r="L23">
        <v>22816</v>
      </c>
      <c r="M23">
        <v>15867</v>
      </c>
      <c r="N23">
        <v>20904</v>
      </c>
      <c r="O23">
        <v>275315</v>
      </c>
    </row>
    <row r="24" spans="1:15" x14ac:dyDescent="0.25">
      <c r="A24" t="s">
        <v>36</v>
      </c>
      <c r="B24">
        <v>23900</v>
      </c>
      <c r="C24">
        <v>22206</v>
      </c>
      <c r="D24">
        <v>17044</v>
      </c>
      <c r="E24">
        <v>21973</v>
      </c>
      <c r="F24">
        <v>18801</v>
      </c>
      <c r="G24">
        <v>20620</v>
      </c>
      <c r="H24">
        <v>25080</v>
      </c>
      <c r="I24">
        <v>23964</v>
      </c>
      <c r="J24">
        <v>25611</v>
      </c>
      <c r="K24">
        <v>21387</v>
      </c>
      <c r="L24">
        <v>23406</v>
      </c>
      <c r="M24">
        <v>16556</v>
      </c>
      <c r="N24">
        <v>21313</v>
      </c>
      <c r="O24">
        <v>281861</v>
      </c>
    </row>
    <row r="25" spans="1:15" x14ac:dyDescent="0.25">
      <c r="A25" t="s">
        <v>37</v>
      </c>
      <c r="B25">
        <v>23150</v>
      </c>
      <c r="C25">
        <v>21607</v>
      </c>
      <c r="D25">
        <v>16459</v>
      </c>
      <c r="E25">
        <v>21102</v>
      </c>
      <c r="F25">
        <v>18112</v>
      </c>
      <c r="G25">
        <v>19983</v>
      </c>
      <c r="H25">
        <v>23935</v>
      </c>
      <c r="I25">
        <v>23170</v>
      </c>
      <c r="J25">
        <v>24314</v>
      </c>
      <c r="K25">
        <v>20540</v>
      </c>
      <c r="L25">
        <v>22665</v>
      </c>
      <c r="M25">
        <v>15709</v>
      </c>
      <c r="N25">
        <v>20629</v>
      </c>
      <c r="O25">
        <v>271375</v>
      </c>
    </row>
    <row r="26" spans="1:15" x14ac:dyDescent="0.25">
      <c r="A26" t="s">
        <v>41</v>
      </c>
      <c r="B26">
        <v>23894</v>
      </c>
      <c r="C26">
        <v>22433</v>
      </c>
      <c r="D26">
        <v>17077</v>
      </c>
      <c r="E26">
        <v>21897</v>
      </c>
      <c r="F26">
        <v>19051</v>
      </c>
      <c r="G26">
        <v>20662</v>
      </c>
      <c r="H26">
        <v>24760</v>
      </c>
      <c r="I26">
        <v>24037</v>
      </c>
      <c r="J26">
        <v>25444</v>
      </c>
      <c r="K26">
        <v>21420</v>
      </c>
      <c r="L26">
        <v>23152</v>
      </c>
      <c r="M26">
        <v>16110</v>
      </c>
      <c r="N26">
        <v>21368</v>
      </c>
      <c r="O26">
        <v>281305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P1" sqref="P1:R1048576"/>
    </sheetView>
  </sheetViews>
  <sheetFormatPr defaultRowHeight="15" x14ac:dyDescent="0.25"/>
  <cols>
    <col min="15" max="15" width="10.5703125" bestFit="1" customWidth="1"/>
    <col min="16" max="16" width="15.7109375" style="18" bestFit="1" customWidth="1"/>
    <col min="17" max="17" width="27.85546875" style="18" bestFit="1" customWidth="1"/>
    <col min="18" max="18" width="12.7109375" style="18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18" t="s">
        <v>65</v>
      </c>
      <c r="Q1" s="18" t="s">
        <v>66</v>
      </c>
      <c r="R1" s="18" t="s">
        <v>67</v>
      </c>
    </row>
    <row r="2" spans="1:18" x14ac:dyDescent="0.25">
      <c r="A2" t="s">
        <v>14</v>
      </c>
      <c r="B2">
        <v>4562</v>
      </c>
      <c r="C2">
        <v>4366</v>
      </c>
      <c r="D2">
        <v>3318</v>
      </c>
      <c r="E2">
        <v>4110</v>
      </c>
      <c r="F2">
        <v>3737</v>
      </c>
      <c r="G2">
        <v>3978</v>
      </c>
      <c r="H2">
        <v>4564</v>
      </c>
      <c r="I2">
        <v>4396</v>
      </c>
      <c r="J2">
        <v>4712</v>
      </c>
      <c r="K2">
        <v>4126</v>
      </c>
      <c r="L2">
        <v>4575</v>
      </c>
      <c r="M2">
        <v>2940</v>
      </c>
      <c r="N2">
        <v>4017</v>
      </c>
      <c r="O2">
        <v>53401</v>
      </c>
      <c r="P2" s="19">
        <v>1.4909070697648899E-3</v>
      </c>
      <c r="Q2" s="16">
        <f>20338960*P2</f>
        <v>30323.499255665305</v>
      </c>
      <c r="R2" s="17">
        <f>O2/Q2</f>
        <v>1.7610434584004402</v>
      </c>
    </row>
    <row r="3" spans="1:18" x14ac:dyDescent="0.25">
      <c r="A3" t="s">
        <v>15</v>
      </c>
      <c r="B3">
        <v>4576</v>
      </c>
      <c r="C3">
        <v>4378</v>
      </c>
      <c r="D3">
        <v>3319</v>
      </c>
      <c r="E3">
        <v>4119</v>
      </c>
      <c r="F3">
        <v>3739</v>
      </c>
      <c r="G3">
        <v>3987</v>
      </c>
      <c r="H3">
        <v>4577</v>
      </c>
      <c r="I3">
        <v>4403</v>
      </c>
      <c r="J3">
        <v>4719</v>
      </c>
      <c r="K3">
        <v>4138</v>
      </c>
      <c r="L3">
        <v>4582</v>
      </c>
      <c r="M3">
        <v>2945</v>
      </c>
      <c r="N3">
        <v>4024</v>
      </c>
      <c r="O3">
        <v>53506</v>
      </c>
      <c r="P3" s="19">
        <v>1.5144115943901801E-3</v>
      </c>
      <c r="Q3" s="16">
        <f t="shared" ref="Q3:Q26" si="0">20338960*P3</f>
        <v>30801.556841838097</v>
      </c>
      <c r="R3" s="17">
        <f t="shared" ref="R3:R26" si="1">O3/Q3</f>
        <v>1.7371199863288145</v>
      </c>
    </row>
    <row r="4" spans="1:18" x14ac:dyDescent="0.25">
      <c r="A4" t="s">
        <v>16</v>
      </c>
      <c r="B4">
        <v>4935</v>
      </c>
      <c r="C4">
        <v>4782</v>
      </c>
      <c r="D4">
        <v>3612</v>
      </c>
      <c r="E4">
        <v>4407</v>
      </c>
      <c r="F4">
        <v>3999</v>
      </c>
      <c r="G4">
        <v>4258</v>
      </c>
      <c r="H4">
        <v>4917</v>
      </c>
      <c r="I4">
        <v>4790</v>
      </c>
      <c r="J4">
        <v>5162</v>
      </c>
      <c r="K4">
        <v>4439</v>
      </c>
      <c r="L4">
        <v>4888</v>
      </c>
      <c r="M4">
        <v>3163</v>
      </c>
      <c r="N4">
        <v>4297</v>
      </c>
      <c r="O4">
        <v>57649</v>
      </c>
      <c r="P4" s="19">
        <v>1.6671937697547599E-3</v>
      </c>
      <c r="Q4" s="16">
        <f t="shared" si="0"/>
        <v>33908.987395291275</v>
      </c>
      <c r="R4" s="17">
        <f t="shared" si="1"/>
        <v>1.7001097475416016</v>
      </c>
    </row>
    <row r="5" spans="1:18" x14ac:dyDescent="0.25">
      <c r="A5" t="s">
        <v>17</v>
      </c>
      <c r="B5">
        <v>4913</v>
      </c>
      <c r="C5">
        <v>4770</v>
      </c>
      <c r="D5">
        <v>3613</v>
      </c>
      <c r="E5">
        <v>4399</v>
      </c>
      <c r="F5">
        <v>4002</v>
      </c>
      <c r="G5">
        <v>4251</v>
      </c>
      <c r="H5">
        <v>4917</v>
      </c>
      <c r="I5">
        <v>4783</v>
      </c>
      <c r="J5">
        <v>5158</v>
      </c>
      <c r="K5">
        <v>4438</v>
      </c>
      <c r="L5">
        <v>4898</v>
      </c>
      <c r="M5">
        <v>3161</v>
      </c>
      <c r="N5">
        <v>4284</v>
      </c>
      <c r="O5">
        <v>57587</v>
      </c>
      <c r="P5" s="19">
        <v>1.6789486568496001E-3</v>
      </c>
      <c r="Q5" s="16">
        <f t="shared" si="0"/>
        <v>34148.069573717745</v>
      </c>
      <c r="R5" s="17">
        <f t="shared" si="1"/>
        <v>1.6863910820985957</v>
      </c>
    </row>
    <row r="6" spans="1:18" x14ac:dyDescent="0.25">
      <c r="A6" t="s">
        <v>18</v>
      </c>
      <c r="B6">
        <v>4924</v>
      </c>
      <c r="C6">
        <v>4777</v>
      </c>
      <c r="D6">
        <v>3617</v>
      </c>
      <c r="E6">
        <v>4404</v>
      </c>
      <c r="F6">
        <v>4003</v>
      </c>
      <c r="G6">
        <v>4261</v>
      </c>
      <c r="H6">
        <v>4935</v>
      </c>
      <c r="I6">
        <v>4793</v>
      </c>
      <c r="J6">
        <v>5170</v>
      </c>
      <c r="K6">
        <v>4437</v>
      </c>
      <c r="L6">
        <v>4887</v>
      </c>
      <c r="M6">
        <v>3158</v>
      </c>
      <c r="N6">
        <v>4294</v>
      </c>
      <c r="O6">
        <v>57660</v>
      </c>
      <c r="P6" s="19">
        <v>1.6671937697547599E-3</v>
      </c>
      <c r="Q6" s="16">
        <f t="shared" si="0"/>
        <v>33908.987395291275</v>
      </c>
      <c r="R6" s="17">
        <f t="shared" si="1"/>
        <v>1.7004341453147278</v>
      </c>
    </row>
    <row r="7" spans="1:18" x14ac:dyDescent="0.25">
      <c r="A7" t="s">
        <v>19</v>
      </c>
      <c r="B7">
        <v>5104</v>
      </c>
      <c r="C7">
        <v>4851</v>
      </c>
      <c r="D7">
        <v>3618</v>
      </c>
      <c r="E7">
        <v>4607</v>
      </c>
      <c r="F7">
        <v>4044</v>
      </c>
      <c r="G7">
        <v>4399</v>
      </c>
      <c r="H7">
        <v>5116</v>
      </c>
      <c r="I7">
        <v>4953</v>
      </c>
      <c r="J7">
        <v>5205</v>
      </c>
      <c r="K7">
        <v>4565</v>
      </c>
      <c r="L7">
        <v>5036</v>
      </c>
      <c r="M7">
        <v>3224</v>
      </c>
      <c r="N7">
        <v>4391</v>
      </c>
      <c r="O7">
        <v>59113</v>
      </c>
      <c r="P7" s="19">
        <v>1.62017905663178E-3</v>
      </c>
      <c r="Q7" s="16">
        <f t="shared" si="0"/>
        <v>32952.757025671512</v>
      </c>
      <c r="R7" s="17">
        <f t="shared" si="1"/>
        <v>1.7938711457116809</v>
      </c>
    </row>
    <row r="8" spans="1:18" x14ac:dyDescent="0.25">
      <c r="A8" t="s">
        <v>20</v>
      </c>
      <c r="B8">
        <v>4734</v>
      </c>
      <c r="C8">
        <v>4589</v>
      </c>
      <c r="D8">
        <v>3467</v>
      </c>
      <c r="E8">
        <v>4277</v>
      </c>
      <c r="F8">
        <v>3896</v>
      </c>
      <c r="G8">
        <v>4099</v>
      </c>
      <c r="H8">
        <v>4764</v>
      </c>
      <c r="I8">
        <v>4622</v>
      </c>
      <c r="J8">
        <v>4976</v>
      </c>
      <c r="K8">
        <v>4325</v>
      </c>
      <c r="L8">
        <v>4711</v>
      </c>
      <c r="M8">
        <v>3045</v>
      </c>
      <c r="N8">
        <v>4176</v>
      </c>
      <c r="O8">
        <v>55681</v>
      </c>
      <c r="P8" s="19">
        <v>1.65544205987883E-3</v>
      </c>
      <c r="Q8" s="16">
        <f t="shared" si="0"/>
        <v>33669.96983819313</v>
      </c>
      <c r="R8" s="17">
        <f t="shared" si="1"/>
        <v>1.6537288351484924</v>
      </c>
    </row>
    <row r="9" spans="1:18" x14ac:dyDescent="0.25">
      <c r="A9" t="s">
        <v>21</v>
      </c>
      <c r="B9">
        <v>4946</v>
      </c>
      <c r="C9">
        <v>4797</v>
      </c>
      <c r="D9">
        <v>3624</v>
      </c>
      <c r="E9">
        <v>4408</v>
      </c>
      <c r="F9">
        <v>4026</v>
      </c>
      <c r="G9">
        <v>4287</v>
      </c>
      <c r="H9">
        <v>4898</v>
      </c>
      <c r="I9">
        <v>4769</v>
      </c>
      <c r="J9">
        <v>5157</v>
      </c>
      <c r="K9">
        <v>4436</v>
      </c>
      <c r="L9">
        <v>4940</v>
      </c>
      <c r="M9">
        <v>3181</v>
      </c>
      <c r="N9">
        <v>4273</v>
      </c>
      <c r="O9">
        <v>57742</v>
      </c>
      <c r="P9" s="19">
        <v>1.63193459959498E-3</v>
      </c>
      <c r="Q9" s="16">
        <f t="shared" si="0"/>
        <v>33191.852543778317</v>
      </c>
      <c r="R9" s="17">
        <f t="shared" si="1"/>
        <v>1.7396437852886133</v>
      </c>
    </row>
    <row r="10" spans="1:18" x14ac:dyDescent="0.25">
      <c r="A10" t="s">
        <v>22</v>
      </c>
      <c r="B10">
        <v>5026</v>
      </c>
      <c r="C10">
        <v>4736</v>
      </c>
      <c r="D10">
        <v>3692</v>
      </c>
      <c r="E10">
        <v>4502</v>
      </c>
      <c r="F10">
        <v>4092</v>
      </c>
      <c r="G10">
        <v>4428</v>
      </c>
      <c r="H10">
        <v>5063</v>
      </c>
      <c r="I10">
        <v>4868</v>
      </c>
      <c r="J10">
        <v>5245</v>
      </c>
      <c r="K10">
        <v>4547</v>
      </c>
      <c r="L10">
        <v>4960</v>
      </c>
      <c r="M10">
        <v>3255</v>
      </c>
      <c r="N10">
        <v>4394</v>
      </c>
      <c r="O10">
        <v>58808</v>
      </c>
      <c r="P10" s="19">
        <v>1.6084356336052901E-3</v>
      </c>
      <c r="Q10" s="16">
        <f t="shared" si="0"/>
        <v>32713.90801447265</v>
      </c>
      <c r="R10" s="17">
        <f t="shared" si="1"/>
        <v>1.797645208697882</v>
      </c>
    </row>
    <row r="11" spans="1:18" x14ac:dyDescent="0.25">
      <c r="A11" t="s">
        <v>23</v>
      </c>
      <c r="B11">
        <v>5028</v>
      </c>
      <c r="C11">
        <v>4736</v>
      </c>
      <c r="D11">
        <v>3693</v>
      </c>
      <c r="E11">
        <v>4505</v>
      </c>
      <c r="F11">
        <v>4093</v>
      </c>
      <c r="G11">
        <v>4420</v>
      </c>
      <c r="H11">
        <v>5061</v>
      </c>
      <c r="I11">
        <v>4882</v>
      </c>
      <c r="J11">
        <v>5244</v>
      </c>
      <c r="K11">
        <v>4550</v>
      </c>
      <c r="L11">
        <v>4962</v>
      </c>
      <c r="M11">
        <v>3266</v>
      </c>
      <c r="N11">
        <v>4396</v>
      </c>
      <c r="O11">
        <v>58836</v>
      </c>
      <c r="P11" s="19">
        <v>1.6084380850862601E-3</v>
      </c>
      <c r="Q11" s="16">
        <f t="shared" si="0"/>
        <v>32713.957875046042</v>
      </c>
      <c r="R11" s="17">
        <f t="shared" si="1"/>
        <v>1.7984983726129835</v>
      </c>
    </row>
    <row r="12" spans="1:18" x14ac:dyDescent="0.25">
      <c r="A12" t="s">
        <v>24</v>
      </c>
      <c r="B12">
        <v>5026</v>
      </c>
      <c r="C12">
        <v>4739</v>
      </c>
      <c r="D12">
        <v>3695</v>
      </c>
      <c r="E12">
        <v>4504</v>
      </c>
      <c r="F12">
        <v>4092</v>
      </c>
      <c r="G12">
        <v>4420</v>
      </c>
      <c r="H12">
        <v>5065</v>
      </c>
      <c r="I12">
        <v>4882</v>
      </c>
      <c r="J12">
        <v>5243</v>
      </c>
      <c r="K12">
        <v>4551</v>
      </c>
      <c r="L12">
        <v>4959</v>
      </c>
      <c r="M12">
        <v>3264</v>
      </c>
      <c r="N12">
        <v>4397</v>
      </c>
      <c r="O12">
        <v>58837</v>
      </c>
      <c r="P12" s="19">
        <v>1.6201928340054E-3</v>
      </c>
      <c r="Q12" s="16">
        <f t="shared" si="0"/>
        <v>32953.037243122468</v>
      </c>
      <c r="R12" s="17">
        <f t="shared" si="1"/>
        <v>1.7854803357247351</v>
      </c>
    </row>
    <row r="13" spans="1:18" x14ac:dyDescent="0.25">
      <c r="A13" t="s">
        <v>25</v>
      </c>
      <c r="B13">
        <v>4919</v>
      </c>
      <c r="C13">
        <v>4685</v>
      </c>
      <c r="D13">
        <v>3546</v>
      </c>
      <c r="E13">
        <v>4465</v>
      </c>
      <c r="F13">
        <v>3990</v>
      </c>
      <c r="G13">
        <v>4285</v>
      </c>
      <c r="H13">
        <v>4938</v>
      </c>
      <c r="I13">
        <v>4777</v>
      </c>
      <c r="J13">
        <v>5169</v>
      </c>
      <c r="K13">
        <v>4464</v>
      </c>
      <c r="L13">
        <v>4888</v>
      </c>
      <c r="M13">
        <v>3108</v>
      </c>
      <c r="N13">
        <v>4305</v>
      </c>
      <c r="O13">
        <v>57539</v>
      </c>
      <c r="P13" s="19">
        <v>1.72596226476157E-3</v>
      </c>
      <c r="Q13" s="16">
        <f t="shared" si="0"/>
        <v>35104.277464494982</v>
      </c>
      <c r="R13" s="17">
        <f t="shared" si="1"/>
        <v>1.6390880016885649</v>
      </c>
    </row>
    <row r="14" spans="1:18" x14ac:dyDescent="0.25">
      <c r="A14" t="s">
        <v>26</v>
      </c>
      <c r="B14">
        <v>4883</v>
      </c>
      <c r="C14">
        <v>4621</v>
      </c>
      <c r="D14">
        <v>3565</v>
      </c>
      <c r="E14">
        <v>4435</v>
      </c>
      <c r="F14">
        <v>3947</v>
      </c>
      <c r="G14">
        <v>4268</v>
      </c>
      <c r="H14">
        <v>4962</v>
      </c>
      <c r="I14">
        <v>4732</v>
      </c>
      <c r="J14">
        <v>5168</v>
      </c>
      <c r="K14">
        <v>4405</v>
      </c>
      <c r="L14">
        <v>4831</v>
      </c>
      <c r="M14">
        <v>3098</v>
      </c>
      <c r="N14">
        <v>4246</v>
      </c>
      <c r="O14">
        <v>57161</v>
      </c>
      <c r="P14" s="19">
        <v>1.63192924704054E-3</v>
      </c>
      <c r="Q14" s="16">
        <f t="shared" si="0"/>
        <v>33191.743678387662</v>
      </c>
      <c r="R14" s="17">
        <f t="shared" si="1"/>
        <v>1.7221451380759965</v>
      </c>
    </row>
    <row r="15" spans="1:18" x14ac:dyDescent="0.25">
      <c r="A15" t="s">
        <v>27</v>
      </c>
      <c r="B15">
        <v>4828</v>
      </c>
      <c r="C15">
        <v>4576</v>
      </c>
      <c r="D15">
        <v>3534</v>
      </c>
      <c r="E15">
        <v>4296</v>
      </c>
      <c r="F15">
        <v>3899</v>
      </c>
      <c r="G15">
        <v>4223</v>
      </c>
      <c r="H15">
        <v>4895</v>
      </c>
      <c r="I15">
        <v>4697</v>
      </c>
      <c r="J15">
        <v>5116</v>
      </c>
      <c r="K15">
        <v>4332</v>
      </c>
      <c r="L15">
        <v>4782</v>
      </c>
      <c r="M15">
        <v>3107</v>
      </c>
      <c r="N15">
        <v>4227</v>
      </c>
      <c r="O15">
        <v>56512</v>
      </c>
      <c r="P15" s="19">
        <v>1.6084295220280299E-3</v>
      </c>
      <c r="Q15" s="16">
        <f t="shared" si="0"/>
        <v>32713.78371134722</v>
      </c>
      <c r="R15" s="17">
        <f t="shared" si="1"/>
        <v>1.7274675561420321</v>
      </c>
    </row>
    <row r="16" spans="1:18" x14ac:dyDescent="0.25">
      <c r="A16" t="s">
        <v>28</v>
      </c>
      <c r="B16">
        <v>4828</v>
      </c>
      <c r="C16">
        <v>4576</v>
      </c>
      <c r="D16">
        <v>3534</v>
      </c>
      <c r="E16">
        <v>4299</v>
      </c>
      <c r="F16">
        <v>3899</v>
      </c>
      <c r="G16">
        <v>4221</v>
      </c>
      <c r="H16">
        <v>4894</v>
      </c>
      <c r="I16">
        <v>4697</v>
      </c>
      <c r="J16">
        <v>5115</v>
      </c>
      <c r="K16">
        <v>4333</v>
      </c>
      <c r="L16">
        <v>4778</v>
      </c>
      <c r="M16">
        <v>3107</v>
      </c>
      <c r="N16">
        <v>4228</v>
      </c>
      <c r="O16">
        <v>56509</v>
      </c>
      <c r="P16" s="19">
        <v>1.57316859112487E-3</v>
      </c>
      <c r="Q16" s="16">
        <f t="shared" si="0"/>
        <v>31996.613048145085</v>
      </c>
      <c r="R16" s="17">
        <f t="shared" si="1"/>
        <v>1.7660931772675843</v>
      </c>
    </row>
    <row r="17" spans="1:18" x14ac:dyDescent="0.25">
      <c r="A17" t="s">
        <v>29</v>
      </c>
      <c r="B17">
        <v>4828</v>
      </c>
      <c r="C17">
        <v>4576</v>
      </c>
      <c r="D17">
        <v>3534</v>
      </c>
      <c r="E17">
        <v>4299</v>
      </c>
      <c r="F17">
        <v>3898</v>
      </c>
      <c r="G17">
        <v>4222</v>
      </c>
      <c r="H17">
        <v>4894</v>
      </c>
      <c r="I17">
        <v>4696</v>
      </c>
      <c r="J17">
        <v>5115</v>
      </c>
      <c r="K17">
        <v>4332</v>
      </c>
      <c r="L17">
        <v>4777</v>
      </c>
      <c r="M17">
        <v>3107</v>
      </c>
      <c r="N17">
        <v>4228</v>
      </c>
      <c r="O17">
        <v>56506</v>
      </c>
      <c r="P17" s="19">
        <v>1.56141677751852E-3</v>
      </c>
      <c r="Q17" s="16">
        <f t="shared" si="0"/>
        <v>31757.593381278079</v>
      </c>
      <c r="R17" s="17">
        <f t="shared" si="1"/>
        <v>1.7792909973244933</v>
      </c>
    </row>
    <row r="18" spans="1:18" x14ac:dyDescent="0.25">
      <c r="A18" t="s">
        <v>30</v>
      </c>
      <c r="B18">
        <v>4828</v>
      </c>
      <c r="C18">
        <v>4576</v>
      </c>
      <c r="D18">
        <v>3534</v>
      </c>
      <c r="E18">
        <v>4299</v>
      </c>
      <c r="F18">
        <v>3899</v>
      </c>
      <c r="G18">
        <v>4221</v>
      </c>
      <c r="H18">
        <v>4894</v>
      </c>
      <c r="I18">
        <v>4697</v>
      </c>
      <c r="J18">
        <v>5115</v>
      </c>
      <c r="K18">
        <v>4333</v>
      </c>
      <c r="L18">
        <v>4778</v>
      </c>
      <c r="M18">
        <v>3107</v>
      </c>
      <c r="N18">
        <v>4228</v>
      </c>
      <c r="O18">
        <v>56509</v>
      </c>
      <c r="P18" s="19">
        <v>1.5731700067187901E-3</v>
      </c>
      <c r="Q18" s="16">
        <f t="shared" si="0"/>
        <v>31996.641839853201</v>
      </c>
      <c r="R18" s="17">
        <f t="shared" si="1"/>
        <v>1.7660915880745833</v>
      </c>
    </row>
    <row r="19" spans="1:18" x14ac:dyDescent="0.25">
      <c r="A19" t="s">
        <v>31</v>
      </c>
      <c r="B19">
        <v>4828</v>
      </c>
      <c r="C19">
        <v>4576</v>
      </c>
      <c r="D19">
        <v>3534</v>
      </c>
      <c r="E19">
        <v>4299</v>
      </c>
      <c r="F19">
        <v>3899</v>
      </c>
      <c r="G19">
        <v>4221</v>
      </c>
      <c r="H19">
        <v>4894</v>
      </c>
      <c r="I19">
        <v>4697</v>
      </c>
      <c r="J19">
        <v>5115</v>
      </c>
      <c r="K19">
        <v>4333</v>
      </c>
      <c r="L19">
        <v>4778</v>
      </c>
      <c r="M19">
        <v>3107</v>
      </c>
      <c r="N19">
        <v>4228</v>
      </c>
      <c r="O19">
        <v>56509</v>
      </c>
      <c r="P19" s="19">
        <v>1.5849235122024001E-3</v>
      </c>
      <c r="Q19" s="16">
        <f t="shared" si="0"/>
        <v>32235.695917744128</v>
      </c>
      <c r="R19" s="17">
        <f t="shared" si="1"/>
        <v>1.7529945729787904</v>
      </c>
    </row>
    <row r="20" spans="1:18" x14ac:dyDescent="0.25">
      <c r="A20" t="s">
        <v>32</v>
      </c>
      <c r="B20">
        <v>4609</v>
      </c>
      <c r="C20">
        <v>4407</v>
      </c>
      <c r="D20">
        <v>3346</v>
      </c>
      <c r="E20">
        <v>4125</v>
      </c>
      <c r="F20">
        <v>3773</v>
      </c>
      <c r="G20">
        <v>4023</v>
      </c>
      <c r="H20">
        <v>4596</v>
      </c>
      <c r="I20">
        <v>4455</v>
      </c>
      <c r="J20">
        <v>4752</v>
      </c>
      <c r="K20">
        <v>4176</v>
      </c>
      <c r="L20">
        <v>4613</v>
      </c>
      <c r="M20">
        <v>2967</v>
      </c>
      <c r="N20">
        <v>4060</v>
      </c>
      <c r="O20">
        <v>53902</v>
      </c>
      <c r="P20" s="19">
        <v>1.5496626852616901E-3</v>
      </c>
      <c r="Q20" s="16">
        <f t="shared" si="0"/>
        <v>31518.527369030104</v>
      </c>
      <c r="R20" s="17">
        <f t="shared" si="1"/>
        <v>1.7101687324695172</v>
      </c>
    </row>
    <row r="21" spans="1:18" x14ac:dyDescent="0.25">
      <c r="A21" t="s">
        <v>33</v>
      </c>
      <c r="B21">
        <v>4579</v>
      </c>
      <c r="C21">
        <v>4401</v>
      </c>
      <c r="D21">
        <v>3335</v>
      </c>
      <c r="E21">
        <v>4111</v>
      </c>
      <c r="F21">
        <v>3763</v>
      </c>
      <c r="G21">
        <v>3997</v>
      </c>
      <c r="H21">
        <v>4582</v>
      </c>
      <c r="I21">
        <v>4442</v>
      </c>
      <c r="J21">
        <v>4736</v>
      </c>
      <c r="K21">
        <v>4155</v>
      </c>
      <c r="L21">
        <v>4592</v>
      </c>
      <c r="M21">
        <v>2954</v>
      </c>
      <c r="N21">
        <v>4047</v>
      </c>
      <c r="O21">
        <v>53694</v>
      </c>
      <c r="P21" s="19">
        <v>1.5379101467128599E-3</v>
      </c>
      <c r="Q21" s="16">
        <f t="shared" si="0"/>
        <v>31279.49295758699</v>
      </c>
      <c r="R21" s="17">
        <f t="shared" si="1"/>
        <v>1.7165879278415945</v>
      </c>
    </row>
    <row r="22" spans="1:18" x14ac:dyDescent="0.25">
      <c r="A22" t="s">
        <v>34</v>
      </c>
      <c r="B22">
        <v>4768</v>
      </c>
      <c r="C22">
        <v>4513</v>
      </c>
      <c r="D22">
        <v>3465</v>
      </c>
      <c r="E22">
        <v>4298</v>
      </c>
      <c r="F22">
        <v>3879</v>
      </c>
      <c r="G22">
        <v>4165</v>
      </c>
      <c r="H22">
        <v>4782</v>
      </c>
      <c r="I22">
        <v>4615</v>
      </c>
      <c r="J22">
        <v>4996</v>
      </c>
      <c r="K22">
        <v>4289</v>
      </c>
      <c r="L22">
        <v>4744</v>
      </c>
      <c r="M22">
        <v>3054</v>
      </c>
      <c r="N22">
        <v>4164</v>
      </c>
      <c r="O22">
        <v>55732</v>
      </c>
      <c r="P22" s="19">
        <v>1.72596319738736E-3</v>
      </c>
      <c r="Q22" s="16">
        <f t="shared" si="0"/>
        <v>35104.296433133619</v>
      </c>
      <c r="R22" s="17">
        <f t="shared" si="1"/>
        <v>1.5876119353697307</v>
      </c>
    </row>
    <row r="23" spans="1:18" x14ac:dyDescent="0.25">
      <c r="A23" t="s">
        <v>35</v>
      </c>
      <c r="B23">
        <v>4745</v>
      </c>
      <c r="C23">
        <v>4503</v>
      </c>
      <c r="D23">
        <v>3442</v>
      </c>
      <c r="E23">
        <v>4275</v>
      </c>
      <c r="F23">
        <v>3847</v>
      </c>
      <c r="G23">
        <v>4145</v>
      </c>
      <c r="H23">
        <v>4756</v>
      </c>
      <c r="I23">
        <v>4591</v>
      </c>
      <c r="J23">
        <v>4956</v>
      </c>
      <c r="K23">
        <v>4274</v>
      </c>
      <c r="L23">
        <v>4710</v>
      </c>
      <c r="M23">
        <v>3013</v>
      </c>
      <c r="N23">
        <v>4150</v>
      </c>
      <c r="O23">
        <v>55407</v>
      </c>
      <c r="P23" s="19">
        <v>1.6436838231112299E-3</v>
      </c>
      <c r="Q23" s="16">
        <f t="shared" si="0"/>
        <v>33430.819530906381</v>
      </c>
      <c r="R23" s="17">
        <f t="shared" si="1"/>
        <v>1.6573628997870335</v>
      </c>
    </row>
    <row r="24" spans="1:18" x14ac:dyDescent="0.25">
      <c r="A24" t="s">
        <v>36</v>
      </c>
      <c r="B24">
        <v>4740</v>
      </c>
      <c r="C24">
        <v>4541</v>
      </c>
      <c r="D24">
        <v>3486</v>
      </c>
      <c r="E24">
        <v>4284</v>
      </c>
      <c r="F24">
        <v>3889</v>
      </c>
      <c r="G24">
        <v>4141</v>
      </c>
      <c r="H24">
        <v>4790</v>
      </c>
      <c r="I24">
        <v>4597</v>
      </c>
      <c r="J24">
        <v>4962</v>
      </c>
      <c r="K24">
        <v>4299</v>
      </c>
      <c r="L24">
        <v>4752</v>
      </c>
      <c r="M24">
        <v>3080</v>
      </c>
      <c r="N24">
        <v>4185</v>
      </c>
      <c r="O24">
        <v>55746</v>
      </c>
      <c r="P24" s="19">
        <v>1.4674097249474699E-3</v>
      </c>
      <c r="Q24" s="16">
        <f t="shared" si="0"/>
        <v>29845.587699317592</v>
      </c>
      <c r="R24" s="17">
        <f t="shared" si="1"/>
        <v>1.8678137807711728</v>
      </c>
    </row>
    <row r="25" spans="1:18" x14ac:dyDescent="0.25">
      <c r="A25" t="s">
        <v>37</v>
      </c>
      <c r="B25">
        <v>4561</v>
      </c>
      <c r="C25">
        <v>4364</v>
      </c>
      <c r="D25">
        <v>3318</v>
      </c>
      <c r="E25">
        <v>4110</v>
      </c>
      <c r="F25">
        <v>3736</v>
      </c>
      <c r="G25">
        <v>3975</v>
      </c>
      <c r="H25">
        <v>4560</v>
      </c>
      <c r="I25">
        <v>4396</v>
      </c>
      <c r="J25">
        <v>4709</v>
      </c>
      <c r="K25">
        <v>4128</v>
      </c>
      <c r="L25">
        <v>4575</v>
      </c>
      <c r="M25">
        <v>2942</v>
      </c>
      <c r="N25">
        <v>4016</v>
      </c>
      <c r="O25">
        <v>53390</v>
      </c>
      <c r="P25" s="19">
        <v>1.4909070697648899E-3</v>
      </c>
      <c r="Q25" s="16">
        <f t="shared" si="0"/>
        <v>30323.499255665305</v>
      </c>
      <c r="R25" s="17">
        <f t="shared" si="1"/>
        <v>1.7606807034325105</v>
      </c>
    </row>
    <row r="26" spans="1:18" x14ac:dyDescent="0.25">
      <c r="A26" t="s">
        <v>41</v>
      </c>
      <c r="B26">
        <v>4838</v>
      </c>
      <c r="C26">
        <v>4644</v>
      </c>
      <c r="D26">
        <v>3540</v>
      </c>
      <c r="E26">
        <v>4377</v>
      </c>
      <c r="F26">
        <v>3966</v>
      </c>
      <c r="G26">
        <v>4223</v>
      </c>
      <c r="H26">
        <v>4850</v>
      </c>
      <c r="I26">
        <v>4690</v>
      </c>
      <c r="J26">
        <v>5048</v>
      </c>
      <c r="K26">
        <v>4411</v>
      </c>
      <c r="L26">
        <v>4795</v>
      </c>
      <c r="M26">
        <v>3088</v>
      </c>
      <c r="N26">
        <v>4242</v>
      </c>
      <c r="O26">
        <v>56712</v>
      </c>
      <c r="P26" s="19">
        <v>1.7847396023926701E-3</v>
      </c>
      <c r="Q26" s="16">
        <f t="shared" si="0"/>
        <v>36299.747383480419</v>
      </c>
      <c r="R26" s="17">
        <f t="shared" si="1"/>
        <v>1.5623249220133404</v>
      </c>
    </row>
    <row r="27" spans="1:18" x14ac:dyDescent="0.25">
      <c r="O27" s="4">
        <f>AVERAGE(O2:O26)</f>
        <v>56425.919999999998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J12" sqref="J12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42</v>
      </c>
    </row>
    <row r="2" spans="1:17" x14ac:dyDescent="0.25">
      <c r="A2" t="s">
        <v>14</v>
      </c>
      <c r="B2">
        <v>5869</v>
      </c>
      <c r="C2">
        <v>4913</v>
      </c>
      <c r="D2">
        <v>3011</v>
      </c>
      <c r="E2">
        <v>5507</v>
      </c>
      <c r="F2">
        <v>5345</v>
      </c>
      <c r="G2">
        <v>4295</v>
      </c>
      <c r="H2">
        <v>4610</v>
      </c>
      <c r="I2">
        <v>4442</v>
      </c>
      <c r="J2">
        <v>2699</v>
      </c>
      <c r="K2">
        <v>5031</v>
      </c>
      <c r="L2">
        <v>5295</v>
      </c>
      <c r="M2">
        <v>3733</v>
      </c>
      <c r="N2">
        <v>4440</v>
      </c>
      <c r="O2">
        <v>59190</v>
      </c>
      <c r="Q2" s="16">
        <f>O2/1000</f>
        <v>59.19</v>
      </c>
    </row>
    <row r="3" spans="1:17" x14ac:dyDescent="0.25">
      <c r="A3" t="s">
        <v>15</v>
      </c>
      <c r="B3">
        <v>5839</v>
      </c>
      <c r="C3">
        <v>4971</v>
      </c>
      <c r="D3">
        <v>2816</v>
      </c>
      <c r="E3">
        <v>5464</v>
      </c>
      <c r="F3">
        <v>5325</v>
      </c>
      <c r="G3">
        <v>4148</v>
      </c>
      <c r="H3">
        <v>4489</v>
      </c>
      <c r="I3">
        <v>4339</v>
      </c>
      <c r="J3">
        <v>2560</v>
      </c>
      <c r="K3">
        <v>4982</v>
      </c>
      <c r="L3">
        <v>4993</v>
      </c>
      <c r="M3">
        <v>3682</v>
      </c>
      <c r="N3">
        <v>4240</v>
      </c>
      <c r="O3">
        <v>57848</v>
      </c>
      <c r="Q3" s="16">
        <f t="shared" ref="Q3:Q26" si="0">O3/1000</f>
        <v>57.847999999999999</v>
      </c>
    </row>
    <row r="4" spans="1:17" s="8" customFormat="1" x14ac:dyDescent="0.25">
      <c r="A4" s="7" t="s">
        <v>16</v>
      </c>
      <c r="B4" s="8">
        <v>554</v>
      </c>
      <c r="C4" s="8">
        <v>245</v>
      </c>
      <c r="D4" s="9">
        <v>-969</v>
      </c>
      <c r="E4" s="8">
        <v>487</v>
      </c>
      <c r="F4" s="8">
        <v>1752</v>
      </c>
      <c r="G4" s="8">
        <v>282</v>
      </c>
      <c r="H4" s="9">
        <v>-413</v>
      </c>
      <c r="I4" s="9">
        <v>-770</v>
      </c>
      <c r="J4" s="9">
        <v>-3422</v>
      </c>
      <c r="K4" s="8">
        <v>559</v>
      </c>
      <c r="L4" s="8">
        <v>1</v>
      </c>
      <c r="M4" s="8">
        <v>980</v>
      </c>
      <c r="N4" s="8">
        <v>319</v>
      </c>
      <c r="O4" s="9">
        <v>-395</v>
      </c>
      <c r="Q4" s="16">
        <f t="shared" si="0"/>
        <v>-0.39500000000000002</v>
      </c>
    </row>
    <row r="5" spans="1:17" s="11" customFormat="1" x14ac:dyDescent="0.25">
      <c r="A5" s="10" t="s">
        <v>17</v>
      </c>
      <c r="B5" s="11">
        <v>577</v>
      </c>
      <c r="C5" s="11">
        <v>713</v>
      </c>
      <c r="D5" s="12">
        <v>-1026</v>
      </c>
      <c r="E5" s="11">
        <v>559</v>
      </c>
      <c r="F5" s="11">
        <v>1717</v>
      </c>
      <c r="G5" s="11">
        <v>69</v>
      </c>
      <c r="H5" s="12">
        <v>-831</v>
      </c>
      <c r="I5" s="12">
        <v>-673</v>
      </c>
      <c r="J5" s="12">
        <v>-3471</v>
      </c>
      <c r="K5" s="11">
        <v>599</v>
      </c>
      <c r="L5" s="12">
        <v>-85</v>
      </c>
      <c r="M5" s="11">
        <v>683</v>
      </c>
      <c r="N5" s="11">
        <v>230</v>
      </c>
      <c r="O5" s="12">
        <v>-939</v>
      </c>
      <c r="Q5" s="16">
        <f t="shared" si="0"/>
        <v>-0.93899999999999995</v>
      </c>
    </row>
    <row r="6" spans="1:17" s="15" customFormat="1" x14ac:dyDescent="0.25">
      <c r="A6" s="13" t="s">
        <v>18</v>
      </c>
      <c r="B6" s="14">
        <v>-129</v>
      </c>
      <c r="C6" s="15">
        <v>547</v>
      </c>
      <c r="D6" s="14">
        <v>-923</v>
      </c>
      <c r="E6" s="15">
        <v>600</v>
      </c>
      <c r="F6" s="15">
        <v>1781</v>
      </c>
      <c r="G6" s="15">
        <v>295</v>
      </c>
      <c r="H6" s="14">
        <v>-846</v>
      </c>
      <c r="I6" s="14">
        <v>-815</v>
      </c>
      <c r="J6" s="14">
        <v>-3401</v>
      </c>
      <c r="K6" s="15">
        <v>581</v>
      </c>
      <c r="L6" s="14">
        <v>-70</v>
      </c>
      <c r="M6" s="15">
        <v>765</v>
      </c>
      <c r="N6" s="15">
        <v>380</v>
      </c>
      <c r="O6" s="14">
        <v>-1235</v>
      </c>
      <c r="Q6" s="16">
        <f t="shared" si="0"/>
        <v>-1.2350000000000001</v>
      </c>
    </row>
    <row r="7" spans="1:17" x14ac:dyDescent="0.25">
      <c r="A7" t="s">
        <v>19</v>
      </c>
      <c r="B7" s="6">
        <v>-118</v>
      </c>
      <c r="C7" s="6">
        <v>-1730</v>
      </c>
      <c r="D7" s="6">
        <v>-1555</v>
      </c>
      <c r="E7">
        <v>450</v>
      </c>
      <c r="F7">
        <v>97</v>
      </c>
      <c r="G7" s="6">
        <v>-911</v>
      </c>
      <c r="H7" s="6">
        <v>-412</v>
      </c>
      <c r="I7" s="6">
        <v>-991</v>
      </c>
      <c r="J7" s="6">
        <v>-2337</v>
      </c>
      <c r="K7" s="6">
        <v>-914</v>
      </c>
      <c r="L7">
        <v>54</v>
      </c>
      <c r="M7" s="6">
        <v>-129</v>
      </c>
      <c r="N7">
        <v>664</v>
      </c>
      <c r="O7" s="6">
        <v>-7832</v>
      </c>
      <c r="Q7" s="16">
        <f t="shared" si="0"/>
        <v>-7.8319999999999999</v>
      </c>
    </row>
    <row r="8" spans="1:17" x14ac:dyDescent="0.25">
      <c r="A8" t="s">
        <v>20</v>
      </c>
      <c r="B8">
        <v>2405</v>
      </c>
      <c r="C8">
        <v>2044</v>
      </c>
      <c r="D8">
        <v>1275</v>
      </c>
      <c r="E8">
        <v>2304</v>
      </c>
      <c r="F8">
        <v>2409</v>
      </c>
      <c r="G8">
        <v>2180</v>
      </c>
      <c r="H8">
        <v>1491</v>
      </c>
      <c r="I8">
        <v>1525</v>
      </c>
      <c r="J8" s="6">
        <v>-1333</v>
      </c>
      <c r="K8">
        <v>2295</v>
      </c>
      <c r="L8">
        <v>2318</v>
      </c>
      <c r="M8">
        <v>2146</v>
      </c>
      <c r="N8">
        <v>1759</v>
      </c>
      <c r="O8">
        <v>22818</v>
      </c>
      <c r="Q8" s="16">
        <f t="shared" si="0"/>
        <v>22.818000000000001</v>
      </c>
    </row>
    <row r="9" spans="1:17" x14ac:dyDescent="0.25">
      <c r="A9" t="s">
        <v>21</v>
      </c>
      <c r="B9">
        <v>924</v>
      </c>
      <c r="C9">
        <v>369</v>
      </c>
      <c r="D9" s="6">
        <v>-960</v>
      </c>
      <c r="E9">
        <v>797</v>
      </c>
      <c r="F9">
        <v>1422</v>
      </c>
      <c r="G9" s="6">
        <v>-307</v>
      </c>
      <c r="H9" s="6">
        <v>-348</v>
      </c>
      <c r="I9" s="6">
        <v>-984</v>
      </c>
      <c r="J9" s="6">
        <v>-3737</v>
      </c>
      <c r="K9">
        <v>722</v>
      </c>
      <c r="L9" s="6">
        <v>-160</v>
      </c>
      <c r="M9" s="6">
        <v>-84</v>
      </c>
      <c r="N9">
        <v>541</v>
      </c>
      <c r="O9" s="6">
        <v>-1805</v>
      </c>
      <c r="Q9" s="16">
        <f t="shared" si="0"/>
        <v>-1.8049999999999999</v>
      </c>
    </row>
    <row r="10" spans="1:17" s="8" customFormat="1" x14ac:dyDescent="0.25">
      <c r="A10" s="7" t="s">
        <v>22</v>
      </c>
      <c r="B10" s="9">
        <v>-1518</v>
      </c>
      <c r="C10" s="9">
        <v>-1597</v>
      </c>
      <c r="D10" s="9">
        <v>-1493</v>
      </c>
      <c r="E10" s="9">
        <v>-793</v>
      </c>
      <c r="F10" s="9">
        <v>-216</v>
      </c>
      <c r="G10" s="9">
        <v>-3520</v>
      </c>
      <c r="H10" s="9">
        <v>-3754</v>
      </c>
      <c r="I10" s="9">
        <v>-3846</v>
      </c>
      <c r="J10" s="9">
        <v>-5160</v>
      </c>
      <c r="K10" s="9">
        <v>-1637</v>
      </c>
      <c r="L10" s="9">
        <v>-2534</v>
      </c>
      <c r="M10" s="9">
        <v>-1740</v>
      </c>
      <c r="N10" s="9">
        <v>-2040</v>
      </c>
      <c r="O10" s="9">
        <v>-29848</v>
      </c>
      <c r="Q10" s="16">
        <f t="shared" si="0"/>
        <v>-29.847999999999999</v>
      </c>
    </row>
    <row r="11" spans="1:17" s="11" customFormat="1" x14ac:dyDescent="0.25">
      <c r="A11" s="10" t="s">
        <v>23</v>
      </c>
      <c r="B11" s="12">
        <v>-1546</v>
      </c>
      <c r="C11" s="12">
        <v>-1756</v>
      </c>
      <c r="D11" s="12">
        <v>-1435</v>
      </c>
      <c r="E11" s="12">
        <v>-799</v>
      </c>
      <c r="F11" s="12">
        <v>-71</v>
      </c>
      <c r="G11" s="12">
        <v>-3386</v>
      </c>
      <c r="H11" s="12">
        <v>-3881</v>
      </c>
      <c r="I11" s="12">
        <v>-3975</v>
      </c>
      <c r="J11" s="12">
        <v>-5607</v>
      </c>
      <c r="K11" s="12">
        <v>-1882</v>
      </c>
      <c r="L11" s="12">
        <v>-2641</v>
      </c>
      <c r="M11" s="12">
        <v>-1652</v>
      </c>
      <c r="N11" s="12">
        <v>-1818</v>
      </c>
      <c r="O11" s="12">
        <v>-30449</v>
      </c>
      <c r="Q11" s="16">
        <f t="shared" si="0"/>
        <v>-30.449000000000002</v>
      </c>
    </row>
    <row r="12" spans="1:17" s="15" customFormat="1" x14ac:dyDescent="0.25">
      <c r="A12" s="13" t="s">
        <v>24</v>
      </c>
      <c r="B12" s="14">
        <v>-1554</v>
      </c>
      <c r="C12" s="14">
        <v>-1848</v>
      </c>
      <c r="D12" s="14">
        <v>-1593</v>
      </c>
      <c r="E12" s="14">
        <v>-870</v>
      </c>
      <c r="F12" s="14">
        <v>-15</v>
      </c>
      <c r="G12" s="14">
        <v>-3338</v>
      </c>
      <c r="H12" s="14">
        <v>-3829</v>
      </c>
      <c r="I12" s="14">
        <v>-3908</v>
      </c>
      <c r="J12" s="14">
        <v>-5601</v>
      </c>
      <c r="K12" s="14">
        <v>-1945</v>
      </c>
      <c r="L12" s="14">
        <v>-2644</v>
      </c>
      <c r="M12" s="14">
        <v>-1681</v>
      </c>
      <c r="N12" s="14">
        <v>-1750</v>
      </c>
      <c r="O12" s="14">
        <v>-30576</v>
      </c>
      <c r="Q12" s="16">
        <f t="shared" si="0"/>
        <v>-30.576000000000001</v>
      </c>
    </row>
    <row r="13" spans="1:17" x14ac:dyDescent="0.25">
      <c r="A13" t="s">
        <v>25</v>
      </c>
      <c r="B13">
        <v>1763</v>
      </c>
      <c r="C13">
        <v>934</v>
      </c>
      <c r="D13" s="6">
        <v>-408</v>
      </c>
      <c r="E13">
        <v>436</v>
      </c>
      <c r="F13">
        <v>1015</v>
      </c>
      <c r="G13">
        <v>233</v>
      </c>
      <c r="H13">
        <v>558</v>
      </c>
      <c r="I13" s="6">
        <v>-1075</v>
      </c>
      <c r="J13" s="6">
        <v>-1953</v>
      </c>
      <c r="K13">
        <v>953</v>
      </c>
      <c r="L13">
        <v>242</v>
      </c>
      <c r="M13">
        <v>1943</v>
      </c>
      <c r="N13">
        <v>1085</v>
      </c>
      <c r="O13">
        <v>5726</v>
      </c>
      <c r="Q13" s="16">
        <f t="shared" si="0"/>
        <v>5.726</v>
      </c>
    </row>
    <row r="14" spans="1:17" x14ac:dyDescent="0.25">
      <c r="A14" t="s">
        <v>26</v>
      </c>
      <c r="B14">
        <v>2271</v>
      </c>
      <c r="C14">
        <v>668</v>
      </c>
      <c r="D14" s="6">
        <v>-616</v>
      </c>
      <c r="E14">
        <v>1751</v>
      </c>
      <c r="F14">
        <v>1922</v>
      </c>
      <c r="G14">
        <v>705</v>
      </c>
      <c r="H14">
        <v>597</v>
      </c>
      <c r="I14">
        <v>694</v>
      </c>
      <c r="J14" s="6">
        <v>-2167</v>
      </c>
      <c r="K14">
        <v>1336</v>
      </c>
      <c r="L14">
        <v>1128</v>
      </c>
      <c r="M14">
        <v>1632</v>
      </c>
      <c r="N14">
        <v>1469</v>
      </c>
      <c r="O14">
        <v>11390</v>
      </c>
      <c r="Q14" s="16">
        <f t="shared" si="0"/>
        <v>11.39</v>
      </c>
    </row>
    <row r="15" spans="1:17" x14ac:dyDescent="0.25">
      <c r="A15" t="s">
        <v>27</v>
      </c>
      <c r="B15">
        <v>4240</v>
      </c>
      <c r="C15">
        <v>3838</v>
      </c>
      <c r="D15">
        <v>2793</v>
      </c>
      <c r="E15">
        <v>4505</v>
      </c>
      <c r="F15">
        <v>4842</v>
      </c>
      <c r="G15">
        <v>3051</v>
      </c>
      <c r="H15">
        <v>3877</v>
      </c>
      <c r="I15">
        <v>3435</v>
      </c>
      <c r="J15">
        <v>1388</v>
      </c>
      <c r="K15">
        <v>4446</v>
      </c>
      <c r="L15">
        <v>4017</v>
      </c>
      <c r="M15">
        <v>3110</v>
      </c>
      <c r="N15">
        <v>4390</v>
      </c>
      <c r="O15">
        <v>47932</v>
      </c>
      <c r="Q15" s="16">
        <f t="shared" si="0"/>
        <v>47.932000000000002</v>
      </c>
    </row>
    <row r="16" spans="1:17" x14ac:dyDescent="0.25">
      <c r="A16" t="s">
        <v>28</v>
      </c>
      <c r="B16">
        <v>4278</v>
      </c>
      <c r="C16">
        <v>3837</v>
      </c>
      <c r="D16">
        <v>2772</v>
      </c>
      <c r="E16">
        <v>4528</v>
      </c>
      <c r="F16">
        <v>4825</v>
      </c>
      <c r="G16">
        <v>3241</v>
      </c>
      <c r="H16">
        <v>4026</v>
      </c>
      <c r="I16">
        <v>3522</v>
      </c>
      <c r="J16">
        <v>1390</v>
      </c>
      <c r="K16">
        <v>4492</v>
      </c>
      <c r="L16">
        <v>4047</v>
      </c>
      <c r="M16">
        <v>3115</v>
      </c>
      <c r="N16">
        <v>4395</v>
      </c>
      <c r="O16">
        <v>48468</v>
      </c>
      <c r="Q16" s="16">
        <f t="shared" si="0"/>
        <v>48.468000000000004</v>
      </c>
    </row>
    <row r="17" spans="1:17" x14ac:dyDescent="0.25">
      <c r="A17" t="s">
        <v>29</v>
      </c>
      <c r="B17">
        <v>4262</v>
      </c>
      <c r="C17">
        <v>3839</v>
      </c>
      <c r="D17">
        <v>2768</v>
      </c>
      <c r="E17">
        <v>4527</v>
      </c>
      <c r="F17">
        <v>4826</v>
      </c>
      <c r="G17">
        <v>3244</v>
      </c>
      <c r="H17">
        <v>4027</v>
      </c>
      <c r="I17">
        <v>3505</v>
      </c>
      <c r="J17">
        <v>1393</v>
      </c>
      <c r="K17">
        <v>4490</v>
      </c>
      <c r="L17">
        <v>4042</v>
      </c>
      <c r="M17">
        <v>3129</v>
      </c>
      <c r="N17">
        <v>4393</v>
      </c>
      <c r="O17">
        <v>48445</v>
      </c>
      <c r="Q17" s="16">
        <f t="shared" si="0"/>
        <v>48.445</v>
      </c>
    </row>
    <row r="18" spans="1:17" x14ac:dyDescent="0.25">
      <c r="A18" t="s">
        <v>30</v>
      </c>
      <c r="B18">
        <v>4278</v>
      </c>
      <c r="C18">
        <v>3837</v>
      </c>
      <c r="D18">
        <v>2772</v>
      </c>
      <c r="E18">
        <v>4528</v>
      </c>
      <c r="F18">
        <v>4825</v>
      </c>
      <c r="G18">
        <v>3241</v>
      </c>
      <c r="H18">
        <v>4026</v>
      </c>
      <c r="I18">
        <v>3522</v>
      </c>
      <c r="J18">
        <v>1390</v>
      </c>
      <c r="K18">
        <v>4492</v>
      </c>
      <c r="L18">
        <v>4047</v>
      </c>
      <c r="M18">
        <v>3127</v>
      </c>
      <c r="N18">
        <v>4395</v>
      </c>
      <c r="O18">
        <v>48480</v>
      </c>
      <c r="Q18" s="16">
        <f t="shared" si="0"/>
        <v>48.48</v>
      </c>
    </row>
    <row r="19" spans="1:17" x14ac:dyDescent="0.25">
      <c r="A19" t="s">
        <v>31</v>
      </c>
      <c r="B19">
        <v>4278</v>
      </c>
      <c r="C19">
        <v>3837</v>
      </c>
      <c r="D19">
        <v>2772</v>
      </c>
      <c r="E19">
        <v>4528</v>
      </c>
      <c r="F19">
        <v>4825</v>
      </c>
      <c r="G19">
        <v>3241</v>
      </c>
      <c r="H19">
        <v>4026</v>
      </c>
      <c r="I19">
        <v>3522</v>
      </c>
      <c r="J19">
        <v>1390</v>
      </c>
      <c r="K19">
        <v>4492</v>
      </c>
      <c r="L19">
        <v>4047</v>
      </c>
      <c r="M19">
        <v>3127</v>
      </c>
      <c r="N19">
        <v>4395</v>
      </c>
      <c r="O19">
        <v>48480</v>
      </c>
      <c r="Q19" s="16">
        <f>O19/1000</f>
        <v>48.48</v>
      </c>
    </row>
    <row r="20" spans="1:17" x14ac:dyDescent="0.25">
      <c r="A20" t="s">
        <v>32</v>
      </c>
      <c r="B20">
        <v>5268</v>
      </c>
      <c r="C20">
        <v>3965</v>
      </c>
      <c r="D20">
        <v>2390</v>
      </c>
      <c r="E20">
        <v>4975</v>
      </c>
      <c r="F20">
        <v>4633</v>
      </c>
      <c r="G20">
        <v>3547</v>
      </c>
      <c r="H20">
        <v>3867</v>
      </c>
      <c r="I20">
        <v>3331</v>
      </c>
      <c r="J20">
        <v>1400</v>
      </c>
      <c r="K20">
        <v>4405</v>
      </c>
      <c r="L20">
        <v>4433</v>
      </c>
      <c r="M20">
        <v>3172</v>
      </c>
      <c r="N20">
        <v>3966</v>
      </c>
      <c r="O20">
        <v>49352</v>
      </c>
      <c r="Q20" s="16">
        <f t="shared" si="0"/>
        <v>49.351999999999997</v>
      </c>
    </row>
    <row r="21" spans="1:17" x14ac:dyDescent="0.25">
      <c r="A21" t="s">
        <v>33</v>
      </c>
      <c r="B21">
        <v>5069</v>
      </c>
      <c r="C21">
        <v>4081</v>
      </c>
      <c r="D21">
        <v>2365</v>
      </c>
      <c r="E21">
        <v>4826</v>
      </c>
      <c r="F21">
        <v>4843</v>
      </c>
      <c r="G21">
        <v>3655</v>
      </c>
      <c r="H21">
        <v>4196</v>
      </c>
      <c r="I21">
        <v>3518</v>
      </c>
      <c r="J21">
        <v>1613</v>
      </c>
      <c r="K21">
        <v>4441</v>
      </c>
      <c r="L21">
        <v>4617</v>
      </c>
      <c r="M21">
        <v>2998</v>
      </c>
      <c r="N21">
        <v>4182</v>
      </c>
      <c r="O21">
        <v>50404</v>
      </c>
      <c r="Q21" s="16">
        <f t="shared" si="0"/>
        <v>50.404000000000003</v>
      </c>
    </row>
    <row r="22" spans="1:17" x14ac:dyDescent="0.25">
      <c r="A22" t="s">
        <v>34</v>
      </c>
      <c r="B22">
        <v>3425</v>
      </c>
      <c r="C22">
        <v>2434</v>
      </c>
      <c r="D22">
        <v>793</v>
      </c>
      <c r="E22">
        <v>3257</v>
      </c>
      <c r="F22">
        <v>2517</v>
      </c>
      <c r="G22">
        <v>1951</v>
      </c>
      <c r="H22">
        <v>2074</v>
      </c>
      <c r="I22">
        <v>2031</v>
      </c>
      <c r="J22" s="6">
        <v>-399</v>
      </c>
      <c r="K22">
        <v>2671</v>
      </c>
      <c r="L22">
        <v>2077</v>
      </c>
      <c r="M22">
        <v>2148</v>
      </c>
      <c r="N22">
        <v>2681</v>
      </c>
      <c r="O22">
        <v>27660</v>
      </c>
      <c r="Q22" s="16">
        <f t="shared" si="0"/>
        <v>27.66</v>
      </c>
    </row>
    <row r="23" spans="1:17" x14ac:dyDescent="0.25">
      <c r="A23" t="s">
        <v>35</v>
      </c>
      <c r="B23">
        <v>3756</v>
      </c>
      <c r="C23">
        <v>2431</v>
      </c>
      <c r="D23">
        <v>1116</v>
      </c>
      <c r="E23">
        <v>3402</v>
      </c>
      <c r="F23">
        <v>2685</v>
      </c>
      <c r="G23">
        <v>2115</v>
      </c>
      <c r="H23">
        <v>2053</v>
      </c>
      <c r="I23">
        <v>2092</v>
      </c>
      <c r="J23" s="6">
        <v>-200</v>
      </c>
      <c r="K23">
        <v>2842</v>
      </c>
      <c r="L23">
        <v>2278</v>
      </c>
      <c r="M23">
        <v>2376</v>
      </c>
      <c r="N23">
        <v>2767</v>
      </c>
      <c r="O23">
        <v>29713</v>
      </c>
      <c r="Q23" s="16">
        <f t="shared" si="0"/>
        <v>29.713000000000001</v>
      </c>
    </row>
    <row r="24" spans="1:17" x14ac:dyDescent="0.25">
      <c r="A24" t="s">
        <v>36</v>
      </c>
      <c r="B24">
        <v>1728</v>
      </c>
      <c r="C24">
        <v>1964</v>
      </c>
      <c r="D24">
        <v>1089</v>
      </c>
      <c r="E24">
        <v>3139</v>
      </c>
      <c r="F24">
        <v>3387</v>
      </c>
      <c r="G24">
        <v>1732</v>
      </c>
      <c r="H24">
        <v>1824</v>
      </c>
      <c r="I24">
        <v>1483</v>
      </c>
      <c r="J24" s="6">
        <v>-887</v>
      </c>
      <c r="K24">
        <v>2868</v>
      </c>
      <c r="L24">
        <v>2259</v>
      </c>
      <c r="M24">
        <v>1739</v>
      </c>
      <c r="N24">
        <v>1824</v>
      </c>
      <c r="O24">
        <v>24149</v>
      </c>
      <c r="Q24" s="16">
        <f t="shared" si="0"/>
        <v>24.149000000000001</v>
      </c>
    </row>
    <row r="25" spans="1:17" x14ac:dyDescent="0.25">
      <c r="A25" t="s">
        <v>37</v>
      </c>
      <c r="B25">
        <v>5948</v>
      </c>
      <c r="C25">
        <v>4996</v>
      </c>
      <c r="D25">
        <v>3082</v>
      </c>
      <c r="E25">
        <v>5809</v>
      </c>
      <c r="F25">
        <v>5376</v>
      </c>
      <c r="G25">
        <v>4396</v>
      </c>
      <c r="H25">
        <v>4907</v>
      </c>
      <c r="I25">
        <v>4600</v>
      </c>
      <c r="J25">
        <v>2731</v>
      </c>
      <c r="K25">
        <v>5230</v>
      </c>
      <c r="L25">
        <v>5284</v>
      </c>
      <c r="M25">
        <v>3778</v>
      </c>
      <c r="N25">
        <v>4685</v>
      </c>
      <c r="O25">
        <v>60822</v>
      </c>
      <c r="Q25" s="16">
        <f t="shared" si="0"/>
        <v>60.822000000000003</v>
      </c>
    </row>
    <row r="26" spans="1:17" x14ac:dyDescent="0.25">
      <c r="A26" t="s">
        <v>41</v>
      </c>
      <c r="B26">
        <v>2373</v>
      </c>
      <c r="C26">
        <v>872</v>
      </c>
      <c r="D26" s="6">
        <v>-449</v>
      </c>
      <c r="E26">
        <v>1851</v>
      </c>
      <c r="F26">
        <v>1276</v>
      </c>
      <c r="G26">
        <v>1245</v>
      </c>
      <c r="H26">
        <v>672</v>
      </c>
      <c r="I26">
        <v>405</v>
      </c>
      <c r="J26" s="6">
        <v>-1535</v>
      </c>
      <c r="K26">
        <v>1111</v>
      </c>
      <c r="L26">
        <v>1358</v>
      </c>
      <c r="M26">
        <v>1833</v>
      </c>
      <c r="N26">
        <v>1361</v>
      </c>
      <c r="O26">
        <v>12373</v>
      </c>
      <c r="Q26" s="16">
        <f t="shared" si="0"/>
        <v>12.372999999999999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H29" sqref="H29"/>
    </sheetView>
  </sheetViews>
  <sheetFormatPr defaultRowHeight="15" x14ac:dyDescent="0.25"/>
  <cols>
    <col min="15" max="15" width="11.5703125" bestFit="1" customWidth="1"/>
    <col min="16" max="16" width="15.7109375" style="18" bestFit="1" customWidth="1"/>
    <col min="17" max="17" width="27.85546875" style="18" bestFit="1" customWidth="1"/>
    <col min="18" max="18" width="12.7109375" style="18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18" t="s">
        <v>65</v>
      </c>
      <c r="Q1" s="18" t="s">
        <v>66</v>
      </c>
      <c r="R1" s="18" t="s">
        <v>67</v>
      </c>
    </row>
    <row r="2" spans="1:18" x14ac:dyDescent="0.25">
      <c r="A2" t="s">
        <v>14</v>
      </c>
      <c r="B2">
        <f>SUM(Findels.ins.number!B2, Findels.del.number!C2)</f>
        <v>8009</v>
      </c>
      <c r="C2">
        <f>SUM(Findels.ins.number!C2, Findels.del.number!D2)</f>
        <v>7640</v>
      </c>
      <c r="D2">
        <f>SUM(Findels.ins.number!D2, Findels.del.number!E2)</f>
        <v>5861</v>
      </c>
      <c r="E2">
        <f>SUM(Findels.ins.number!E2, Findels.del.number!F2)</f>
        <v>7241</v>
      </c>
      <c r="F2">
        <f>SUM(Findels.ins.number!F2, Findels.del.number!G2)</f>
        <v>6524</v>
      </c>
      <c r="G2">
        <f>SUM(Findels.ins.number!G2, Findels.del.number!H2)</f>
        <v>7045</v>
      </c>
      <c r="H2">
        <f>SUM(Findels.ins.number!H2, Findels.del.number!I2)</f>
        <v>8302</v>
      </c>
      <c r="I2">
        <f>SUM(Findels.ins.number!I2, Findels.del.number!J2)</f>
        <v>8020</v>
      </c>
      <c r="J2">
        <f>SUM(Findels.ins.number!J2, Findels.del.number!K2)</f>
        <v>8720</v>
      </c>
      <c r="K2">
        <f>SUM(Findels.ins.number!K2, Findels.del.number!L2)</f>
        <v>7243</v>
      </c>
      <c r="L2">
        <f>SUM(Findels.ins.number!L2, Findels.del.number!M2)</f>
        <v>8132</v>
      </c>
      <c r="M2">
        <f>SUM(Findels.ins.number!M2, Findels.del.number!N2)</f>
        <v>5276</v>
      </c>
      <c r="N2">
        <f>SUM(Findels.ins.number!N2, Findels.del.number!O2)</f>
        <v>7091</v>
      </c>
      <c r="O2">
        <f>SUM(Findels.ins.number!O2, Findels.del.number!P2)</f>
        <v>95104</v>
      </c>
      <c r="P2" s="19">
        <v>1.4909070697648899E-3</v>
      </c>
      <c r="Q2" s="16">
        <f>20338960*P2</f>
        <v>30323.499255665305</v>
      </c>
      <c r="R2" s="17">
        <f>O2/Q2</f>
        <v>3.1363134972700033</v>
      </c>
    </row>
    <row r="3" spans="1:18" x14ac:dyDescent="0.25">
      <c r="A3" t="s">
        <v>15</v>
      </c>
      <c r="B3">
        <f>SUM(Findels.ins.number!B3, Findels.del.number!C3)</f>
        <v>8048</v>
      </c>
      <c r="C3">
        <f>SUM(Findels.ins.number!C3, Findels.del.number!D3)</f>
        <v>7662</v>
      </c>
      <c r="D3">
        <f>SUM(Findels.ins.number!D3, Findels.del.number!E3)</f>
        <v>5875</v>
      </c>
      <c r="E3">
        <f>SUM(Findels.ins.number!E3, Findels.del.number!F3)</f>
        <v>7272</v>
      </c>
      <c r="F3">
        <f>SUM(Findels.ins.number!F3, Findels.del.number!G3)</f>
        <v>6531</v>
      </c>
      <c r="G3">
        <f>SUM(Findels.ins.number!G3, Findels.del.number!H3)</f>
        <v>7079</v>
      </c>
      <c r="H3">
        <f>SUM(Findels.ins.number!H3, Findels.del.number!I3)</f>
        <v>8346</v>
      </c>
      <c r="I3">
        <f>SUM(Findels.ins.number!I3, Findels.del.number!J3)</f>
        <v>8042</v>
      </c>
      <c r="J3">
        <f>SUM(Findels.ins.number!J3, Findels.del.number!K3)</f>
        <v>8753</v>
      </c>
      <c r="K3">
        <f>SUM(Findels.ins.number!K3, Findels.del.number!L3)</f>
        <v>7276</v>
      </c>
      <c r="L3">
        <f>SUM(Findels.ins.number!L3, Findels.del.number!M3)</f>
        <v>8157</v>
      </c>
      <c r="M3">
        <f>SUM(Findels.ins.number!M3, Findels.del.number!N3)</f>
        <v>5293</v>
      </c>
      <c r="N3">
        <f>SUM(Findels.ins.number!N3, Findels.del.number!O3)</f>
        <v>7116</v>
      </c>
      <c r="O3">
        <f>SUM(Findels.ins.number!O3, Findels.del.number!P3)</f>
        <v>95450</v>
      </c>
      <c r="P3" s="19">
        <v>1.5144115943901801E-3</v>
      </c>
      <c r="Q3" s="16">
        <f t="shared" ref="Q3:Q26" si="0">20338960*P3</f>
        <v>30801.556841838097</v>
      </c>
      <c r="R3" s="17">
        <f t="shared" ref="R3:R26" si="1">O3/Q3</f>
        <v>3.0988693360573647</v>
      </c>
    </row>
    <row r="4" spans="1:18" x14ac:dyDescent="0.25">
      <c r="A4" t="s">
        <v>16</v>
      </c>
      <c r="B4">
        <f>SUM(Findels.ins.number!B4, Findels.del.number!C4)</f>
        <v>9352</v>
      </c>
      <c r="C4">
        <f>SUM(Findels.ins.number!C4, Findels.del.number!D4)</f>
        <v>9123</v>
      </c>
      <c r="D4">
        <f>SUM(Findels.ins.number!D4, Findels.del.number!E4)</f>
        <v>6924</v>
      </c>
      <c r="E4">
        <f>SUM(Findels.ins.number!E4, Findels.del.number!F4)</f>
        <v>8531</v>
      </c>
      <c r="F4">
        <f>SUM(Findels.ins.number!F4, Findels.del.number!G4)</f>
        <v>7591</v>
      </c>
      <c r="G4">
        <f>SUM(Findels.ins.number!G4, Findels.del.number!H4)</f>
        <v>8012</v>
      </c>
      <c r="H4">
        <f>SUM(Findels.ins.number!H4, Findels.del.number!I4)</f>
        <v>9528</v>
      </c>
      <c r="I4">
        <f>SUM(Findels.ins.number!I4, Findels.del.number!J4)</f>
        <v>9382</v>
      </c>
      <c r="J4">
        <f>SUM(Findels.ins.number!J4, Findels.del.number!K4)</f>
        <v>10156</v>
      </c>
      <c r="K4">
        <f>SUM(Findels.ins.number!K4, Findels.del.number!L4)</f>
        <v>8398</v>
      </c>
      <c r="L4">
        <f>SUM(Findels.ins.number!L4, Findels.del.number!M4)</f>
        <v>9424</v>
      </c>
      <c r="M4">
        <f>SUM(Findels.ins.number!M4, Findels.del.number!N4)</f>
        <v>6077</v>
      </c>
      <c r="N4">
        <f>SUM(Findels.ins.number!N4, Findels.del.number!O4)</f>
        <v>8216</v>
      </c>
      <c r="O4">
        <f>SUM(Findels.ins.number!O4, Findels.del.number!P4)</f>
        <v>110714</v>
      </c>
      <c r="P4" s="19">
        <v>1.6671937697547599E-3</v>
      </c>
      <c r="Q4" s="16">
        <f t="shared" si="0"/>
        <v>33908.987395291275</v>
      </c>
      <c r="R4" s="17">
        <f t="shared" si="1"/>
        <v>3.265034095809483</v>
      </c>
    </row>
    <row r="5" spans="1:18" x14ac:dyDescent="0.25">
      <c r="A5" t="s">
        <v>17</v>
      </c>
      <c r="B5">
        <f>SUM(Findels.ins.number!B5, Findels.del.number!C5)</f>
        <v>9311</v>
      </c>
      <c r="C5">
        <f>SUM(Findels.ins.number!C5, Findels.del.number!D5)</f>
        <v>9093</v>
      </c>
      <c r="D5">
        <f>SUM(Findels.ins.number!D5, Findels.del.number!E5)</f>
        <v>6930</v>
      </c>
      <c r="E5">
        <f>SUM(Findels.ins.number!E5, Findels.del.number!F5)</f>
        <v>8513</v>
      </c>
      <c r="F5">
        <f>SUM(Findels.ins.number!F5, Findels.del.number!G5)</f>
        <v>7594</v>
      </c>
      <c r="G5">
        <f>SUM(Findels.ins.number!G5, Findels.del.number!H5)</f>
        <v>8009</v>
      </c>
      <c r="H5">
        <f>SUM(Findels.ins.number!H5, Findels.del.number!I5)</f>
        <v>9547</v>
      </c>
      <c r="I5">
        <f>SUM(Findels.ins.number!I5, Findels.del.number!J5)</f>
        <v>9375</v>
      </c>
      <c r="J5">
        <f>SUM(Findels.ins.number!J5, Findels.del.number!K5)</f>
        <v>10142</v>
      </c>
      <c r="K5">
        <f>SUM(Findels.ins.number!K5, Findels.del.number!L5)</f>
        <v>8395</v>
      </c>
      <c r="L5">
        <f>SUM(Findels.ins.number!L5, Findels.del.number!M5)</f>
        <v>9477</v>
      </c>
      <c r="M5">
        <f>SUM(Findels.ins.number!M5, Findels.del.number!N5)</f>
        <v>6069</v>
      </c>
      <c r="N5">
        <f>SUM(Findels.ins.number!N5, Findels.del.number!O5)</f>
        <v>8202</v>
      </c>
      <c r="O5">
        <f>SUM(Findels.ins.number!O5, Findels.del.number!P5)</f>
        <v>110657</v>
      </c>
      <c r="P5" s="19">
        <v>1.6789486568496001E-3</v>
      </c>
      <c r="Q5" s="16">
        <f t="shared" si="0"/>
        <v>34148.069573717745</v>
      </c>
      <c r="R5" s="17">
        <f t="shared" si="1"/>
        <v>3.2405052871617608</v>
      </c>
    </row>
    <row r="6" spans="1:18" x14ac:dyDescent="0.25">
      <c r="A6" t="s">
        <v>18</v>
      </c>
      <c r="B6">
        <f>SUM(Findels.ins.number!B6, Findels.del.number!C6)</f>
        <v>9347</v>
      </c>
      <c r="C6">
        <f>SUM(Findels.ins.number!C6, Findels.del.number!D6)</f>
        <v>9105</v>
      </c>
      <c r="D6">
        <f>SUM(Findels.ins.number!D6, Findels.del.number!E6)</f>
        <v>6942</v>
      </c>
      <c r="E6">
        <f>SUM(Findels.ins.number!E6, Findels.del.number!F6)</f>
        <v>8512</v>
      </c>
      <c r="F6">
        <f>SUM(Findels.ins.number!F6, Findels.del.number!G6)</f>
        <v>7605</v>
      </c>
      <c r="G6">
        <f>SUM(Findels.ins.number!G6, Findels.del.number!H6)</f>
        <v>8016</v>
      </c>
      <c r="H6">
        <f>SUM(Findels.ins.number!H6, Findels.del.number!I6)</f>
        <v>9579</v>
      </c>
      <c r="I6">
        <f>SUM(Findels.ins.number!I6, Findels.del.number!J6)</f>
        <v>9389</v>
      </c>
      <c r="J6">
        <f>SUM(Findels.ins.number!J6, Findels.del.number!K6)</f>
        <v>10177</v>
      </c>
      <c r="K6">
        <f>SUM(Findels.ins.number!K6, Findels.del.number!L6)</f>
        <v>8389</v>
      </c>
      <c r="L6">
        <f>SUM(Findels.ins.number!L6, Findels.del.number!M6)</f>
        <v>9439</v>
      </c>
      <c r="M6">
        <f>SUM(Findels.ins.number!M6, Findels.del.number!N6)</f>
        <v>6070</v>
      </c>
      <c r="N6">
        <f>SUM(Findels.ins.number!N6, Findels.del.number!O6)</f>
        <v>8230</v>
      </c>
      <c r="O6">
        <f>SUM(Findels.ins.number!O6, Findels.del.number!P6)</f>
        <v>110800</v>
      </c>
      <c r="P6" s="19">
        <v>1.6671937697547599E-3</v>
      </c>
      <c r="Q6" s="16">
        <f t="shared" si="0"/>
        <v>33908.987395291275</v>
      </c>
      <c r="R6" s="17">
        <f t="shared" si="1"/>
        <v>3.2675702965811975</v>
      </c>
    </row>
    <row r="7" spans="1:18" x14ac:dyDescent="0.25">
      <c r="A7" t="s">
        <v>19</v>
      </c>
      <c r="B7">
        <f>SUM(Findels.ins.number!B7, Findels.del.number!C7)</f>
        <v>9882</v>
      </c>
      <c r="C7">
        <f>SUM(Findels.ins.number!C7, Findels.del.number!D7)</f>
        <v>9467</v>
      </c>
      <c r="D7">
        <f>SUM(Findels.ins.number!D7, Findels.del.number!E7)</f>
        <v>6962</v>
      </c>
      <c r="E7">
        <f>SUM(Findels.ins.number!E7, Findels.del.number!F7)</f>
        <v>9117</v>
      </c>
      <c r="F7">
        <f>SUM(Findels.ins.number!F7, Findels.del.number!G7)</f>
        <v>7883</v>
      </c>
      <c r="G7">
        <f>SUM(Findels.ins.number!G7, Findels.del.number!H7)</f>
        <v>8556</v>
      </c>
      <c r="H7">
        <f>SUM(Findels.ins.number!H7, Findels.del.number!I7)</f>
        <v>10153</v>
      </c>
      <c r="I7">
        <f>SUM(Findels.ins.number!I7, Findels.del.number!J7)</f>
        <v>9899</v>
      </c>
      <c r="J7">
        <f>SUM(Findels.ins.number!J7, Findels.del.number!K7)</f>
        <v>10259</v>
      </c>
      <c r="K7">
        <f>SUM(Findels.ins.number!K7, Findels.del.number!L7)</f>
        <v>9018</v>
      </c>
      <c r="L7">
        <f>SUM(Findels.ins.number!L7, Findels.del.number!M7)</f>
        <v>9827</v>
      </c>
      <c r="M7">
        <f>SUM(Findels.ins.number!M7, Findels.del.number!N7)</f>
        <v>6420</v>
      </c>
      <c r="N7">
        <f>SUM(Findels.ins.number!N7, Findels.del.number!O7)</f>
        <v>8368</v>
      </c>
      <c r="O7">
        <f>SUM(Findels.ins.number!O7, Findels.del.number!P7)</f>
        <v>115811</v>
      </c>
      <c r="P7" s="19">
        <v>1.62017905663178E-3</v>
      </c>
      <c r="Q7" s="16">
        <f t="shared" si="0"/>
        <v>32952.757025671512</v>
      </c>
      <c r="R7" s="17">
        <f t="shared" si="1"/>
        <v>3.5144555555633361</v>
      </c>
    </row>
    <row r="8" spans="1:18" x14ac:dyDescent="0.25">
      <c r="A8" t="s">
        <v>20</v>
      </c>
      <c r="B8">
        <f>SUM(Findels.ins.number!B8, Findels.del.number!C8)</f>
        <v>8716</v>
      </c>
      <c r="C8">
        <f>SUM(Findels.ins.number!C8, Findels.del.number!D8)</f>
        <v>8520</v>
      </c>
      <c r="D8">
        <f>SUM(Findels.ins.number!D8, Findels.del.number!E8)</f>
        <v>6427</v>
      </c>
      <c r="E8">
        <f>SUM(Findels.ins.number!E8, Findels.del.number!F8)</f>
        <v>8020</v>
      </c>
      <c r="F8">
        <f>SUM(Findels.ins.number!F8, Findels.del.number!G8)</f>
        <v>7211</v>
      </c>
      <c r="G8">
        <f>SUM(Findels.ins.number!G8, Findels.del.number!H8)</f>
        <v>7497</v>
      </c>
      <c r="H8">
        <f>SUM(Findels.ins.number!H8, Findels.del.number!I8)</f>
        <v>9055</v>
      </c>
      <c r="I8">
        <f>SUM(Findels.ins.number!I8, Findels.del.number!J8)</f>
        <v>8819</v>
      </c>
      <c r="J8">
        <f>SUM(Findels.ins.number!J8, Findels.del.number!K8)</f>
        <v>9618</v>
      </c>
      <c r="K8">
        <f>SUM(Findels.ins.number!K8, Findels.del.number!L8)</f>
        <v>8028</v>
      </c>
      <c r="L8">
        <f>SUM(Findels.ins.number!L8, Findels.del.number!M8)</f>
        <v>8752</v>
      </c>
      <c r="M8">
        <f>SUM(Findels.ins.number!M8, Findels.del.number!N8)</f>
        <v>5678</v>
      </c>
      <c r="N8">
        <f>SUM(Findels.ins.number!N8, Findels.del.number!O8)</f>
        <v>7707</v>
      </c>
      <c r="O8">
        <f>SUM(Findels.ins.number!O8, Findels.del.number!P8)</f>
        <v>104048</v>
      </c>
      <c r="P8" s="19">
        <v>1.65544205987883E-3</v>
      </c>
      <c r="Q8" s="16">
        <f t="shared" si="0"/>
        <v>33669.96983819313</v>
      </c>
      <c r="R8" s="17">
        <f t="shared" si="1"/>
        <v>3.0902314584783022</v>
      </c>
    </row>
    <row r="9" spans="1:18" x14ac:dyDescent="0.25">
      <c r="A9" t="s">
        <v>21</v>
      </c>
      <c r="B9">
        <f>SUM(Findels.ins.number!B9, Findels.del.number!C9)</f>
        <v>9350</v>
      </c>
      <c r="C9">
        <f>SUM(Findels.ins.number!C9, Findels.del.number!D9)</f>
        <v>9168</v>
      </c>
      <c r="D9">
        <f>SUM(Findels.ins.number!D9, Findels.del.number!E9)</f>
        <v>6967</v>
      </c>
      <c r="E9">
        <f>SUM(Findels.ins.number!E9, Findels.del.number!F9)</f>
        <v>8500</v>
      </c>
      <c r="F9">
        <f>SUM(Findels.ins.number!F9, Findels.del.number!G9)</f>
        <v>7688</v>
      </c>
      <c r="G9">
        <f>SUM(Findels.ins.number!G9, Findels.del.number!H9)</f>
        <v>8115</v>
      </c>
      <c r="H9">
        <f>SUM(Findels.ins.number!H9, Findels.del.number!I9)</f>
        <v>9492</v>
      </c>
      <c r="I9">
        <f>SUM(Findels.ins.number!I9, Findels.del.number!J9)</f>
        <v>9365</v>
      </c>
      <c r="J9">
        <f>SUM(Findels.ins.number!J9, Findels.del.number!K9)</f>
        <v>10163</v>
      </c>
      <c r="K9">
        <f>SUM(Findels.ins.number!K9, Findels.del.number!L9)</f>
        <v>8379</v>
      </c>
      <c r="L9">
        <f>SUM(Findels.ins.number!L9, Findels.del.number!M9)</f>
        <v>9551</v>
      </c>
      <c r="M9">
        <f>SUM(Findels.ins.number!M9, Findels.del.number!N9)</f>
        <v>6196</v>
      </c>
      <c r="N9">
        <f>SUM(Findels.ins.number!N9, Findels.del.number!O9)</f>
        <v>8133</v>
      </c>
      <c r="O9">
        <f>SUM(Findels.ins.number!O9, Findels.del.number!P9)</f>
        <v>111067</v>
      </c>
      <c r="P9" s="19">
        <v>1.63193459959498E-3</v>
      </c>
      <c r="Q9" s="16">
        <f t="shared" si="0"/>
        <v>33191.852543778317</v>
      </c>
      <c r="R9" s="17">
        <f t="shared" si="1"/>
        <v>3.3462127446338958</v>
      </c>
    </row>
    <row r="10" spans="1:18" x14ac:dyDescent="0.25">
      <c r="A10" t="s">
        <v>22</v>
      </c>
      <c r="B10">
        <f>SUM(Findels.ins.number!B10, Findels.del.number!C10)</f>
        <v>9743</v>
      </c>
      <c r="C10">
        <f>SUM(Findels.ins.number!C10, Findels.del.number!D10)</f>
        <v>9152</v>
      </c>
      <c r="D10">
        <f>SUM(Findels.ins.number!D10, Findels.del.number!E10)</f>
        <v>7148</v>
      </c>
      <c r="E10">
        <f>SUM(Findels.ins.number!E10, Findels.del.number!F10)</f>
        <v>8740</v>
      </c>
      <c r="F10">
        <f>SUM(Findels.ins.number!F10, Findels.del.number!G10)</f>
        <v>7904</v>
      </c>
      <c r="G10">
        <f>SUM(Findels.ins.number!G10, Findels.del.number!H10)</f>
        <v>8647</v>
      </c>
      <c r="H10">
        <f>SUM(Findels.ins.number!H10, Findels.del.number!I10)</f>
        <v>10094</v>
      </c>
      <c r="I10">
        <f>SUM(Findels.ins.number!I10, Findels.del.number!J10)</f>
        <v>9815</v>
      </c>
      <c r="J10">
        <f>SUM(Findels.ins.number!J10, Findels.del.number!K10)</f>
        <v>10531</v>
      </c>
      <c r="K10">
        <f>SUM(Findels.ins.number!K10, Findels.del.number!L10)</f>
        <v>8873</v>
      </c>
      <c r="L10">
        <f>SUM(Findels.ins.number!L10, Findels.del.number!M10)</f>
        <v>9776</v>
      </c>
      <c r="M10">
        <f>SUM(Findels.ins.number!M10, Findels.del.number!N10)</f>
        <v>6400</v>
      </c>
      <c r="N10">
        <f>SUM(Findels.ins.number!N10, Findels.del.number!O10)</f>
        <v>8549</v>
      </c>
      <c r="O10">
        <f>SUM(Findels.ins.number!O10, Findels.del.number!P10)</f>
        <v>115372</v>
      </c>
      <c r="P10" s="19">
        <v>1.6084356336052901E-3</v>
      </c>
      <c r="Q10" s="16">
        <f t="shared" si="0"/>
        <v>32713.90801447265</v>
      </c>
      <c r="R10" s="17">
        <f t="shared" si="1"/>
        <v>3.5266957389792553</v>
      </c>
    </row>
    <row r="11" spans="1:18" x14ac:dyDescent="0.25">
      <c r="A11" t="s">
        <v>23</v>
      </c>
      <c r="B11">
        <f>SUM(Findels.ins.number!B11, Findels.del.number!C11)</f>
        <v>9730</v>
      </c>
      <c r="C11">
        <f>SUM(Findels.ins.number!C11, Findels.del.number!D11)</f>
        <v>9159</v>
      </c>
      <c r="D11">
        <f>SUM(Findels.ins.number!D11, Findels.del.number!E11)</f>
        <v>7146</v>
      </c>
      <c r="E11">
        <f>SUM(Findels.ins.number!E11, Findels.del.number!F11)</f>
        <v>8752</v>
      </c>
      <c r="F11">
        <f>SUM(Findels.ins.number!F11, Findels.del.number!G11)</f>
        <v>7888</v>
      </c>
      <c r="G11">
        <f>SUM(Findels.ins.number!G11, Findels.del.number!H11)</f>
        <v>8636</v>
      </c>
      <c r="H11">
        <f>SUM(Findels.ins.number!H11, Findels.del.number!I11)</f>
        <v>10095</v>
      </c>
      <c r="I11">
        <f>SUM(Findels.ins.number!I11, Findels.del.number!J11)</f>
        <v>9858</v>
      </c>
      <c r="J11">
        <f>SUM(Findels.ins.number!J11, Findels.del.number!K11)</f>
        <v>10545</v>
      </c>
      <c r="K11">
        <f>SUM(Findels.ins.number!K11, Findels.del.number!L11)</f>
        <v>8889</v>
      </c>
      <c r="L11">
        <f>SUM(Findels.ins.number!L11, Findels.del.number!M11)</f>
        <v>9813</v>
      </c>
      <c r="M11">
        <f>SUM(Findels.ins.number!M11, Findels.del.number!N11)</f>
        <v>6397</v>
      </c>
      <c r="N11">
        <f>SUM(Findels.ins.number!N11, Findels.del.number!O11)</f>
        <v>8543</v>
      </c>
      <c r="O11">
        <f>SUM(Findels.ins.number!O11, Findels.del.number!P11)</f>
        <v>115451</v>
      </c>
      <c r="P11" s="19">
        <v>1.6084380850862601E-3</v>
      </c>
      <c r="Q11" s="16">
        <f t="shared" si="0"/>
        <v>32713.957875046042</v>
      </c>
      <c r="R11" s="17">
        <f t="shared" si="1"/>
        <v>3.5291052351713499</v>
      </c>
    </row>
    <row r="12" spans="1:18" x14ac:dyDescent="0.25">
      <c r="A12" t="s">
        <v>24</v>
      </c>
      <c r="B12">
        <f>SUM(Findels.ins.number!B12, Findels.del.number!C12)</f>
        <v>9737</v>
      </c>
      <c r="C12">
        <f>SUM(Findels.ins.number!C12, Findels.del.number!D12)</f>
        <v>9174</v>
      </c>
      <c r="D12">
        <f>SUM(Findels.ins.number!D12, Findels.del.number!E12)</f>
        <v>7152</v>
      </c>
      <c r="E12">
        <f>SUM(Findels.ins.number!E12, Findels.del.number!F12)</f>
        <v>8753</v>
      </c>
      <c r="F12">
        <f>SUM(Findels.ins.number!F12, Findels.del.number!G12)</f>
        <v>7890</v>
      </c>
      <c r="G12">
        <f>SUM(Findels.ins.number!G12, Findels.del.number!H12)</f>
        <v>8639</v>
      </c>
      <c r="H12">
        <f>SUM(Findels.ins.number!H12, Findels.del.number!I12)</f>
        <v>10105</v>
      </c>
      <c r="I12">
        <f>SUM(Findels.ins.number!I12, Findels.del.number!J12)</f>
        <v>9859</v>
      </c>
      <c r="J12">
        <f>SUM(Findels.ins.number!J12, Findels.del.number!K12)</f>
        <v>10544</v>
      </c>
      <c r="K12">
        <f>SUM(Findels.ins.number!K12, Findels.del.number!L12)</f>
        <v>8888</v>
      </c>
      <c r="L12">
        <f>SUM(Findels.ins.number!L12, Findels.del.number!M12)</f>
        <v>9805</v>
      </c>
      <c r="M12">
        <f>SUM(Findels.ins.number!M12, Findels.del.number!N12)</f>
        <v>6400</v>
      </c>
      <c r="N12">
        <f>SUM(Findels.ins.number!N12, Findels.del.number!O12)</f>
        <v>8546</v>
      </c>
      <c r="O12">
        <f>SUM(Findels.ins.number!O12, Findels.del.number!P12)</f>
        <v>115492</v>
      </c>
      <c r="P12" s="19">
        <v>1.6201928340054E-3</v>
      </c>
      <c r="Q12" s="16">
        <f t="shared" si="0"/>
        <v>32953.037243122468</v>
      </c>
      <c r="R12" s="17">
        <f t="shared" si="1"/>
        <v>3.504745227212827</v>
      </c>
    </row>
    <row r="13" spans="1:18" x14ac:dyDescent="0.25">
      <c r="A13" t="s">
        <v>25</v>
      </c>
      <c r="B13">
        <f>SUM(Findels.ins.number!B13, Findels.del.number!C13)</f>
        <v>9297</v>
      </c>
      <c r="C13">
        <f>SUM(Findels.ins.number!C13, Findels.del.number!D13)</f>
        <v>8930</v>
      </c>
      <c r="D13">
        <f>SUM(Findels.ins.number!D13, Findels.del.number!E13)</f>
        <v>6860</v>
      </c>
      <c r="E13">
        <f>SUM(Findels.ins.number!E13, Findels.del.number!F13)</f>
        <v>8659</v>
      </c>
      <c r="F13">
        <f>SUM(Findels.ins.number!F13, Findels.del.number!G13)</f>
        <v>7702</v>
      </c>
      <c r="G13">
        <f>SUM(Findels.ins.number!G13, Findels.del.number!H13)</f>
        <v>8181</v>
      </c>
      <c r="H13">
        <f>SUM(Findels.ins.number!H13, Findels.del.number!I13)</f>
        <v>9623</v>
      </c>
      <c r="I13">
        <f>SUM(Findels.ins.number!I13, Findels.del.number!J13)</f>
        <v>9424</v>
      </c>
      <c r="J13">
        <f>SUM(Findels.ins.number!J13, Findels.del.number!K13)</f>
        <v>10192</v>
      </c>
      <c r="K13">
        <f>SUM(Findels.ins.number!K13, Findels.del.number!L13)</f>
        <v>8514</v>
      </c>
      <c r="L13">
        <f>SUM(Findels.ins.number!L13, Findels.del.number!M13)</f>
        <v>9375</v>
      </c>
      <c r="M13">
        <f>SUM(Findels.ins.number!M13, Findels.del.number!N13)</f>
        <v>5942</v>
      </c>
      <c r="N13">
        <f>SUM(Findels.ins.number!N13, Findels.del.number!O13)</f>
        <v>8171</v>
      </c>
      <c r="O13">
        <f>SUM(Findels.ins.number!O13, Findels.del.number!P13)</f>
        <v>110870</v>
      </c>
      <c r="P13" s="19">
        <v>1.72596226476157E-3</v>
      </c>
      <c r="Q13" s="16">
        <f t="shared" si="0"/>
        <v>35104.277464494982</v>
      </c>
      <c r="R13" s="17">
        <f t="shared" si="1"/>
        <v>3.1583045716333475</v>
      </c>
    </row>
    <row r="14" spans="1:18" x14ac:dyDescent="0.25">
      <c r="A14" t="s">
        <v>26</v>
      </c>
      <c r="B14">
        <f>SUM(Findels.ins.number!B14, Findels.del.number!C14)</f>
        <v>9125</v>
      </c>
      <c r="C14">
        <f>SUM(Findels.ins.number!C14, Findels.del.number!D14)</f>
        <v>8724</v>
      </c>
      <c r="D14">
        <f>SUM(Findels.ins.number!D14, Findels.del.number!E14)</f>
        <v>6872</v>
      </c>
      <c r="E14">
        <f>SUM(Findels.ins.number!E14, Findels.del.number!F14)</f>
        <v>8468</v>
      </c>
      <c r="F14">
        <f>SUM(Findels.ins.number!F14, Findels.del.number!G14)</f>
        <v>7514</v>
      </c>
      <c r="G14">
        <f>SUM(Findels.ins.number!G14, Findels.del.number!H14)</f>
        <v>8054</v>
      </c>
      <c r="H14">
        <f>SUM(Findels.ins.number!H14, Findels.del.number!I14)</f>
        <v>9688</v>
      </c>
      <c r="I14">
        <f>SUM(Findels.ins.number!I14, Findels.del.number!J14)</f>
        <v>9216</v>
      </c>
      <c r="J14">
        <f>SUM(Findels.ins.number!J14, Findels.del.number!K14)</f>
        <v>10189</v>
      </c>
      <c r="K14">
        <f>SUM(Findels.ins.number!K14, Findels.del.number!L14)</f>
        <v>8315</v>
      </c>
      <c r="L14">
        <f>SUM(Findels.ins.number!L14, Findels.del.number!M14)</f>
        <v>9159</v>
      </c>
      <c r="M14">
        <f>SUM(Findels.ins.number!M14, Findels.del.number!N14)</f>
        <v>5879</v>
      </c>
      <c r="N14">
        <f>SUM(Findels.ins.number!N14, Findels.del.number!O14)</f>
        <v>7912</v>
      </c>
      <c r="O14">
        <f>SUM(Findels.ins.number!O14, Findels.del.number!P14)</f>
        <v>109115</v>
      </c>
      <c r="P14" s="19">
        <v>1.63192924704054E-3</v>
      </c>
      <c r="Q14" s="16">
        <f t="shared" si="0"/>
        <v>33191.743678387662</v>
      </c>
      <c r="R14" s="17">
        <f t="shared" si="1"/>
        <v>3.2874139140526295</v>
      </c>
    </row>
    <row r="15" spans="1:18" x14ac:dyDescent="0.25">
      <c r="A15" t="s">
        <v>27</v>
      </c>
      <c r="B15">
        <f>SUM(Findels.ins.number!B15, Findels.del.number!C15)</f>
        <v>8871</v>
      </c>
      <c r="C15">
        <f>SUM(Findels.ins.number!C15, Findels.del.number!D15)</f>
        <v>8359</v>
      </c>
      <c r="D15">
        <f>SUM(Findels.ins.number!D15, Findels.del.number!E15)</f>
        <v>6475</v>
      </c>
      <c r="E15">
        <f>SUM(Findels.ins.number!E15, Findels.del.number!F15)</f>
        <v>7942</v>
      </c>
      <c r="F15">
        <f>SUM(Findels.ins.number!F15, Findels.del.number!G15)</f>
        <v>7091</v>
      </c>
      <c r="G15">
        <f>SUM(Findels.ins.number!G15, Findels.del.number!H15)</f>
        <v>7769</v>
      </c>
      <c r="H15">
        <f>SUM(Findels.ins.number!H15, Findels.del.number!I15)</f>
        <v>9210</v>
      </c>
      <c r="I15">
        <f>SUM(Findels.ins.number!I15, Findels.del.number!J15)</f>
        <v>8957</v>
      </c>
      <c r="J15">
        <f>SUM(Findels.ins.number!J15, Findels.del.number!K15)</f>
        <v>9871</v>
      </c>
      <c r="K15">
        <f>SUM(Findels.ins.number!K15, Findels.del.number!L15)</f>
        <v>7884</v>
      </c>
      <c r="L15">
        <f>SUM(Findels.ins.number!L15, Findels.del.number!M15)</f>
        <v>8905</v>
      </c>
      <c r="M15">
        <f>SUM(Findels.ins.number!M15, Findels.del.number!N15)</f>
        <v>5824</v>
      </c>
      <c r="N15">
        <f>SUM(Findels.ins.number!N15, Findels.del.number!O15)</f>
        <v>7737</v>
      </c>
      <c r="O15">
        <f>SUM(Findels.ins.number!O15, Findels.del.number!P15)</f>
        <v>104895</v>
      </c>
      <c r="P15" s="19">
        <v>1.6084295220280299E-3</v>
      </c>
      <c r="Q15" s="16">
        <f t="shared" si="0"/>
        <v>32713.78371134722</v>
      </c>
      <c r="R15" s="17">
        <f t="shared" si="1"/>
        <v>3.2064465830534834</v>
      </c>
    </row>
    <row r="16" spans="1:18" x14ac:dyDescent="0.25">
      <c r="A16" t="s">
        <v>28</v>
      </c>
      <c r="B16">
        <f>SUM(Findels.ins.number!B16, Findels.del.number!C16)</f>
        <v>8867</v>
      </c>
      <c r="C16">
        <f>SUM(Findels.ins.number!C16, Findels.del.number!D16)</f>
        <v>8360</v>
      </c>
      <c r="D16">
        <f>SUM(Findels.ins.number!D16, Findels.del.number!E16)</f>
        <v>6474</v>
      </c>
      <c r="E16">
        <f>SUM(Findels.ins.number!E16, Findels.del.number!F16)</f>
        <v>7942</v>
      </c>
      <c r="F16">
        <f>SUM(Findels.ins.number!F16, Findels.del.number!G16)</f>
        <v>7087</v>
      </c>
      <c r="G16">
        <f>SUM(Findels.ins.number!G16, Findels.del.number!H16)</f>
        <v>7765</v>
      </c>
      <c r="H16">
        <f>SUM(Findels.ins.number!H16, Findels.del.number!I16)</f>
        <v>9207</v>
      </c>
      <c r="I16">
        <f>SUM(Findels.ins.number!I16, Findels.del.number!J16)</f>
        <v>8952</v>
      </c>
      <c r="J16">
        <f>SUM(Findels.ins.number!J16, Findels.del.number!K16)</f>
        <v>9867</v>
      </c>
      <c r="K16">
        <f>SUM(Findels.ins.number!K16, Findels.del.number!L16)</f>
        <v>7875</v>
      </c>
      <c r="L16">
        <f>SUM(Findels.ins.number!L16, Findels.del.number!M16)</f>
        <v>8887</v>
      </c>
      <c r="M16">
        <f>SUM(Findels.ins.number!M16, Findels.del.number!N16)</f>
        <v>5820</v>
      </c>
      <c r="N16">
        <f>SUM(Findels.ins.number!N16, Findels.del.number!O16)</f>
        <v>7738</v>
      </c>
      <c r="O16">
        <f>SUM(Findels.ins.number!O16, Findels.del.number!P16)</f>
        <v>104841</v>
      </c>
      <c r="P16" s="19">
        <v>1.57316859112487E-3</v>
      </c>
      <c r="Q16" s="16">
        <f t="shared" si="0"/>
        <v>31996.613048145085</v>
      </c>
      <c r="R16" s="17">
        <f t="shared" si="1"/>
        <v>3.2766280556709693</v>
      </c>
    </row>
    <row r="17" spans="1:18" x14ac:dyDescent="0.25">
      <c r="A17" t="s">
        <v>29</v>
      </c>
      <c r="B17">
        <f>SUM(Findels.ins.number!B17, Findels.del.number!C17)</f>
        <v>8867</v>
      </c>
      <c r="C17">
        <f>SUM(Findels.ins.number!C17, Findels.del.number!D17)</f>
        <v>8358</v>
      </c>
      <c r="D17">
        <f>SUM(Findels.ins.number!D17, Findels.del.number!E17)</f>
        <v>6473</v>
      </c>
      <c r="E17">
        <f>SUM(Findels.ins.number!E17, Findels.del.number!F17)</f>
        <v>7942</v>
      </c>
      <c r="F17">
        <f>SUM(Findels.ins.number!F17, Findels.del.number!G17)</f>
        <v>7082</v>
      </c>
      <c r="G17">
        <f>SUM(Findels.ins.number!G17, Findels.del.number!H17)</f>
        <v>7764</v>
      </c>
      <c r="H17">
        <f>SUM(Findels.ins.number!H17, Findels.del.number!I17)</f>
        <v>9206</v>
      </c>
      <c r="I17">
        <f>SUM(Findels.ins.number!I17, Findels.del.number!J17)</f>
        <v>8949</v>
      </c>
      <c r="J17">
        <f>SUM(Findels.ins.number!J17, Findels.del.number!K17)</f>
        <v>9865</v>
      </c>
      <c r="K17">
        <f>SUM(Findels.ins.number!K17, Findels.del.number!L17)</f>
        <v>7877</v>
      </c>
      <c r="L17">
        <f>SUM(Findels.ins.number!L17, Findels.del.number!M17)</f>
        <v>8890</v>
      </c>
      <c r="M17">
        <f>SUM(Findels.ins.number!M17, Findels.del.number!N17)</f>
        <v>5819</v>
      </c>
      <c r="N17">
        <f>SUM(Findels.ins.number!N17, Findels.del.number!O17)</f>
        <v>7736</v>
      </c>
      <c r="O17">
        <f>SUM(Findels.ins.number!O17, Findels.del.number!P17)</f>
        <v>104828</v>
      </c>
      <c r="P17" s="19">
        <v>1.56141677751852E-3</v>
      </c>
      <c r="Q17" s="16">
        <f t="shared" si="0"/>
        <v>31757.593381278079</v>
      </c>
      <c r="R17" s="17">
        <f t="shared" si="1"/>
        <v>3.3008798475831238</v>
      </c>
    </row>
    <row r="18" spans="1:18" x14ac:dyDescent="0.25">
      <c r="A18" t="s">
        <v>30</v>
      </c>
      <c r="B18">
        <f>SUM(Findels.ins.number!B18, Findels.del.number!C18)</f>
        <v>8867</v>
      </c>
      <c r="C18">
        <f>SUM(Findels.ins.number!C18, Findels.del.number!D18)</f>
        <v>8360</v>
      </c>
      <c r="D18">
        <f>SUM(Findels.ins.number!D18, Findels.del.number!E18)</f>
        <v>6474</v>
      </c>
      <c r="E18">
        <f>SUM(Findels.ins.number!E18, Findels.del.number!F18)</f>
        <v>7942</v>
      </c>
      <c r="F18">
        <f>SUM(Findels.ins.number!F18, Findels.del.number!G18)</f>
        <v>7087</v>
      </c>
      <c r="G18">
        <f>SUM(Findels.ins.number!G18, Findels.del.number!H18)</f>
        <v>7765</v>
      </c>
      <c r="H18">
        <f>SUM(Findels.ins.number!H18, Findels.del.number!I18)</f>
        <v>9207</v>
      </c>
      <c r="I18">
        <f>SUM(Findels.ins.number!I18, Findels.del.number!J18)</f>
        <v>8952</v>
      </c>
      <c r="J18">
        <f>SUM(Findels.ins.number!J18, Findels.del.number!K18)</f>
        <v>9867</v>
      </c>
      <c r="K18">
        <f>SUM(Findels.ins.number!K18, Findels.del.number!L18)</f>
        <v>7875</v>
      </c>
      <c r="L18">
        <f>SUM(Findels.ins.number!L18, Findels.del.number!M18)</f>
        <v>8887</v>
      </c>
      <c r="M18">
        <f>SUM(Findels.ins.number!M18, Findels.del.number!N18)</f>
        <v>5821</v>
      </c>
      <c r="N18">
        <f>SUM(Findels.ins.number!N18, Findels.del.number!O18)</f>
        <v>7738</v>
      </c>
      <c r="O18">
        <f>SUM(Findels.ins.number!O18, Findels.del.number!P18)</f>
        <v>104842</v>
      </c>
      <c r="P18" s="19">
        <v>1.5731700067187901E-3</v>
      </c>
      <c r="Q18" s="16">
        <f t="shared" si="0"/>
        <v>31996.641839853201</v>
      </c>
      <c r="R18" s="17">
        <f t="shared" si="1"/>
        <v>3.2766563605251462</v>
      </c>
    </row>
    <row r="19" spans="1:18" x14ac:dyDescent="0.25">
      <c r="A19" t="s">
        <v>31</v>
      </c>
      <c r="B19">
        <f>SUM(Findels.ins.number!B19, Findels.del.number!C19)</f>
        <v>8867</v>
      </c>
      <c r="C19">
        <f>SUM(Findels.ins.number!C19, Findels.del.number!D19)</f>
        <v>8360</v>
      </c>
      <c r="D19">
        <f>SUM(Findels.ins.number!D19, Findels.del.number!E19)</f>
        <v>6474</v>
      </c>
      <c r="E19">
        <f>SUM(Findels.ins.number!E19, Findels.del.number!F19)</f>
        <v>7942</v>
      </c>
      <c r="F19">
        <f>SUM(Findels.ins.number!F19, Findels.del.number!G19)</f>
        <v>7087</v>
      </c>
      <c r="G19">
        <f>SUM(Findels.ins.number!G19, Findels.del.number!H19)</f>
        <v>7765</v>
      </c>
      <c r="H19">
        <f>SUM(Findels.ins.number!H19, Findels.del.number!I19)</f>
        <v>9207</v>
      </c>
      <c r="I19">
        <f>SUM(Findels.ins.number!I19, Findels.del.number!J19)</f>
        <v>8952</v>
      </c>
      <c r="J19">
        <f>SUM(Findels.ins.number!J19, Findels.del.number!K19)</f>
        <v>9867</v>
      </c>
      <c r="K19">
        <f>SUM(Findels.ins.number!K19, Findels.del.number!L19)</f>
        <v>7875</v>
      </c>
      <c r="L19">
        <f>SUM(Findels.ins.number!L19, Findels.del.number!M19)</f>
        <v>8887</v>
      </c>
      <c r="M19">
        <f>SUM(Findels.ins.number!M19, Findels.del.number!N19)</f>
        <v>5821</v>
      </c>
      <c r="N19">
        <f>SUM(Findels.ins.number!N19, Findels.del.number!O19)</f>
        <v>7738</v>
      </c>
      <c r="O19">
        <f>SUM(Findels.ins.number!O19, Findels.del.number!P19)</f>
        <v>104842</v>
      </c>
      <c r="P19" s="19">
        <v>1.5849235122024001E-3</v>
      </c>
      <c r="Q19" s="16">
        <f t="shared" si="0"/>
        <v>32235.695917744128</v>
      </c>
      <c r="R19" s="17">
        <f t="shared" si="1"/>
        <v>3.2523572708814936</v>
      </c>
    </row>
    <row r="20" spans="1:18" x14ac:dyDescent="0.25">
      <c r="A20" t="s">
        <v>32</v>
      </c>
      <c r="B20">
        <f>SUM(Findels.ins.number!B20, Findels.del.number!C20)</f>
        <v>8134</v>
      </c>
      <c r="C20">
        <f>SUM(Findels.ins.number!C20, Findels.del.number!D20)</f>
        <v>7756</v>
      </c>
      <c r="D20">
        <f>SUM(Findels.ins.number!D20, Findels.del.number!E20)</f>
        <v>5963</v>
      </c>
      <c r="E20">
        <f>SUM(Findels.ins.number!E20, Findels.del.number!F20)</f>
        <v>7336</v>
      </c>
      <c r="F20">
        <f>SUM(Findels.ins.number!F20, Findels.del.number!G20)</f>
        <v>6647</v>
      </c>
      <c r="G20">
        <f>SUM(Findels.ins.number!G20, Findels.del.number!H20)</f>
        <v>7159</v>
      </c>
      <c r="H20">
        <f>SUM(Findels.ins.number!H20, Findels.del.number!I20)</f>
        <v>8411</v>
      </c>
      <c r="I20">
        <f>SUM(Findels.ins.number!I20, Findels.del.number!J20)</f>
        <v>8192</v>
      </c>
      <c r="J20">
        <f>SUM(Findels.ins.number!J20, Findels.del.number!K20)</f>
        <v>8896</v>
      </c>
      <c r="K20">
        <f>SUM(Findels.ins.number!K20, Findels.del.number!L20)</f>
        <v>7331</v>
      </c>
      <c r="L20">
        <f>SUM(Findels.ins.number!L20, Findels.del.number!M20)</f>
        <v>8275</v>
      </c>
      <c r="M20">
        <f>SUM(Findels.ins.number!M20, Findels.del.number!N20)</f>
        <v>5390</v>
      </c>
      <c r="N20">
        <f>SUM(Findels.ins.number!N20, Findels.del.number!O20)</f>
        <v>7195</v>
      </c>
      <c r="O20">
        <f>SUM(Findels.ins.number!O20, Findels.del.number!P20)</f>
        <v>96685</v>
      </c>
      <c r="P20" s="19">
        <v>1.5496626852616901E-3</v>
      </c>
      <c r="Q20" s="16">
        <f t="shared" si="0"/>
        <v>31518.527369030104</v>
      </c>
      <c r="R20" s="17">
        <f t="shared" si="1"/>
        <v>3.0675608307449682</v>
      </c>
    </row>
    <row r="21" spans="1:18" x14ac:dyDescent="0.25">
      <c r="A21" t="s">
        <v>33</v>
      </c>
      <c r="B21">
        <f>SUM(Findels.ins.number!B21, Findels.del.number!C21)</f>
        <v>8075</v>
      </c>
      <c r="C21">
        <f>SUM(Findels.ins.number!C21, Findels.del.number!D21)</f>
        <v>7723</v>
      </c>
      <c r="D21">
        <f>SUM(Findels.ins.number!D21, Findels.del.number!E21)</f>
        <v>5941</v>
      </c>
      <c r="E21">
        <f>SUM(Findels.ins.number!E21, Findels.del.number!F21)</f>
        <v>7301</v>
      </c>
      <c r="F21">
        <f>SUM(Findels.ins.number!F21, Findels.del.number!G21)</f>
        <v>6606</v>
      </c>
      <c r="G21">
        <f>SUM(Findels.ins.number!G21, Findels.del.number!H21)</f>
        <v>7101</v>
      </c>
      <c r="H21">
        <f>SUM(Findels.ins.number!H21, Findels.del.number!I21)</f>
        <v>8360</v>
      </c>
      <c r="I21">
        <f>SUM(Findels.ins.number!I21, Findels.del.number!J21)</f>
        <v>8144</v>
      </c>
      <c r="J21">
        <f>SUM(Findels.ins.number!J21, Findels.del.number!K21)</f>
        <v>8842</v>
      </c>
      <c r="K21">
        <f>SUM(Findels.ins.number!K21, Findels.del.number!L21)</f>
        <v>7291</v>
      </c>
      <c r="L21">
        <f>SUM(Findels.ins.number!L21, Findels.del.number!M21)</f>
        <v>8208</v>
      </c>
      <c r="M21">
        <f>SUM(Findels.ins.number!M21, Findels.del.number!N21)</f>
        <v>5354</v>
      </c>
      <c r="N21">
        <f>SUM(Findels.ins.number!N21, Findels.del.number!O21)</f>
        <v>7153</v>
      </c>
      <c r="O21">
        <f>SUM(Findels.ins.number!O21, Findels.del.number!P21)</f>
        <v>96099</v>
      </c>
      <c r="P21" s="19">
        <v>1.5379101467128599E-3</v>
      </c>
      <c r="Q21" s="16">
        <f t="shared" si="0"/>
        <v>31279.49295758699</v>
      </c>
      <c r="R21" s="17">
        <f t="shared" si="1"/>
        <v>3.0722684709213208</v>
      </c>
    </row>
    <row r="22" spans="1:18" x14ac:dyDescent="0.25">
      <c r="A22" t="s">
        <v>34</v>
      </c>
      <c r="B22">
        <f>SUM(Findels.ins.number!B22, Findels.del.number!C22)</f>
        <v>8736</v>
      </c>
      <c r="C22">
        <f>SUM(Findels.ins.number!C22, Findels.del.number!D22)</f>
        <v>8277</v>
      </c>
      <c r="D22">
        <f>SUM(Findels.ins.number!D22, Findels.del.number!E22)</f>
        <v>6441</v>
      </c>
      <c r="E22">
        <f>SUM(Findels.ins.number!E22, Findels.del.number!F22)</f>
        <v>7996</v>
      </c>
      <c r="F22">
        <f>SUM(Findels.ins.number!F22, Findels.del.number!G22)</f>
        <v>7161</v>
      </c>
      <c r="G22">
        <f>SUM(Findels.ins.number!G22, Findels.del.number!H22)</f>
        <v>7694</v>
      </c>
      <c r="H22">
        <f>SUM(Findels.ins.number!H22, Findels.del.number!I22)</f>
        <v>9088</v>
      </c>
      <c r="I22">
        <f>SUM(Findels.ins.number!I22, Findels.del.number!J22)</f>
        <v>8759</v>
      </c>
      <c r="J22">
        <f>SUM(Findels.ins.number!J22, Findels.del.number!K22)</f>
        <v>9605</v>
      </c>
      <c r="K22">
        <f>SUM(Findels.ins.number!K22, Findels.del.number!L22)</f>
        <v>7879</v>
      </c>
      <c r="L22">
        <f>SUM(Findels.ins.number!L22, Findels.del.number!M22)</f>
        <v>8854</v>
      </c>
      <c r="M22">
        <f>SUM(Findels.ins.number!M22, Findels.del.number!N22)</f>
        <v>5719</v>
      </c>
      <c r="N22">
        <f>SUM(Findels.ins.number!N22, Findels.del.number!O22)</f>
        <v>7651</v>
      </c>
      <c r="O22">
        <f>SUM(Findels.ins.number!O22, Findels.del.number!P22)</f>
        <v>103860</v>
      </c>
      <c r="P22" s="19">
        <v>1.72596319738736E-3</v>
      </c>
      <c r="Q22" s="16">
        <f t="shared" si="0"/>
        <v>35104.296433133619</v>
      </c>
      <c r="R22" s="17">
        <f t="shared" si="1"/>
        <v>2.9586122085606159</v>
      </c>
    </row>
    <row r="23" spans="1:18" x14ac:dyDescent="0.25">
      <c r="A23" t="s">
        <v>35</v>
      </c>
      <c r="B23">
        <f>SUM(Findels.ins.number!B23, Findels.del.number!C23)</f>
        <v>8643</v>
      </c>
      <c r="C23">
        <f>SUM(Findels.ins.number!C23, Findels.del.number!D23)</f>
        <v>8256</v>
      </c>
      <c r="D23">
        <f>SUM(Findels.ins.number!D23, Findels.del.number!E23)</f>
        <v>6387</v>
      </c>
      <c r="E23">
        <f>SUM(Findels.ins.number!E23, Findels.del.number!F23)</f>
        <v>7879</v>
      </c>
      <c r="F23">
        <f>SUM(Findels.ins.number!F23, Findels.del.number!G23)</f>
        <v>7098</v>
      </c>
      <c r="G23">
        <f>SUM(Findels.ins.number!G23, Findels.del.number!H23)</f>
        <v>7642</v>
      </c>
      <c r="H23">
        <f>SUM(Findels.ins.number!H23, Findels.del.number!I23)</f>
        <v>9035</v>
      </c>
      <c r="I23">
        <f>SUM(Findels.ins.number!I23, Findels.del.number!J23)</f>
        <v>8703</v>
      </c>
      <c r="J23">
        <f>SUM(Findels.ins.number!J23, Findels.del.number!K23)</f>
        <v>9514</v>
      </c>
      <c r="K23">
        <f>SUM(Findels.ins.number!K23, Findels.del.number!L23)</f>
        <v>7826</v>
      </c>
      <c r="L23">
        <f>SUM(Findels.ins.number!L23, Findels.del.number!M23)</f>
        <v>8767</v>
      </c>
      <c r="M23">
        <f>SUM(Findels.ins.number!M23, Findels.del.number!N23)</f>
        <v>5607</v>
      </c>
      <c r="N23">
        <f>SUM(Findels.ins.number!N23, Findels.del.number!O23)</f>
        <v>7599</v>
      </c>
      <c r="O23">
        <f>SUM(Findels.ins.number!O23, Findels.del.number!P23)</f>
        <v>102956</v>
      </c>
      <c r="P23" s="19">
        <v>1.6436838231112299E-3</v>
      </c>
      <c r="Q23" s="16">
        <f t="shared" si="0"/>
        <v>33430.819530906381</v>
      </c>
      <c r="R23" s="17">
        <f t="shared" si="1"/>
        <v>3.0796732310082451</v>
      </c>
    </row>
    <row r="24" spans="1:18" x14ac:dyDescent="0.25">
      <c r="A24" t="s">
        <v>36</v>
      </c>
      <c r="B24">
        <f>SUM(Findels.ins.number!B24, Findels.del.number!C24)</f>
        <v>8717</v>
      </c>
      <c r="C24">
        <f>SUM(Findels.ins.number!C24, Findels.del.number!D24)</f>
        <v>8239</v>
      </c>
      <c r="D24">
        <f>SUM(Findels.ins.number!D24, Findels.del.number!E24)</f>
        <v>6382</v>
      </c>
      <c r="E24">
        <f>SUM(Findels.ins.number!E24, Findels.del.number!F24)</f>
        <v>7875</v>
      </c>
      <c r="F24">
        <f>SUM(Findels.ins.number!F24, Findels.del.number!G24)</f>
        <v>7028</v>
      </c>
      <c r="G24">
        <f>SUM(Findels.ins.number!G24, Findels.del.number!H24)</f>
        <v>7591</v>
      </c>
      <c r="H24">
        <f>SUM(Findels.ins.number!H24, Findels.del.number!I24)</f>
        <v>9067</v>
      </c>
      <c r="I24">
        <f>SUM(Findels.ins.number!I24, Findels.del.number!J24)</f>
        <v>8697</v>
      </c>
      <c r="J24">
        <f>SUM(Findels.ins.number!J24, Findels.del.number!K24)</f>
        <v>9600</v>
      </c>
      <c r="K24">
        <f>SUM(Findels.ins.number!K24, Findels.del.number!L24)</f>
        <v>7824</v>
      </c>
      <c r="L24">
        <f>SUM(Findels.ins.number!L24, Findels.del.number!M24)</f>
        <v>8762</v>
      </c>
      <c r="M24">
        <f>SUM(Findels.ins.number!M24, Findels.del.number!N24)</f>
        <v>5737</v>
      </c>
      <c r="N24">
        <f>SUM(Findels.ins.number!N24, Findels.del.number!O24)</f>
        <v>7705</v>
      </c>
      <c r="O24">
        <f>SUM(Findels.ins.number!O24, Findels.del.number!P24)</f>
        <v>103224</v>
      </c>
      <c r="P24" s="19">
        <v>1.4674097249474699E-3</v>
      </c>
      <c r="Q24" s="16">
        <f t="shared" si="0"/>
        <v>29845.587699317592</v>
      </c>
      <c r="R24" s="17">
        <f t="shared" si="1"/>
        <v>3.4586016881269246</v>
      </c>
    </row>
    <row r="25" spans="1:18" x14ac:dyDescent="0.25">
      <c r="A25" t="s">
        <v>37</v>
      </c>
      <c r="B25">
        <f>SUM(Findels.ins.number!B25, Findels.del.number!C25)</f>
        <v>8007</v>
      </c>
      <c r="C25">
        <f>SUM(Findels.ins.number!C25, Findels.del.number!D25)</f>
        <v>7638</v>
      </c>
      <c r="D25">
        <f>SUM(Findels.ins.number!D25, Findels.del.number!E25)</f>
        <v>5860</v>
      </c>
      <c r="E25">
        <f>SUM(Findels.ins.number!E25, Findels.del.number!F25)</f>
        <v>7239</v>
      </c>
      <c r="F25">
        <f>SUM(Findels.ins.number!F25, Findels.del.number!G25)</f>
        <v>6523</v>
      </c>
      <c r="G25">
        <f>SUM(Findels.ins.number!G25, Findels.del.number!H25)</f>
        <v>7041</v>
      </c>
      <c r="H25">
        <f>SUM(Findels.ins.number!H25, Findels.del.number!I25)</f>
        <v>8291</v>
      </c>
      <c r="I25">
        <f>SUM(Findels.ins.number!I25, Findels.del.number!J25)</f>
        <v>8018</v>
      </c>
      <c r="J25">
        <f>SUM(Findels.ins.number!J25, Findels.del.number!K25)</f>
        <v>8721</v>
      </c>
      <c r="K25">
        <f>SUM(Findels.ins.number!K25, Findels.del.number!L25)</f>
        <v>7243</v>
      </c>
      <c r="L25">
        <f>SUM(Findels.ins.number!L25, Findels.del.number!M25)</f>
        <v>8133</v>
      </c>
      <c r="M25">
        <f>SUM(Findels.ins.number!M25, Findels.del.number!N25)</f>
        <v>5277</v>
      </c>
      <c r="N25">
        <f>SUM(Findels.ins.number!N25, Findels.del.number!O25)</f>
        <v>7085</v>
      </c>
      <c r="O25">
        <f>SUM(Findels.ins.number!O25, Findels.del.number!P25)</f>
        <v>95076</v>
      </c>
      <c r="P25" s="19">
        <v>1.4909070697648899E-3</v>
      </c>
      <c r="Q25" s="16">
        <f t="shared" si="0"/>
        <v>30323.499255665305</v>
      </c>
      <c r="R25" s="17">
        <f t="shared" si="1"/>
        <v>3.1353901209880011</v>
      </c>
    </row>
    <row r="26" spans="1:18" x14ac:dyDescent="0.25">
      <c r="A26" t="s">
        <v>41</v>
      </c>
      <c r="B26">
        <f>SUM(Findels.ins.number!B26, Findels.del.number!C26)</f>
        <v>9010</v>
      </c>
      <c r="C26">
        <f>SUM(Findels.ins.number!C26, Findels.del.number!D26)</f>
        <v>8779</v>
      </c>
      <c r="D26">
        <f>SUM(Findels.ins.number!D26, Findels.del.number!E26)</f>
        <v>6776</v>
      </c>
      <c r="E26">
        <f>SUM(Findels.ins.number!E26, Findels.del.number!F26)</f>
        <v>8355</v>
      </c>
      <c r="F26">
        <f>SUM(Findels.ins.number!F26, Findels.del.number!G26)</f>
        <v>7595</v>
      </c>
      <c r="G26">
        <f>SUM(Findels.ins.number!G26, Findels.del.number!H26)</f>
        <v>7938</v>
      </c>
      <c r="H26">
        <f>SUM(Findels.ins.number!H26, Findels.del.number!I26)</f>
        <v>9409</v>
      </c>
      <c r="I26">
        <f>SUM(Findels.ins.number!I26, Findels.del.number!J26)</f>
        <v>9129</v>
      </c>
      <c r="J26">
        <f>SUM(Findels.ins.number!J26, Findels.del.number!K26)</f>
        <v>9907</v>
      </c>
      <c r="K26">
        <f>SUM(Findels.ins.number!K26, Findels.del.number!L26)</f>
        <v>8376</v>
      </c>
      <c r="L26">
        <f>SUM(Findels.ins.number!L26, Findels.del.number!M26)</f>
        <v>9120</v>
      </c>
      <c r="M26">
        <f>SUM(Findels.ins.number!M26, Findels.del.number!N26)</f>
        <v>5846</v>
      </c>
      <c r="N26">
        <f>SUM(Findels.ins.number!N26, Findels.del.number!O26)</f>
        <v>8050</v>
      </c>
      <c r="O26">
        <f>SUM(Findels.ins.number!O26, Findels.del.number!P26)</f>
        <v>108290</v>
      </c>
      <c r="P26" s="19">
        <v>1.7847396023926701E-3</v>
      </c>
      <c r="Q26" s="16">
        <f t="shared" si="0"/>
        <v>36299.747383480419</v>
      </c>
      <c r="R26" s="17">
        <f t="shared" si="1"/>
        <v>2.9832163528851852</v>
      </c>
    </row>
    <row r="27" spans="1:18" x14ac:dyDescent="0.25">
      <c r="O27" s="4">
        <f>AVERAGE(O2:O26)</f>
        <v>106015.56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5" sqref="B15"/>
    </sheetView>
  </sheetViews>
  <sheetFormatPr defaultColWidth="11.42578125" defaultRowHeight="15" x14ac:dyDescent="0.25"/>
  <sheetData>
    <row r="1" spans="1:4" s="3" customFormat="1" x14ac:dyDescent="0.25">
      <c r="B1" s="3" t="s">
        <v>40</v>
      </c>
      <c r="C1" s="3" t="s">
        <v>38</v>
      </c>
      <c r="D1" s="3" t="s">
        <v>39</v>
      </c>
    </row>
    <row r="2" spans="1:4" x14ac:dyDescent="0.25">
      <c r="A2" t="s">
        <v>0</v>
      </c>
      <c r="B2" s="4">
        <v>18307</v>
      </c>
      <c r="C2" s="1">
        <v>55.868232999999996</v>
      </c>
      <c r="D2" s="2">
        <f>B2/C2</f>
        <v>327.68174357689105</v>
      </c>
    </row>
    <row r="3" spans="1:4" x14ac:dyDescent="0.25">
      <c r="A3" t="s">
        <v>1</v>
      </c>
      <c r="B3" s="4">
        <v>17351</v>
      </c>
      <c r="C3" s="1">
        <v>62.76943</v>
      </c>
      <c r="D3" s="2">
        <f t="shared" ref="D3:D14" si="0">B3/C3</f>
        <v>276.42436772167599</v>
      </c>
    </row>
    <row r="4" spans="1:4" x14ac:dyDescent="0.25">
      <c r="A4" t="s">
        <v>2</v>
      </c>
      <c r="B4" s="4">
        <v>13343</v>
      </c>
      <c r="C4" s="1">
        <v>45.765647999999999</v>
      </c>
      <c r="D4" s="2">
        <f t="shared" si="0"/>
        <v>291.5505533757547</v>
      </c>
    </row>
    <row r="5" spans="1:4" x14ac:dyDescent="0.25">
      <c r="A5" t="s">
        <v>3</v>
      </c>
      <c r="B5" s="4">
        <v>16892</v>
      </c>
      <c r="C5" s="1">
        <v>62.178258</v>
      </c>
      <c r="D5" s="2">
        <f t="shared" si="0"/>
        <v>271.67052508933267</v>
      </c>
    </row>
    <row r="6" spans="1:4" x14ac:dyDescent="0.25">
      <c r="A6" t="s">
        <v>4</v>
      </c>
      <c r="B6" s="4">
        <v>14554</v>
      </c>
      <c r="C6" s="1">
        <v>64.140412999999995</v>
      </c>
      <c r="D6" s="2">
        <f t="shared" si="0"/>
        <v>226.90842355505259</v>
      </c>
    </row>
    <row r="7" spans="1:4" x14ac:dyDescent="0.25">
      <c r="A7" t="s">
        <v>5</v>
      </c>
      <c r="B7" s="4">
        <v>15668</v>
      </c>
      <c r="C7" s="1">
        <v>51.074514999999998</v>
      </c>
      <c r="D7" s="2">
        <f t="shared" si="0"/>
        <v>306.76747493343794</v>
      </c>
    </row>
    <row r="8" spans="1:4" x14ac:dyDescent="0.25">
      <c r="A8" t="s">
        <v>6</v>
      </c>
      <c r="B8" s="4">
        <v>18828</v>
      </c>
      <c r="C8" s="1">
        <v>60.982464999999998</v>
      </c>
      <c r="D8" s="2">
        <f t="shared" si="0"/>
        <v>308.74448909206933</v>
      </c>
    </row>
    <row r="9" spans="1:4" x14ac:dyDescent="0.25">
      <c r="A9" t="s">
        <v>7</v>
      </c>
      <c r="B9" s="4">
        <v>18423</v>
      </c>
      <c r="C9" s="1">
        <v>57.128819999999997</v>
      </c>
      <c r="D9" s="2">
        <f t="shared" si="0"/>
        <v>322.4817176339368</v>
      </c>
    </row>
    <row r="10" spans="1:4" x14ac:dyDescent="0.25">
      <c r="A10" t="s">
        <v>8</v>
      </c>
      <c r="B10" s="4">
        <v>19586</v>
      </c>
      <c r="C10" s="1">
        <v>70.71302</v>
      </c>
      <c r="D10" s="2">
        <f t="shared" si="0"/>
        <v>276.97869501260163</v>
      </c>
    </row>
    <row r="11" spans="1:4" x14ac:dyDescent="0.25">
      <c r="A11" t="s">
        <v>9</v>
      </c>
      <c r="B11" s="4">
        <v>16598</v>
      </c>
      <c r="C11" s="1">
        <v>62.175168999999997</v>
      </c>
      <c r="D11" s="2">
        <f t="shared" si="0"/>
        <v>266.95544647413828</v>
      </c>
    </row>
    <row r="12" spans="1:4" x14ac:dyDescent="0.25">
      <c r="A12" t="s">
        <v>10</v>
      </c>
      <c r="B12" s="4">
        <v>17759</v>
      </c>
      <c r="C12" s="1">
        <v>62.681010000000001</v>
      </c>
      <c r="D12" s="2">
        <f t="shared" si="0"/>
        <v>283.32344995717204</v>
      </c>
    </row>
    <row r="13" spans="1:4" x14ac:dyDescent="0.25">
      <c r="A13" t="s">
        <v>11</v>
      </c>
      <c r="B13" s="4">
        <v>11703</v>
      </c>
      <c r="C13" s="1">
        <v>35.429946000000001</v>
      </c>
      <c r="D13" s="2">
        <f t="shared" si="0"/>
        <v>330.31379726065626</v>
      </c>
    </row>
    <row r="14" spans="1:4" x14ac:dyDescent="0.25">
      <c r="A14" t="s">
        <v>12</v>
      </c>
      <c r="B14" s="4">
        <v>15210</v>
      </c>
      <c r="C14" s="1">
        <v>58.321162999999999</v>
      </c>
      <c r="D14" s="2">
        <f t="shared" si="0"/>
        <v>260.79726839466491</v>
      </c>
    </row>
    <row r="15" spans="1:4" x14ac:dyDescent="0.25">
      <c r="B15" s="4">
        <v>214222</v>
      </c>
    </row>
    <row r="17" spans="2:4" x14ac:dyDescent="0.25">
      <c r="B17" s="5">
        <f>MAX(B2:B14)-MIN(B2:B14)</f>
        <v>7883</v>
      </c>
      <c r="D17" s="2">
        <f>MIN(D2:D14)</f>
        <v>226.90842355505259</v>
      </c>
    </row>
    <row r="18" spans="2:4" x14ac:dyDescent="0.25">
      <c r="D18" s="2">
        <f>MAX(D2:D14)</f>
        <v>330.31379726065626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sqref="A1:XFD1048576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f>(Findels.ins.number!B2- Findels.del.number!C2)</f>
        <v>1115</v>
      </c>
      <c r="C2">
        <f>(Findels.ins.number!C2- Findels.del.number!D2)</f>
        <v>1092</v>
      </c>
      <c r="D2">
        <f>(Findels.ins.number!D2- Findels.del.number!E2)</f>
        <v>775</v>
      </c>
      <c r="E2">
        <f>(Findels.ins.number!E2- Findels.del.number!F2)</f>
        <v>979</v>
      </c>
      <c r="F2">
        <f>(Findels.ins.number!F2- Findels.del.number!G2)</f>
        <v>950</v>
      </c>
      <c r="G2">
        <f>(Findels.ins.number!G2- Findels.del.number!H2)</f>
        <v>911</v>
      </c>
      <c r="H2">
        <f>(Findels.ins.number!H2- Findels.del.number!I2)</f>
        <v>826</v>
      </c>
      <c r="I2">
        <f>(Findels.ins.number!I2- Findels.del.number!J2)</f>
        <v>772</v>
      </c>
      <c r="J2">
        <f>(Findels.ins.number!J2- Findels.del.number!K2)</f>
        <v>704</v>
      </c>
      <c r="K2">
        <f>(Findels.ins.number!K2- Findels.del.number!L2)</f>
        <v>1009</v>
      </c>
      <c r="L2">
        <f>(Findels.ins.number!L2- Findels.del.number!M2)</f>
        <v>1018</v>
      </c>
      <c r="M2">
        <f>(Findels.ins.number!M2- Findels.del.number!N2)</f>
        <v>604</v>
      </c>
      <c r="N2">
        <f>(Findels.ins.number!N2- Findels.del.number!O2)</f>
        <v>943</v>
      </c>
      <c r="O2">
        <f>(Findels.ins.number!O2- Findels.del.number!P2)</f>
        <v>11698</v>
      </c>
    </row>
    <row r="3" spans="1:15" x14ac:dyDescent="0.25">
      <c r="A3" t="s">
        <v>15</v>
      </c>
      <c r="B3">
        <f>(Findels.ins.number!B3- Findels.del.number!C3)</f>
        <v>1104</v>
      </c>
      <c r="C3">
        <f>(Findels.ins.number!C3- Findels.del.number!D3)</f>
        <v>1094</v>
      </c>
      <c r="D3">
        <f>(Findels.ins.number!D3- Findels.del.number!E3)</f>
        <v>763</v>
      </c>
      <c r="E3">
        <f>(Findels.ins.number!E3- Findels.del.number!F3)</f>
        <v>966</v>
      </c>
      <c r="F3">
        <f>(Findels.ins.number!F3- Findels.del.number!G3)</f>
        <v>947</v>
      </c>
      <c r="G3">
        <f>(Findels.ins.number!G3- Findels.del.number!H3)</f>
        <v>895</v>
      </c>
      <c r="H3">
        <f>(Findels.ins.number!H3- Findels.del.number!I3)</f>
        <v>808</v>
      </c>
      <c r="I3">
        <f>(Findels.ins.number!I3- Findels.del.number!J3)</f>
        <v>764</v>
      </c>
      <c r="J3">
        <f>(Findels.ins.number!J3- Findels.del.number!K3)</f>
        <v>685</v>
      </c>
      <c r="K3">
        <f>(Findels.ins.number!K3- Findels.del.number!L3)</f>
        <v>1000</v>
      </c>
      <c r="L3">
        <f>(Findels.ins.number!L3- Findels.del.number!M3)</f>
        <v>1007</v>
      </c>
      <c r="M3">
        <f>(Findels.ins.number!M3- Findels.del.number!N3)</f>
        <v>597</v>
      </c>
      <c r="N3">
        <f>(Findels.ins.number!N3- Findels.del.number!O3)</f>
        <v>932</v>
      </c>
      <c r="O3">
        <f>(Findels.ins.number!O3- Findels.del.number!P3)</f>
        <v>11562</v>
      </c>
    </row>
    <row r="4" spans="1:15" x14ac:dyDescent="0.25">
      <c r="A4" t="s">
        <v>16</v>
      </c>
      <c r="B4">
        <f>(Findels.ins.number!B4- Findels.del.number!C4)</f>
        <v>518</v>
      </c>
      <c r="C4">
        <f>(Findels.ins.number!C4- Findels.del.number!D4)</f>
        <v>441</v>
      </c>
      <c r="D4">
        <f>(Findels.ins.number!D4- Findels.del.number!E4)</f>
        <v>300</v>
      </c>
      <c r="E4">
        <f>(Findels.ins.number!E4- Findels.del.number!F4)</f>
        <v>283</v>
      </c>
      <c r="F4">
        <f>(Findels.ins.number!F4- Findels.del.number!G4)</f>
        <v>407</v>
      </c>
      <c r="G4">
        <f>(Findels.ins.number!G4- Findels.del.number!H4)</f>
        <v>504</v>
      </c>
      <c r="H4">
        <f>(Findels.ins.number!H4- Findels.del.number!I4)</f>
        <v>306</v>
      </c>
      <c r="I4">
        <f>(Findels.ins.number!I4- Findels.del.number!J4)</f>
        <v>198</v>
      </c>
      <c r="J4">
        <f>(Findels.ins.number!J4- Findels.del.number!K4)</f>
        <v>168</v>
      </c>
      <c r="K4">
        <f>(Findels.ins.number!K4- Findels.del.number!L4)</f>
        <v>480</v>
      </c>
      <c r="L4">
        <f>(Findels.ins.number!L4- Findels.del.number!M4)</f>
        <v>352</v>
      </c>
      <c r="M4">
        <f>(Findels.ins.number!M4- Findels.del.number!N4)</f>
        <v>249</v>
      </c>
      <c r="N4">
        <f>(Findels.ins.number!N4- Findels.del.number!O4)</f>
        <v>378</v>
      </c>
      <c r="O4">
        <f>(Findels.ins.number!O4- Findels.del.number!P4)</f>
        <v>4584</v>
      </c>
    </row>
    <row r="5" spans="1:15" x14ac:dyDescent="0.25">
      <c r="A5" t="s">
        <v>17</v>
      </c>
      <c r="B5">
        <f>(Findels.ins.number!B5- Findels.del.number!C5)</f>
        <v>515</v>
      </c>
      <c r="C5">
        <f>(Findels.ins.number!C5- Findels.del.number!D5)</f>
        <v>447</v>
      </c>
      <c r="D5">
        <f>(Findels.ins.number!D5- Findels.del.number!E5)</f>
        <v>296</v>
      </c>
      <c r="E5">
        <f>(Findels.ins.number!E5- Findels.del.number!F5)</f>
        <v>285</v>
      </c>
      <c r="F5">
        <f>(Findels.ins.number!F5- Findels.del.number!G5)</f>
        <v>410</v>
      </c>
      <c r="G5">
        <f>(Findels.ins.number!G5- Findels.del.number!H5)</f>
        <v>493</v>
      </c>
      <c r="H5">
        <f>(Findels.ins.number!H5- Findels.del.number!I5)</f>
        <v>287</v>
      </c>
      <c r="I5">
        <f>(Findels.ins.number!I5- Findels.del.number!J5)</f>
        <v>191</v>
      </c>
      <c r="J5">
        <f>(Findels.ins.number!J5- Findels.del.number!K5)</f>
        <v>174</v>
      </c>
      <c r="K5">
        <f>(Findels.ins.number!K5- Findels.del.number!L5)</f>
        <v>481</v>
      </c>
      <c r="L5">
        <f>(Findels.ins.number!L5- Findels.del.number!M5)</f>
        <v>319</v>
      </c>
      <c r="M5">
        <f>(Findels.ins.number!M5- Findels.del.number!N5)</f>
        <v>253</v>
      </c>
      <c r="N5">
        <f>(Findels.ins.number!N5- Findels.del.number!O5)</f>
        <v>366</v>
      </c>
      <c r="O5">
        <f>(Findels.ins.number!O5- Findels.del.number!P5)</f>
        <v>4517</v>
      </c>
    </row>
    <row r="6" spans="1:15" x14ac:dyDescent="0.25">
      <c r="A6" t="s">
        <v>18</v>
      </c>
      <c r="B6">
        <f>(Findels.ins.number!B6- Findels.del.number!C6)</f>
        <v>501</v>
      </c>
      <c r="C6">
        <f>(Findels.ins.number!C6- Findels.del.number!D6)</f>
        <v>449</v>
      </c>
      <c r="D6">
        <f>(Findels.ins.number!D6- Findels.del.number!E6)</f>
        <v>292</v>
      </c>
      <c r="E6">
        <f>(Findels.ins.number!E6- Findels.del.number!F6)</f>
        <v>296</v>
      </c>
      <c r="F6">
        <f>(Findels.ins.number!F6- Findels.del.number!G6)</f>
        <v>401</v>
      </c>
      <c r="G6">
        <f>(Findels.ins.number!G6- Findels.del.number!H6)</f>
        <v>506</v>
      </c>
      <c r="H6">
        <f>(Findels.ins.number!H6- Findels.del.number!I6)</f>
        <v>291</v>
      </c>
      <c r="I6">
        <f>(Findels.ins.number!I6- Findels.del.number!J6)</f>
        <v>197</v>
      </c>
      <c r="J6">
        <f>(Findels.ins.number!J6- Findels.del.number!K6)</f>
        <v>163</v>
      </c>
      <c r="K6">
        <f>(Findels.ins.number!K6- Findels.del.number!L6)</f>
        <v>485</v>
      </c>
      <c r="L6">
        <f>(Findels.ins.number!L6- Findels.del.number!M6)</f>
        <v>335</v>
      </c>
      <c r="M6">
        <f>(Findels.ins.number!M6- Findels.del.number!N6)</f>
        <v>246</v>
      </c>
      <c r="N6">
        <f>(Findels.ins.number!N6- Findels.del.number!O6)</f>
        <v>358</v>
      </c>
      <c r="O6">
        <f>(Findels.ins.number!O6- Findels.del.number!P6)</f>
        <v>4520</v>
      </c>
    </row>
    <row r="7" spans="1:15" x14ac:dyDescent="0.25">
      <c r="A7" t="s">
        <v>19</v>
      </c>
      <c r="B7">
        <f>(Findels.ins.number!B7- Findels.del.number!C7)</f>
        <v>326</v>
      </c>
      <c r="C7">
        <f>(Findels.ins.number!C7- Findels.del.number!D7)</f>
        <v>235</v>
      </c>
      <c r="D7">
        <f>(Findels.ins.number!D7- Findels.del.number!E7)</f>
        <v>274</v>
      </c>
      <c r="E7">
        <f>(Findels.ins.number!E7- Findels.del.number!F7)</f>
        <v>97</v>
      </c>
      <c r="F7">
        <f>(Findels.ins.number!F7- Findels.del.number!G7)</f>
        <v>205</v>
      </c>
      <c r="G7">
        <f>(Findels.ins.number!G7- Findels.del.number!H7)</f>
        <v>242</v>
      </c>
      <c r="H7">
        <f>(Findels.ins.number!H7- Findels.del.number!I7)</f>
        <v>79</v>
      </c>
      <c r="I7">
        <f>(Findels.ins.number!I7- Findels.del.number!J7)</f>
        <v>7</v>
      </c>
      <c r="J7">
        <f>(Findels.ins.number!J7- Findels.del.number!K7)</f>
        <v>151</v>
      </c>
      <c r="K7">
        <f>(Findels.ins.number!K7- Findels.del.number!L7)</f>
        <v>112</v>
      </c>
      <c r="L7">
        <f>(Findels.ins.number!L7- Findels.del.number!M7)</f>
        <v>245</v>
      </c>
      <c r="M7">
        <f>(Findels.ins.number!M7- Findels.del.number!N7)</f>
        <v>28</v>
      </c>
      <c r="N7">
        <f>(Findels.ins.number!N7- Findels.del.number!O7)</f>
        <v>414</v>
      </c>
      <c r="O7">
        <f>(Findels.ins.number!O7- Findels.del.number!P7)</f>
        <v>2415</v>
      </c>
    </row>
    <row r="8" spans="1:15" x14ac:dyDescent="0.25">
      <c r="A8" t="s">
        <v>20</v>
      </c>
      <c r="B8">
        <f>(Findels.ins.number!B8- Findels.del.number!C8)</f>
        <v>752</v>
      </c>
      <c r="C8">
        <f>(Findels.ins.number!C8- Findels.del.number!D8)</f>
        <v>658</v>
      </c>
      <c r="D8">
        <f>(Findels.ins.number!D8- Findels.del.number!E8)</f>
        <v>507</v>
      </c>
      <c r="E8">
        <f>(Findels.ins.number!E8- Findels.del.number!F8)</f>
        <v>534</v>
      </c>
      <c r="F8">
        <f>(Findels.ins.number!F8- Findels.del.number!G8)</f>
        <v>581</v>
      </c>
      <c r="G8">
        <f>(Findels.ins.number!G8- Findels.del.number!H8)</f>
        <v>701</v>
      </c>
      <c r="H8">
        <f>(Findels.ins.number!H8- Findels.del.number!I8)</f>
        <v>473</v>
      </c>
      <c r="I8">
        <f>(Findels.ins.number!I8- Findels.del.number!J8)</f>
        <v>425</v>
      </c>
      <c r="J8">
        <f>(Findels.ins.number!J8- Findels.del.number!K8)</f>
        <v>334</v>
      </c>
      <c r="K8">
        <f>(Findels.ins.number!K8- Findels.del.number!L8)</f>
        <v>622</v>
      </c>
      <c r="L8">
        <f>(Findels.ins.number!L8- Findels.del.number!M8)</f>
        <v>670</v>
      </c>
      <c r="M8">
        <f>(Findels.ins.number!M8- Findels.del.number!N8)</f>
        <v>412</v>
      </c>
      <c r="N8">
        <f>(Findels.ins.number!N8- Findels.del.number!O8)</f>
        <v>645</v>
      </c>
      <c r="O8">
        <f>(Findels.ins.number!O8- Findels.del.number!P8)</f>
        <v>7314</v>
      </c>
    </row>
    <row r="9" spans="1:15" x14ac:dyDescent="0.25">
      <c r="A9" t="s">
        <v>21</v>
      </c>
      <c r="B9">
        <f>(Findels.ins.number!B9- Findels.del.number!C9)</f>
        <v>542</v>
      </c>
      <c r="C9">
        <f>(Findels.ins.number!C9- Findels.del.number!D9)</f>
        <v>426</v>
      </c>
      <c r="D9">
        <f>(Findels.ins.number!D9- Findels.del.number!E9)</f>
        <v>281</v>
      </c>
      <c r="E9">
        <f>(Findels.ins.number!E9- Findels.del.number!F9)</f>
        <v>316</v>
      </c>
      <c r="F9">
        <f>(Findels.ins.number!F9- Findels.del.number!G9)</f>
        <v>364</v>
      </c>
      <c r="G9">
        <f>(Findels.ins.number!G9- Findels.del.number!H9)</f>
        <v>459</v>
      </c>
      <c r="H9">
        <f>(Findels.ins.number!H9- Findels.del.number!I9)</f>
        <v>304</v>
      </c>
      <c r="I9">
        <f>(Findels.ins.number!I9- Findels.del.number!J9)</f>
        <v>173</v>
      </c>
      <c r="J9">
        <f>(Findels.ins.number!J9- Findels.del.number!K9)</f>
        <v>151</v>
      </c>
      <c r="K9">
        <f>(Findels.ins.number!K9- Findels.del.number!L9)</f>
        <v>493</v>
      </c>
      <c r="L9">
        <f>(Findels.ins.number!L9- Findels.del.number!M9)</f>
        <v>329</v>
      </c>
      <c r="M9">
        <f>(Findels.ins.number!M9- Findels.del.number!N9)</f>
        <v>166</v>
      </c>
      <c r="N9">
        <f>(Findels.ins.number!N9- Findels.del.number!O9)</f>
        <v>413</v>
      </c>
      <c r="O9">
        <f>(Findels.ins.number!O9- Findels.del.number!P9)</f>
        <v>4417</v>
      </c>
    </row>
    <row r="10" spans="1:15" x14ac:dyDescent="0.25">
      <c r="A10" t="s">
        <v>22</v>
      </c>
      <c r="B10">
        <f>(Findels.ins.number!B10- Findels.del.number!C10)</f>
        <v>309</v>
      </c>
      <c r="C10">
        <f>(Findels.ins.number!C10- Findels.del.number!D10)</f>
        <v>320</v>
      </c>
      <c r="D10">
        <f>(Findels.ins.number!D10- Findels.del.number!E10)</f>
        <v>236</v>
      </c>
      <c r="E10">
        <f>(Findels.ins.number!E10- Findels.del.number!F10)</f>
        <v>264</v>
      </c>
      <c r="F10">
        <f>(Findels.ins.number!F10- Findels.del.number!G10)</f>
        <v>280</v>
      </c>
      <c r="G10">
        <f>(Findels.ins.number!G10- Findels.del.number!H10)</f>
        <v>209</v>
      </c>
      <c r="H10">
        <f>(Findels.ins.number!H10- Findels.del.number!I10)</f>
        <v>32</v>
      </c>
      <c r="I10" s="6">
        <f>(Findels.ins.number!I10- Findels.del.number!J10)</f>
        <v>-79</v>
      </c>
      <c r="J10" s="6">
        <f>(Findels.ins.number!J10- Findels.del.number!K10)</f>
        <v>-41</v>
      </c>
      <c r="K10">
        <f>(Findels.ins.number!K10- Findels.del.number!L10)</f>
        <v>221</v>
      </c>
      <c r="L10">
        <f>(Findels.ins.number!L10- Findels.del.number!M10)</f>
        <v>144</v>
      </c>
      <c r="M10">
        <f>(Findels.ins.number!M10- Findels.del.number!N10)</f>
        <v>110</v>
      </c>
      <c r="N10">
        <f>(Findels.ins.number!N10- Findels.del.number!O10)</f>
        <v>239</v>
      </c>
      <c r="O10">
        <f>(Findels.ins.number!O10- Findels.del.number!P10)</f>
        <v>2244</v>
      </c>
    </row>
    <row r="11" spans="1:15" x14ac:dyDescent="0.25">
      <c r="A11" t="s">
        <v>23</v>
      </c>
      <c r="B11">
        <f>(Findels.ins.number!B11- Findels.del.number!C11)</f>
        <v>326</v>
      </c>
      <c r="C11">
        <f>(Findels.ins.number!C11- Findels.del.number!D11)</f>
        <v>313</v>
      </c>
      <c r="D11">
        <f>(Findels.ins.number!D11- Findels.del.number!E11)</f>
        <v>240</v>
      </c>
      <c r="E11">
        <f>(Findels.ins.number!E11- Findels.del.number!F11)</f>
        <v>258</v>
      </c>
      <c r="F11">
        <f>(Findels.ins.number!F11- Findels.del.number!G11)</f>
        <v>298</v>
      </c>
      <c r="G11">
        <f>(Findels.ins.number!G11- Findels.del.number!H11)</f>
        <v>204</v>
      </c>
      <c r="H11">
        <f>(Findels.ins.number!H11- Findels.del.number!I11)</f>
        <v>27</v>
      </c>
      <c r="I11" s="6">
        <f>(Findels.ins.number!I11- Findels.del.number!J11)</f>
        <v>-94</v>
      </c>
      <c r="J11" s="6">
        <f>(Findels.ins.number!J11- Findels.del.number!K11)</f>
        <v>-57</v>
      </c>
      <c r="K11">
        <f>(Findels.ins.number!K11- Findels.del.number!L11)</f>
        <v>211</v>
      </c>
      <c r="L11">
        <f>(Findels.ins.number!L11- Findels.del.number!M11)</f>
        <v>111</v>
      </c>
      <c r="M11">
        <f>(Findels.ins.number!M11- Findels.del.number!N11)</f>
        <v>135</v>
      </c>
      <c r="N11">
        <f>(Findels.ins.number!N11- Findels.del.number!O11)</f>
        <v>249</v>
      </c>
      <c r="O11">
        <f>(Findels.ins.number!O11- Findels.del.number!P11)</f>
        <v>2221</v>
      </c>
    </row>
    <row r="12" spans="1:15" x14ac:dyDescent="0.25">
      <c r="A12" t="s">
        <v>24</v>
      </c>
      <c r="B12">
        <f>(Findels.ins.number!B12- Findels.del.number!C12)</f>
        <v>315</v>
      </c>
      <c r="C12">
        <f>(Findels.ins.number!C12- Findels.del.number!D12)</f>
        <v>304</v>
      </c>
      <c r="D12">
        <f>(Findels.ins.number!D12- Findels.del.number!E12)</f>
        <v>238</v>
      </c>
      <c r="E12">
        <f>(Findels.ins.number!E12- Findels.del.number!F12)</f>
        <v>255</v>
      </c>
      <c r="F12">
        <f>(Findels.ins.number!F12- Findels.del.number!G12)</f>
        <v>294</v>
      </c>
      <c r="G12">
        <f>(Findels.ins.number!G12- Findels.del.number!H12)</f>
        <v>201</v>
      </c>
      <c r="H12">
        <f>(Findels.ins.number!H12- Findels.del.number!I12)</f>
        <v>25</v>
      </c>
      <c r="I12" s="6">
        <f>(Findels.ins.number!I12- Findels.del.number!J12)</f>
        <v>-95</v>
      </c>
      <c r="J12" s="6">
        <f>(Findels.ins.number!J12- Findels.del.number!K12)</f>
        <v>-58</v>
      </c>
      <c r="K12">
        <f>(Findels.ins.number!K12- Findels.del.number!L12)</f>
        <v>214</v>
      </c>
      <c r="L12">
        <f>(Findels.ins.number!L12- Findels.del.number!M12)</f>
        <v>113</v>
      </c>
      <c r="M12">
        <f>(Findels.ins.number!M12- Findels.del.number!N12)</f>
        <v>128</v>
      </c>
      <c r="N12">
        <f>(Findels.ins.number!N12- Findels.del.number!O12)</f>
        <v>248</v>
      </c>
      <c r="O12">
        <f>(Findels.ins.number!O12- Findels.del.number!P12)</f>
        <v>2182</v>
      </c>
    </row>
    <row r="13" spans="1:15" x14ac:dyDescent="0.25">
      <c r="A13" t="s">
        <v>25</v>
      </c>
      <c r="B13">
        <f>(Findels.ins.number!B13- Findels.del.number!C13)</f>
        <v>541</v>
      </c>
      <c r="C13">
        <f>(Findels.ins.number!C13- Findels.del.number!D13)</f>
        <v>440</v>
      </c>
      <c r="D13">
        <f>(Findels.ins.number!D13- Findels.del.number!E13)</f>
        <v>232</v>
      </c>
      <c r="E13">
        <f>(Findels.ins.number!E13- Findels.del.number!F13)</f>
        <v>271</v>
      </c>
      <c r="F13">
        <f>(Findels.ins.number!F13- Findels.del.number!G13)</f>
        <v>278</v>
      </c>
      <c r="G13">
        <f>(Findels.ins.number!G13- Findels.del.number!H13)</f>
        <v>389</v>
      </c>
      <c r="H13">
        <f>(Findels.ins.number!H13- Findels.del.number!I13)</f>
        <v>253</v>
      </c>
      <c r="I13">
        <f>(Findels.ins.number!I13- Findels.del.number!J13)</f>
        <v>130</v>
      </c>
      <c r="J13">
        <f>(Findels.ins.number!J13- Findels.del.number!K13)</f>
        <v>146</v>
      </c>
      <c r="K13">
        <f>(Findels.ins.number!K13- Findels.del.number!L13)</f>
        <v>414</v>
      </c>
      <c r="L13">
        <f>(Findels.ins.number!L13- Findels.del.number!M13)</f>
        <v>401</v>
      </c>
      <c r="M13">
        <f>(Findels.ins.number!M13- Findels.del.number!N13)</f>
        <v>274</v>
      </c>
      <c r="N13">
        <f>(Findels.ins.number!N13- Findels.del.number!O13)</f>
        <v>439</v>
      </c>
      <c r="O13">
        <f>(Findels.ins.number!O13- Findels.del.number!P13)</f>
        <v>4208</v>
      </c>
    </row>
    <row r="14" spans="1:15" x14ac:dyDescent="0.25">
      <c r="A14" t="s">
        <v>26</v>
      </c>
      <c r="B14">
        <f>(Findels.ins.number!B14- Findels.del.number!C14)</f>
        <v>641</v>
      </c>
      <c r="C14">
        <f>(Findels.ins.number!C14- Findels.del.number!D14)</f>
        <v>518</v>
      </c>
      <c r="D14">
        <f>(Findels.ins.number!D14- Findels.del.number!E14)</f>
        <v>258</v>
      </c>
      <c r="E14">
        <f>(Findels.ins.number!E14- Findels.del.number!F14)</f>
        <v>402</v>
      </c>
      <c r="F14">
        <f>(Findels.ins.number!F14- Findels.del.number!G14)</f>
        <v>380</v>
      </c>
      <c r="G14">
        <f>(Findels.ins.number!G14- Findels.del.number!H14)</f>
        <v>482</v>
      </c>
      <c r="H14">
        <f>(Findels.ins.number!H14- Findels.del.number!I14)</f>
        <v>236</v>
      </c>
      <c r="I14">
        <f>(Findels.ins.number!I14- Findels.del.number!J14)</f>
        <v>248</v>
      </c>
      <c r="J14">
        <f>(Findels.ins.number!J14- Findels.del.number!K14)</f>
        <v>147</v>
      </c>
      <c r="K14">
        <f>(Findels.ins.number!K14- Findels.del.number!L14)</f>
        <v>495</v>
      </c>
      <c r="L14">
        <f>(Findels.ins.number!L14- Findels.del.number!M14)</f>
        <v>503</v>
      </c>
      <c r="M14">
        <f>(Findels.ins.number!M14- Findels.del.number!N14)</f>
        <v>317</v>
      </c>
      <c r="N14">
        <f>(Findels.ins.number!N14- Findels.del.number!O14)</f>
        <v>580</v>
      </c>
      <c r="O14">
        <f>(Findels.ins.number!O14- Findels.del.number!P14)</f>
        <v>5207</v>
      </c>
    </row>
    <row r="15" spans="1:15" x14ac:dyDescent="0.25">
      <c r="A15" t="s">
        <v>27</v>
      </c>
      <c r="B15">
        <f>(Findels.ins.number!B15- Findels.del.number!C15)</f>
        <v>785</v>
      </c>
      <c r="C15">
        <f>(Findels.ins.number!C15- Findels.del.number!D15)</f>
        <v>793</v>
      </c>
      <c r="D15">
        <f>(Findels.ins.number!D15- Findels.del.number!E15)</f>
        <v>593</v>
      </c>
      <c r="E15">
        <f>(Findels.ins.number!E15- Findels.del.number!F15)</f>
        <v>650</v>
      </c>
      <c r="F15">
        <f>(Findels.ins.number!F15- Findels.del.number!G15)</f>
        <v>707</v>
      </c>
      <c r="G15">
        <f>(Findels.ins.number!G15- Findels.del.number!H15)</f>
        <v>677</v>
      </c>
      <c r="H15">
        <f>(Findels.ins.number!H15- Findels.del.number!I15)</f>
        <v>580</v>
      </c>
      <c r="I15">
        <f>(Findels.ins.number!I15- Findels.del.number!J15)</f>
        <v>437</v>
      </c>
      <c r="J15">
        <f>(Findels.ins.number!J15- Findels.del.number!K15)</f>
        <v>361</v>
      </c>
      <c r="K15">
        <f>(Findels.ins.number!K15- Findels.del.number!L15)</f>
        <v>780</v>
      </c>
      <c r="L15">
        <f>(Findels.ins.number!L15- Findels.del.number!M15)</f>
        <v>659</v>
      </c>
      <c r="M15">
        <f>(Findels.ins.number!M15- Findels.del.number!N15)</f>
        <v>390</v>
      </c>
      <c r="N15">
        <f>(Findels.ins.number!N15- Findels.del.number!O15)</f>
        <v>717</v>
      </c>
      <c r="O15">
        <f>(Findels.ins.number!O15- Findels.del.number!P15)</f>
        <v>8129</v>
      </c>
    </row>
    <row r="16" spans="1:15" x14ac:dyDescent="0.25">
      <c r="A16" t="s">
        <v>28</v>
      </c>
      <c r="B16">
        <f>(Findels.ins.number!B16- Findels.del.number!C16)</f>
        <v>789</v>
      </c>
      <c r="C16">
        <f>(Findels.ins.number!C16- Findels.del.number!D16)</f>
        <v>792</v>
      </c>
      <c r="D16">
        <f>(Findels.ins.number!D16- Findels.del.number!E16)</f>
        <v>594</v>
      </c>
      <c r="E16">
        <f>(Findels.ins.number!E16- Findels.del.number!F16)</f>
        <v>656</v>
      </c>
      <c r="F16">
        <f>(Findels.ins.number!F16- Findels.del.number!G16)</f>
        <v>711</v>
      </c>
      <c r="G16">
        <f>(Findels.ins.number!G16- Findels.del.number!H16)</f>
        <v>677</v>
      </c>
      <c r="H16">
        <f>(Findels.ins.number!H16- Findels.del.number!I16)</f>
        <v>581</v>
      </c>
      <c r="I16">
        <f>(Findels.ins.number!I16- Findels.del.number!J16)</f>
        <v>442</v>
      </c>
      <c r="J16">
        <f>(Findels.ins.number!J16- Findels.del.number!K16)</f>
        <v>363</v>
      </c>
      <c r="K16">
        <f>(Findels.ins.number!K16- Findels.del.number!L16)</f>
        <v>791</v>
      </c>
      <c r="L16">
        <f>(Findels.ins.number!L16- Findels.del.number!M16)</f>
        <v>669</v>
      </c>
      <c r="M16">
        <f>(Findels.ins.number!M16- Findels.del.number!N16)</f>
        <v>394</v>
      </c>
      <c r="N16">
        <f>(Findels.ins.number!N16- Findels.del.number!O16)</f>
        <v>718</v>
      </c>
      <c r="O16">
        <f>(Findels.ins.number!O16- Findels.del.number!P16)</f>
        <v>8177</v>
      </c>
    </row>
    <row r="17" spans="1:15" x14ac:dyDescent="0.25">
      <c r="A17" t="s">
        <v>29</v>
      </c>
      <c r="B17">
        <f>(Findels.ins.number!B17- Findels.del.number!C17)</f>
        <v>789</v>
      </c>
      <c r="C17">
        <f>(Findels.ins.number!C17- Findels.del.number!D17)</f>
        <v>794</v>
      </c>
      <c r="D17">
        <f>(Findels.ins.number!D17- Findels.del.number!E17)</f>
        <v>595</v>
      </c>
      <c r="E17">
        <f>(Findels.ins.number!E17- Findels.del.number!F17)</f>
        <v>656</v>
      </c>
      <c r="F17">
        <f>(Findels.ins.number!F17- Findels.del.number!G17)</f>
        <v>714</v>
      </c>
      <c r="G17">
        <f>(Findels.ins.number!G17- Findels.del.number!H17)</f>
        <v>680</v>
      </c>
      <c r="H17">
        <f>(Findels.ins.number!H17- Findels.del.number!I17)</f>
        <v>582</v>
      </c>
      <c r="I17">
        <f>(Findels.ins.number!I17- Findels.del.number!J17)</f>
        <v>443</v>
      </c>
      <c r="J17">
        <f>(Findels.ins.number!J17- Findels.del.number!K17)</f>
        <v>365</v>
      </c>
      <c r="K17">
        <f>(Findels.ins.number!K17- Findels.del.number!L17)</f>
        <v>787</v>
      </c>
      <c r="L17">
        <f>(Findels.ins.number!L17- Findels.del.number!M17)</f>
        <v>664</v>
      </c>
      <c r="M17">
        <f>(Findels.ins.number!M17- Findels.del.number!N17)</f>
        <v>395</v>
      </c>
      <c r="N17">
        <f>(Findels.ins.number!N17- Findels.del.number!O17)</f>
        <v>720</v>
      </c>
      <c r="O17">
        <f>(Findels.ins.number!O17- Findels.del.number!P17)</f>
        <v>8184</v>
      </c>
    </row>
    <row r="18" spans="1:15" x14ac:dyDescent="0.25">
      <c r="A18" t="s">
        <v>30</v>
      </c>
      <c r="B18">
        <f>(Findels.ins.number!B18- Findels.del.number!C18)</f>
        <v>789</v>
      </c>
      <c r="C18">
        <f>(Findels.ins.number!C18- Findels.del.number!D18)</f>
        <v>792</v>
      </c>
      <c r="D18">
        <f>(Findels.ins.number!D18- Findels.del.number!E18)</f>
        <v>594</v>
      </c>
      <c r="E18">
        <f>(Findels.ins.number!E18- Findels.del.number!F18)</f>
        <v>656</v>
      </c>
      <c r="F18">
        <f>(Findels.ins.number!F18- Findels.del.number!G18)</f>
        <v>711</v>
      </c>
      <c r="G18">
        <f>(Findels.ins.number!G18- Findels.del.number!H18)</f>
        <v>677</v>
      </c>
      <c r="H18">
        <f>(Findels.ins.number!H18- Findels.del.number!I18)</f>
        <v>581</v>
      </c>
      <c r="I18">
        <f>(Findels.ins.number!I18- Findels.del.number!J18)</f>
        <v>442</v>
      </c>
      <c r="J18">
        <f>(Findels.ins.number!J18- Findels.del.number!K18)</f>
        <v>363</v>
      </c>
      <c r="K18">
        <f>(Findels.ins.number!K18- Findels.del.number!L18)</f>
        <v>791</v>
      </c>
      <c r="L18">
        <f>(Findels.ins.number!L18- Findels.del.number!M18)</f>
        <v>669</v>
      </c>
      <c r="M18">
        <f>(Findels.ins.number!M18- Findels.del.number!N18)</f>
        <v>393</v>
      </c>
      <c r="N18">
        <f>(Findels.ins.number!N18- Findels.del.number!O18)</f>
        <v>718</v>
      </c>
      <c r="O18">
        <f>(Findels.ins.number!O18- Findels.del.number!P18)</f>
        <v>8176</v>
      </c>
    </row>
    <row r="19" spans="1:15" x14ac:dyDescent="0.25">
      <c r="A19" t="s">
        <v>31</v>
      </c>
      <c r="B19">
        <f>(Findels.ins.number!B19- Findels.del.number!C19)</f>
        <v>789</v>
      </c>
      <c r="C19">
        <f>(Findels.ins.number!C19- Findels.del.number!D19)</f>
        <v>792</v>
      </c>
      <c r="D19">
        <f>(Findels.ins.number!D19- Findels.del.number!E19)</f>
        <v>594</v>
      </c>
      <c r="E19">
        <f>(Findels.ins.number!E19- Findels.del.number!F19)</f>
        <v>656</v>
      </c>
      <c r="F19">
        <f>(Findels.ins.number!F19- Findels.del.number!G19)</f>
        <v>711</v>
      </c>
      <c r="G19">
        <f>(Findels.ins.number!G19- Findels.del.number!H19)</f>
        <v>677</v>
      </c>
      <c r="H19">
        <f>(Findels.ins.number!H19- Findels.del.number!I19)</f>
        <v>581</v>
      </c>
      <c r="I19">
        <f>(Findels.ins.number!I19- Findels.del.number!J19)</f>
        <v>442</v>
      </c>
      <c r="J19">
        <f>(Findels.ins.number!J19- Findels.del.number!K19)</f>
        <v>363</v>
      </c>
      <c r="K19">
        <f>(Findels.ins.number!K19- Findels.del.number!L19)</f>
        <v>791</v>
      </c>
      <c r="L19">
        <f>(Findels.ins.number!L19- Findels.del.number!M19)</f>
        <v>669</v>
      </c>
      <c r="M19">
        <f>(Findels.ins.number!M19- Findels.del.number!N19)</f>
        <v>393</v>
      </c>
      <c r="N19">
        <f>(Findels.ins.number!N19- Findels.del.number!O19)</f>
        <v>718</v>
      </c>
      <c r="O19">
        <f>(Findels.ins.number!O19- Findels.del.number!P19)</f>
        <v>8176</v>
      </c>
    </row>
    <row r="20" spans="1:15" x14ac:dyDescent="0.25">
      <c r="A20" t="s">
        <v>32</v>
      </c>
      <c r="B20">
        <f>(Findels.ins.number!B20- Findels.del.number!C20)</f>
        <v>1084</v>
      </c>
      <c r="C20">
        <f>(Findels.ins.number!C20- Findels.del.number!D20)</f>
        <v>1058</v>
      </c>
      <c r="D20">
        <f>(Findels.ins.number!D20- Findels.del.number!E20)</f>
        <v>729</v>
      </c>
      <c r="E20">
        <f>(Findels.ins.number!E20- Findels.del.number!F20)</f>
        <v>914</v>
      </c>
      <c r="F20">
        <f>(Findels.ins.number!F20- Findels.del.number!G20)</f>
        <v>899</v>
      </c>
      <c r="G20">
        <f>(Findels.ins.number!G20- Findels.del.number!H20)</f>
        <v>887</v>
      </c>
      <c r="H20">
        <f>(Findels.ins.number!H20- Findels.del.number!I20)</f>
        <v>781</v>
      </c>
      <c r="I20">
        <f>(Findels.ins.number!I20- Findels.del.number!J20)</f>
        <v>718</v>
      </c>
      <c r="J20">
        <f>(Findels.ins.number!J20- Findels.del.number!K20)</f>
        <v>608</v>
      </c>
      <c r="K20">
        <f>(Findels.ins.number!K20- Findels.del.number!L20)</f>
        <v>1021</v>
      </c>
      <c r="L20">
        <f>(Findels.ins.number!L20- Findels.del.number!M20)</f>
        <v>951</v>
      </c>
      <c r="M20">
        <f>(Findels.ins.number!M20- Findels.del.number!N20)</f>
        <v>544</v>
      </c>
      <c r="N20">
        <f>(Findels.ins.number!N20- Findels.del.number!O20)</f>
        <v>925</v>
      </c>
      <c r="O20">
        <f>(Findels.ins.number!O20- Findels.del.number!P20)</f>
        <v>11119</v>
      </c>
    </row>
    <row r="21" spans="1:15" x14ac:dyDescent="0.25">
      <c r="A21" t="s">
        <v>33</v>
      </c>
      <c r="B21">
        <f>(Findels.ins.number!B21- Findels.del.number!C21)</f>
        <v>1083</v>
      </c>
      <c r="C21">
        <f>(Findels.ins.number!C21- Findels.del.number!D21)</f>
        <v>1079</v>
      </c>
      <c r="D21">
        <f>(Findels.ins.number!D21- Findels.del.number!E21)</f>
        <v>729</v>
      </c>
      <c r="E21">
        <f>(Findels.ins.number!E21- Findels.del.number!F21)</f>
        <v>921</v>
      </c>
      <c r="F21">
        <f>(Findels.ins.number!F21- Findels.del.number!G21)</f>
        <v>920</v>
      </c>
      <c r="G21">
        <f>(Findels.ins.number!G21- Findels.del.number!H21)</f>
        <v>893</v>
      </c>
      <c r="H21">
        <f>(Findels.ins.number!H21- Findels.del.number!I21)</f>
        <v>804</v>
      </c>
      <c r="I21">
        <f>(Findels.ins.number!I21- Findels.del.number!J21)</f>
        <v>740</v>
      </c>
      <c r="J21">
        <f>(Findels.ins.number!J21- Findels.del.number!K21)</f>
        <v>630</v>
      </c>
      <c r="K21">
        <f>(Findels.ins.number!K21- Findels.del.number!L21)</f>
        <v>1019</v>
      </c>
      <c r="L21">
        <f>(Findels.ins.number!L21- Findels.del.number!M21)</f>
        <v>976</v>
      </c>
      <c r="M21">
        <f>(Findels.ins.number!M21- Findels.del.number!N21)</f>
        <v>554</v>
      </c>
      <c r="N21">
        <f>(Findels.ins.number!N21- Findels.del.number!O21)</f>
        <v>941</v>
      </c>
      <c r="O21">
        <f>(Findels.ins.number!O21- Findels.del.number!P21)</f>
        <v>11289</v>
      </c>
    </row>
    <row r="22" spans="1:15" x14ac:dyDescent="0.25">
      <c r="A22" t="s">
        <v>34</v>
      </c>
      <c r="B22">
        <f>(Findels.ins.number!B22- Findels.del.number!C22)</f>
        <v>800</v>
      </c>
      <c r="C22">
        <f>(Findels.ins.number!C22- Findels.del.number!D22)</f>
        <v>749</v>
      </c>
      <c r="D22">
        <f>(Findels.ins.number!D22- Findels.del.number!E22)</f>
        <v>489</v>
      </c>
      <c r="E22">
        <f>(Findels.ins.number!E22- Findels.del.number!F22)</f>
        <v>600</v>
      </c>
      <c r="F22">
        <f>(Findels.ins.number!F22- Findels.del.number!G22)</f>
        <v>597</v>
      </c>
      <c r="G22">
        <f>(Findels.ins.number!G22- Findels.del.number!H22)</f>
        <v>636</v>
      </c>
      <c r="H22">
        <f>(Findels.ins.number!H22- Findels.del.number!I22)</f>
        <v>476</v>
      </c>
      <c r="I22">
        <f>(Findels.ins.number!I22- Findels.del.number!J22)</f>
        <v>471</v>
      </c>
      <c r="J22">
        <f>(Findels.ins.number!J22- Findels.del.number!K22)</f>
        <v>387</v>
      </c>
      <c r="K22">
        <f>(Findels.ins.number!K22- Findels.del.number!L22)</f>
        <v>699</v>
      </c>
      <c r="L22">
        <f>(Findels.ins.number!L22- Findels.del.number!M22)</f>
        <v>634</v>
      </c>
      <c r="M22">
        <f>(Findels.ins.number!M22- Findels.del.number!N22)</f>
        <v>389</v>
      </c>
      <c r="N22">
        <f>(Findels.ins.number!N22- Findels.del.number!O22)</f>
        <v>677</v>
      </c>
      <c r="O22">
        <f>(Findels.ins.number!O22- Findels.del.number!P22)</f>
        <v>7604</v>
      </c>
    </row>
    <row r="23" spans="1:15" x14ac:dyDescent="0.25">
      <c r="A23" t="s">
        <v>35</v>
      </c>
      <c r="B23">
        <f>(Findels.ins.number!B23- Findels.del.number!C23)</f>
        <v>847</v>
      </c>
      <c r="C23">
        <f>(Findels.ins.number!C23- Findels.del.number!D23)</f>
        <v>750</v>
      </c>
      <c r="D23">
        <f>(Findels.ins.number!D23- Findels.del.number!E23)</f>
        <v>497</v>
      </c>
      <c r="E23">
        <f>(Findels.ins.number!E23- Findels.del.number!F23)</f>
        <v>671</v>
      </c>
      <c r="F23">
        <f>(Findels.ins.number!F23- Findels.del.number!G23)</f>
        <v>596</v>
      </c>
      <c r="G23">
        <f>(Findels.ins.number!G23- Findels.del.number!H23)</f>
        <v>648</v>
      </c>
      <c r="H23">
        <f>(Findels.ins.number!H23- Findels.del.number!I23)</f>
        <v>477</v>
      </c>
      <c r="I23">
        <f>(Findels.ins.number!I23- Findels.del.number!J23)</f>
        <v>479</v>
      </c>
      <c r="J23">
        <f>(Findels.ins.number!J23- Findels.del.number!K23)</f>
        <v>398</v>
      </c>
      <c r="K23">
        <f>(Findels.ins.number!K23- Findels.del.number!L23)</f>
        <v>722</v>
      </c>
      <c r="L23">
        <f>(Findels.ins.number!L23- Findels.del.number!M23)</f>
        <v>653</v>
      </c>
      <c r="M23">
        <f>(Findels.ins.number!M23- Findels.del.number!N23)</f>
        <v>419</v>
      </c>
      <c r="N23">
        <f>(Findels.ins.number!N23- Findels.del.number!O23)</f>
        <v>701</v>
      </c>
      <c r="O23">
        <f>(Findels.ins.number!O23- Findels.del.number!P23)</f>
        <v>7858</v>
      </c>
    </row>
    <row r="24" spans="1:15" x14ac:dyDescent="0.25">
      <c r="A24" t="s">
        <v>36</v>
      </c>
      <c r="B24">
        <f>(Findels.ins.number!B24- Findels.del.number!C24)</f>
        <v>763</v>
      </c>
      <c r="C24">
        <f>(Findels.ins.number!C24- Findels.del.number!D24)</f>
        <v>843</v>
      </c>
      <c r="D24">
        <f>(Findels.ins.number!D24- Findels.del.number!E24)</f>
        <v>590</v>
      </c>
      <c r="E24">
        <f>(Findels.ins.number!E24- Findels.del.number!F24)</f>
        <v>693</v>
      </c>
      <c r="F24">
        <f>(Findels.ins.number!F24- Findels.del.number!G24)</f>
        <v>750</v>
      </c>
      <c r="G24">
        <f>(Findels.ins.number!G24- Findels.del.number!H24)</f>
        <v>691</v>
      </c>
      <c r="H24">
        <f>(Findels.ins.number!H24- Findels.del.number!I24)</f>
        <v>513</v>
      </c>
      <c r="I24">
        <f>(Findels.ins.number!I24- Findels.del.number!J24)</f>
        <v>497</v>
      </c>
      <c r="J24">
        <f>(Findels.ins.number!J24- Findels.del.number!K24)</f>
        <v>324</v>
      </c>
      <c r="K24">
        <f>(Findels.ins.number!K24- Findels.del.number!L24)</f>
        <v>774</v>
      </c>
      <c r="L24">
        <f>(Findels.ins.number!L24- Findels.del.number!M24)</f>
        <v>742</v>
      </c>
      <c r="M24">
        <f>(Findels.ins.number!M24- Findels.del.number!N24)</f>
        <v>423</v>
      </c>
      <c r="N24">
        <f>(Findels.ins.number!N24- Findels.del.number!O24)</f>
        <v>665</v>
      </c>
      <c r="O24">
        <f>(Findels.ins.number!O24- Findels.del.number!P24)</f>
        <v>8268</v>
      </c>
    </row>
    <row r="25" spans="1:15" x14ac:dyDescent="0.25">
      <c r="A25" t="s">
        <v>37</v>
      </c>
      <c r="B25">
        <f>(Findels.ins.number!B25- Findels.del.number!C25)</f>
        <v>1115</v>
      </c>
      <c r="C25">
        <f>(Findels.ins.number!C25- Findels.del.number!D25)</f>
        <v>1090</v>
      </c>
      <c r="D25">
        <f>(Findels.ins.number!D25- Findels.del.number!E25)</f>
        <v>776</v>
      </c>
      <c r="E25">
        <f>(Findels.ins.number!E25- Findels.del.number!F25)</f>
        <v>981</v>
      </c>
      <c r="F25">
        <f>(Findels.ins.number!F25- Findels.del.number!G25)</f>
        <v>949</v>
      </c>
      <c r="G25">
        <f>(Findels.ins.number!G25- Findels.del.number!H25)</f>
        <v>909</v>
      </c>
      <c r="H25">
        <f>(Findels.ins.number!H25- Findels.del.number!I25)</f>
        <v>829</v>
      </c>
      <c r="I25">
        <f>(Findels.ins.number!I25- Findels.del.number!J25)</f>
        <v>774</v>
      </c>
      <c r="J25">
        <f>(Findels.ins.number!J25- Findels.del.number!K25)</f>
        <v>697</v>
      </c>
      <c r="K25">
        <f>(Findels.ins.number!K25- Findels.del.number!L25)</f>
        <v>1013</v>
      </c>
      <c r="L25">
        <f>(Findels.ins.number!L25- Findels.del.number!M25)</f>
        <v>1017</v>
      </c>
      <c r="M25">
        <f>(Findels.ins.number!M25- Findels.del.number!N25)</f>
        <v>607</v>
      </c>
      <c r="N25">
        <f>(Findels.ins.number!N25- Findels.del.number!O25)</f>
        <v>947</v>
      </c>
      <c r="O25">
        <f>(Findels.ins.number!O25- Findels.del.number!P25)</f>
        <v>11704</v>
      </c>
    </row>
    <row r="26" spans="1:15" x14ac:dyDescent="0.25">
      <c r="A26" t="s">
        <v>41</v>
      </c>
      <c r="B26">
        <f>(Findels.ins.number!B26- Findels.del.number!C26)</f>
        <v>666</v>
      </c>
      <c r="C26">
        <f>(Findels.ins.number!C26- Findels.del.number!D26)</f>
        <v>509</v>
      </c>
      <c r="D26">
        <f>(Findels.ins.number!D26- Findels.del.number!E26)</f>
        <v>304</v>
      </c>
      <c r="E26">
        <f>(Findels.ins.number!E26- Findels.del.number!F26)</f>
        <v>399</v>
      </c>
      <c r="F26">
        <f>(Findels.ins.number!F26- Findels.del.number!G26)</f>
        <v>337</v>
      </c>
      <c r="G26">
        <f>(Findels.ins.number!G26- Findels.del.number!H26)</f>
        <v>508</v>
      </c>
      <c r="H26">
        <f>(Findels.ins.number!H26- Findels.del.number!I26)</f>
        <v>291</v>
      </c>
      <c r="I26">
        <f>(Findels.ins.number!I26- Findels.del.number!J26)</f>
        <v>251</v>
      </c>
      <c r="J26">
        <f>(Findels.ins.number!J26- Findels.del.number!K26)</f>
        <v>189</v>
      </c>
      <c r="K26">
        <f>(Findels.ins.number!K26- Findels.del.number!L26)</f>
        <v>446</v>
      </c>
      <c r="L26">
        <f>(Findels.ins.number!L26- Findels.del.number!M26)</f>
        <v>470</v>
      </c>
      <c r="M26">
        <f>(Findels.ins.number!M26- Findels.del.number!N26)</f>
        <v>330</v>
      </c>
      <c r="N26">
        <f>(Findels.ins.number!N26- Findels.del.number!O26)</f>
        <v>434</v>
      </c>
      <c r="O26">
        <f>(Findels.ins.number!O26- Findels.del.number!P26)</f>
        <v>5134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O27" sqref="O27"/>
    </sheetView>
  </sheetViews>
  <sheetFormatPr defaultRowHeight="15" x14ac:dyDescent="0.25"/>
  <cols>
    <col min="15" max="15" width="11.570312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f>(Findels.ins.total!B2-Findels.del.total!B2)</f>
        <v>40543</v>
      </c>
      <c r="C2">
        <f>(Findels.ins.total!C2-Findels.del.total!C2)</f>
        <v>38433</v>
      </c>
      <c r="D2">
        <f>(Findels.ins.total!D2-Findels.del.total!D2)</f>
        <v>29905</v>
      </c>
      <c r="E2">
        <f>(Findels.ins.total!E2-Findels.del.total!E2)</f>
        <v>36711</v>
      </c>
      <c r="F2">
        <f>(Findels.ins.total!F2-Findels.del.total!F2)</f>
        <v>31219</v>
      </c>
      <c r="G2">
        <f>(Findels.ins.total!G2-Findels.del.total!G2)</f>
        <v>35611</v>
      </c>
      <c r="H2">
        <f>(Findels.ins.total!H2-Findels.del.total!H2)</f>
        <v>43320</v>
      </c>
      <c r="I2">
        <f>(Findels.ins.total!I2-Findels.del.total!I2)</f>
        <v>41922</v>
      </c>
      <c r="J2">
        <f>(Findels.ins.total!J2-Findels.del.total!J2)</f>
        <v>45887</v>
      </c>
      <c r="K2">
        <f>(Findels.ins.total!K2-Findels.del.total!K2)</f>
        <v>36015</v>
      </c>
      <c r="L2">
        <f>(Findels.ins.total!L2-Findels.del.total!L2)</f>
        <v>40085</v>
      </c>
      <c r="M2">
        <f>(Findels.ins.total!M2-Findels.del.total!M2)</f>
        <v>27673</v>
      </c>
      <c r="N2">
        <f>(Findels.ins.total!N2-Findels.del.total!N2)</f>
        <v>36828</v>
      </c>
      <c r="O2">
        <f>(Findels.ins.total!O2-Findels.del.total!O2)</f>
        <v>484152</v>
      </c>
    </row>
    <row r="3" spans="1:15" x14ac:dyDescent="0.25">
      <c r="A3" t="s">
        <v>15</v>
      </c>
      <c r="B3">
        <f>(Findels.ins.total!B3-Findels.del.total!B3)</f>
        <v>40755</v>
      </c>
      <c r="C3">
        <f>(Findels.ins.total!C3-Findels.del.total!C3)</f>
        <v>38531</v>
      </c>
      <c r="D3">
        <f>(Findels.ins.total!D3-Findels.del.total!D3)</f>
        <v>30114</v>
      </c>
      <c r="E3">
        <f>(Findels.ins.total!E3-Findels.del.total!E3)</f>
        <v>36946</v>
      </c>
      <c r="F3">
        <f>(Findels.ins.total!F3-Findels.del.total!F3)</f>
        <v>31265</v>
      </c>
      <c r="G3">
        <f>(Findels.ins.total!G3-Findels.del.total!G3)</f>
        <v>35770</v>
      </c>
      <c r="H3">
        <f>(Findels.ins.total!H3-Findels.del.total!H3)</f>
        <v>43585</v>
      </c>
      <c r="I3">
        <f>(Findels.ins.total!I3-Findels.del.total!I3)</f>
        <v>42115</v>
      </c>
      <c r="J3">
        <f>(Findels.ins.total!J3-Findels.del.total!J3)</f>
        <v>46094</v>
      </c>
      <c r="K3">
        <f>(Findels.ins.total!K3-Findels.del.total!K3)</f>
        <v>36230</v>
      </c>
      <c r="L3">
        <f>(Findels.ins.total!L3-Findels.del.total!L3)</f>
        <v>40377</v>
      </c>
      <c r="M3">
        <f>(Findels.ins.total!M3-Findels.del.total!M3)</f>
        <v>27816</v>
      </c>
      <c r="N3">
        <f>(Findels.ins.total!N3-Findels.del.total!N3)</f>
        <v>37054</v>
      </c>
      <c r="O3">
        <f>(Findels.ins.total!O3-Findels.del.total!O3)</f>
        <v>486652</v>
      </c>
    </row>
    <row r="4" spans="1:15" x14ac:dyDescent="0.25">
      <c r="A4" t="s">
        <v>16</v>
      </c>
      <c r="B4">
        <f>(Findels.ins.total!B4-Findels.del.total!B4)</f>
        <v>48764</v>
      </c>
      <c r="C4">
        <f>(Findels.ins.total!C4-Findels.del.total!C4)</f>
        <v>46097</v>
      </c>
      <c r="D4">
        <f>(Findels.ins.total!D4-Findels.del.total!D4)</f>
        <v>35941</v>
      </c>
      <c r="E4">
        <f>(Findels.ins.total!E4-Findels.del.total!E4)</f>
        <v>43911</v>
      </c>
      <c r="F4">
        <f>(Findels.ins.total!F4-Findels.del.total!F4)</f>
        <v>36838</v>
      </c>
      <c r="G4">
        <f>(Findels.ins.total!G4-Findels.del.total!G4)</f>
        <v>41608</v>
      </c>
      <c r="H4">
        <f>(Findels.ins.total!H4-Findels.del.total!H4)</f>
        <v>51185</v>
      </c>
      <c r="I4">
        <f>(Findels.ins.total!I4-Findels.del.total!I4)</f>
        <v>49992</v>
      </c>
      <c r="J4">
        <f>(Findels.ins.total!J4-Findels.del.total!J4)</f>
        <v>55192</v>
      </c>
      <c r="K4">
        <f>(Findels.ins.total!K4-Findels.del.total!K4)</f>
        <v>42185</v>
      </c>
      <c r="L4">
        <f>(Findels.ins.total!L4-Findels.del.total!L4)</f>
        <v>47475</v>
      </c>
      <c r="M4">
        <f>(Findels.ins.total!M4-Findels.del.total!M4)</f>
        <v>32690</v>
      </c>
      <c r="N4">
        <f>(Findels.ins.total!N4-Findels.del.total!N4)</f>
        <v>44023</v>
      </c>
      <c r="O4">
        <f>(Findels.ins.total!O4-Findels.del.total!O4)</f>
        <v>575901</v>
      </c>
    </row>
    <row r="5" spans="1:15" x14ac:dyDescent="0.25">
      <c r="A5" t="s">
        <v>17</v>
      </c>
      <c r="B5">
        <f>(Findels.ins.total!B5-Findels.del.total!B5)</f>
        <v>48785</v>
      </c>
      <c r="C5">
        <f>(Findels.ins.total!C5-Findels.del.total!C5)</f>
        <v>45553</v>
      </c>
      <c r="D5">
        <f>(Findels.ins.total!D5-Findels.del.total!D5)</f>
        <v>35912</v>
      </c>
      <c r="E5">
        <f>(Findels.ins.total!E5-Findels.del.total!E5)</f>
        <v>43615</v>
      </c>
      <c r="F5">
        <f>(Findels.ins.total!F5-Findels.del.total!F5)</f>
        <v>36873</v>
      </c>
      <c r="G5">
        <f>(Findels.ins.total!G5-Findels.del.total!G5)</f>
        <v>41605</v>
      </c>
      <c r="H5">
        <f>(Findels.ins.total!H5-Findels.del.total!H5)</f>
        <v>51131</v>
      </c>
      <c r="I5">
        <f>(Findels.ins.total!I5-Findels.del.total!I5)</f>
        <v>50003</v>
      </c>
      <c r="J5">
        <f>(Findels.ins.total!J5-Findels.del.total!J5)</f>
        <v>55191</v>
      </c>
      <c r="K5">
        <f>(Findels.ins.total!K5-Findels.del.total!K5)</f>
        <v>42179</v>
      </c>
      <c r="L5">
        <f>(Findels.ins.total!L5-Findels.del.total!L5)</f>
        <v>48073</v>
      </c>
      <c r="M5">
        <f>(Findels.ins.total!M5-Findels.del.total!M5)</f>
        <v>32461</v>
      </c>
      <c r="N5">
        <f>(Findels.ins.total!N5-Findels.del.total!N5)</f>
        <v>43596</v>
      </c>
      <c r="O5">
        <f>(Findels.ins.total!O5-Findels.del.total!O5)</f>
        <v>574977</v>
      </c>
    </row>
    <row r="6" spans="1:15" x14ac:dyDescent="0.25">
      <c r="A6" t="s">
        <v>18</v>
      </c>
      <c r="B6">
        <f>(Findels.ins.total!B6-Findels.del.total!B6)</f>
        <v>49179</v>
      </c>
      <c r="C6">
        <f>(Findels.ins.total!C6-Findels.del.total!C6)</f>
        <v>45769</v>
      </c>
      <c r="D6">
        <f>(Findels.ins.total!D6-Findels.del.total!D6)</f>
        <v>35885</v>
      </c>
      <c r="E6">
        <f>(Findels.ins.total!E6-Findels.del.total!E6)</f>
        <v>43832</v>
      </c>
      <c r="F6">
        <f>(Findels.ins.total!F6-Findels.del.total!F6)</f>
        <v>36955</v>
      </c>
      <c r="G6">
        <f>(Findels.ins.total!G6-Findels.del.total!G6)</f>
        <v>41747</v>
      </c>
      <c r="H6">
        <f>(Findels.ins.total!H6-Findels.del.total!H6)</f>
        <v>51452</v>
      </c>
      <c r="I6">
        <f>(Findels.ins.total!I6-Findels.del.total!I6)</f>
        <v>50109</v>
      </c>
      <c r="J6">
        <f>(Findels.ins.total!J6-Findels.del.total!J6)</f>
        <v>55061</v>
      </c>
      <c r="K6">
        <f>(Findels.ins.total!K6-Findels.del.total!K6)</f>
        <v>42115</v>
      </c>
      <c r="L6">
        <f>(Findels.ins.total!L6-Findels.del.total!L6)</f>
        <v>47330</v>
      </c>
      <c r="M6">
        <f>(Findels.ins.total!M6-Findels.del.total!M6)</f>
        <v>32915</v>
      </c>
      <c r="N6">
        <f>(Findels.ins.total!N6-Findels.del.total!N6)</f>
        <v>43680</v>
      </c>
      <c r="O6">
        <f>(Findels.ins.total!O6-Findels.del.total!O6)</f>
        <v>576029</v>
      </c>
    </row>
    <row r="7" spans="1:15" x14ac:dyDescent="0.25">
      <c r="A7" t="s">
        <v>19</v>
      </c>
      <c r="B7">
        <f>(Findels.ins.total!B7-Findels.del.total!B7)</f>
        <v>50674</v>
      </c>
      <c r="C7">
        <f>(Findels.ins.total!C7-Findels.del.total!C7)</f>
        <v>48392</v>
      </c>
      <c r="D7">
        <f>(Findels.ins.total!D7-Findels.del.total!D7)</f>
        <v>36191</v>
      </c>
      <c r="E7">
        <f>(Findels.ins.total!E7-Findels.del.total!E7)</f>
        <v>46800</v>
      </c>
      <c r="F7">
        <f>(Findels.ins.total!F7-Findels.del.total!F7)</f>
        <v>38657</v>
      </c>
      <c r="G7">
        <f>(Findels.ins.total!G7-Findels.del.total!G7)</f>
        <v>44025</v>
      </c>
      <c r="H7">
        <f>(Findels.ins.total!H7-Findels.del.total!H7)</f>
        <v>53190</v>
      </c>
      <c r="I7">
        <f>(Findels.ins.total!I7-Findels.del.total!I7)</f>
        <v>52253</v>
      </c>
      <c r="J7">
        <f>(Findels.ins.total!J7-Findels.del.total!J7)</f>
        <v>54911</v>
      </c>
      <c r="K7">
        <f>(Findels.ins.total!K7-Findels.del.total!K7)</f>
        <v>44786</v>
      </c>
      <c r="L7">
        <f>(Findels.ins.total!L7-Findels.del.total!L7)</f>
        <v>48738</v>
      </c>
      <c r="M7">
        <f>(Findels.ins.total!M7-Findels.del.total!M7)</f>
        <v>33915</v>
      </c>
      <c r="N7">
        <f>(Findels.ins.total!N7-Findels.del.total!N7)</f>
        <v>43472</v>
      </c>
      <c r="O7">
        <f>(Findels.ins.total!O7-Findels.del.total!O7)</f>
        <v>596004</v>
      </c>
    </row>
    <row r="8" spans="1:15" x14ac:dyDescent="0.25">
      <c r="A8" t="s">
        <v>20</v>
      </c>
      <c r="B8">
        <f>(Findels.ins.total!B8-Findels.del.total!B8)</f>
        <v>45065</v>
      </c>
      <c r="C8">
        <f>(Findels.ins.total!C8-Findels.del.total!C8)</f>
        <v>42774</v>
      </c>
      <c r="D8">
        <f>(Findels.ins.total!D8-Findels.del.total!D8)</f>
        <v>32653</v>
      </c>
      <c r="E8">
        <f>(Findels.ins.total!E8-Findels.del.total!E8)</f>
        <v>41262</v>
      </c>
      <c r="F8">
        <f>(Findels.ins.total!F8-Findels.del.total!F8)</f>
        <v>34803</v>
      </c>
      <c r="G8">
        <f>(Findels.ins.total!G8-Findels.del.total!G8)</f>
        <v>38292</v>
      </c>
      <c r="H8">
        <f>(Findels.ins.total!H8-Findels.del.total!H8)</f>
        <v>48181</v>
      </c>
      <c r="I8">
        <f>(Findels.ins.total!I8-Findels.del.total!I8)</f>
        <v>46303</v>
      </c>
      <c r="J8">
        <f>(Findels.ins.total!J8-Findels.del.total!J8)</f>
        <v>51601</v>
      </c>
      <c r="K8">
        <f>(Findels.ins.total!K8-Findels.del.total!K8)</f>
        <v>39969</v>
      </c>
      <c r="L8">
        <f>(Findels.ins.total!L8-Findels.del.total!L8)</f>
        <v>44028</v>
      </c>
      <c r="M8">
        <f>(Findels.ins.total!M8-Findels.del.total!M8)</f>
        <v>30130</v>
      </c>
      <c r="N8">
        <f>(Findels.ins.total!N8-Findels.del.total!N8)</f>
        <v>40793</v>
      </c>
      <c r="O8">
        <f>(Findels.ins.total!O8-Findels.del.total!O8)</f>
        <v>535854</v>
      </c>
    </row>
    <row r="9" spans="1:15" x14ac:dyDescent="0.25">
      <c r="A9" t="s">
        <v>21</v>
      </c>
      <c r="B9">
        <f>(Findels.ins.total!B9-Findels.del.total!B9)</f>
        <v>48386</v>
      </c>
      <c r="C9">
        <f>(Findels.ins.total!C9-Findels.del.total!C9)</f>
        <v>45715</v>
      </c>
      <c r="D9">
        <f>(Findels.ins.total!D9-Findels.del.total!D9)</f>
        <v>36200</v>
      </c>
      <c r="E9">
        <f>(Findels.ins.total!E9-Findels.del.total!E9)</f>
        <v>43481</v>
      </c>
      <c r="F9">
        <f>(Findels.ins.total!F9-Findels.del.total!F9)</f>
        <v>37226</v>
      </c>
      <c r="G9">
        <f>(Findels.ins.total!G9-Findels.del.total!G9)</f>
        <v>42383</v>
      </c>
      <c r="H9">
        <f>(Findels.ins.total!H9-Findels.del.total!H9)</f>
        <v>50542</v>
      </c>
      <c r="I9">
        <f>(Findels.ins.total!I9-Findels.del.total!I9)</f>
        <v>50396</v>
      </c>
      <c r="J9">
        <f>(Findels.ins.total!J9-Findels.del.total!J9)</f>
        <v>55001</v>
      </c>
      <c r="K9">
        <f>(Findels.ins.total!K9-Findels.del.total!K9)</f>
        <v>41878</v>
      </c>
      <c r="L9">
        <f>(Findels.ins.total!L9-Findels.del.total!L9)</f>
        <v>48432</v>
      </c>
      <c r="M9">
        <f>(Findels.ins.total!M9-Findels.del.total!M9)</f>
        <v>33618</v>
      </c>
      <c r="N9">
        <f>(Findels.ins.total!N9-Findels.del.total!N9)</f>
        <v>43309</v>
      </c>
      <c r="O9">
        <f>(Findels.ins.total!O9-Findels.del.total!O9)</f>
        <v>576567</v>
      </c>
    </row>
    <row r="10" spans="1:15" x14ac:dyDescent="0.25">
      <c r="A10" t="s">
        <v>22</v>
      </c>
      <c r="B10">
        <f>(Findels.ins.total!B10-Findels.del.total!B10)</f>
        <v>51502</v>
      </c>
      <c r="C10">
        <f>(Findels.ins.total!C10-Findels.del.total!C10)</f>
        <v>47299</v>
      </c>
      <c r="D10">
        <f>(Findels.ins.total!D10-Findels.del.total!D10)</f>
        <v>36895</v>
      </c>
      <c r="E10">
        <f>(Findels.ins.total!E10-Findels.del.total!E10)</f>
        <v>45739</v>
      </c>
      <c r="F10">
        <f>(Findels.ins.total!F10-Findels.del.total!F10)</f>
        <v>39106</v>
      </c>
      <c r="G10">
        <f>(Findels.ins.total!G10-Findels.del.total!G10)</f>
        <v>47242</v>
      </c>
      <c r="H10">
        <f>(Findels.ins.total!H10-Findels.del.total!H10)</f>
        <v>54948</v>
      </c>
      <c r="I10">
        <f>(Findels.ins.total!I10-Findels.del.total!I10)</f>
        <v>53356</v>
      </c>
      <c r="J10">
        <f>(Findels.ins.total!J10-Findels.del.total!J10)</f>
        <v>57836</v>
      </c>
      <c r="K10">
        <f>(Findels.ins.total!K10-Findels.del.total!K10)</f>
        <v>45817</v>
      </c>
      <c r="L10">
        <f>(Findels.ins.total!L10-Findels.del.total!L10)</f>
        <v>50456</v>
      </c>
      <c r="M10">
        <f>(Findels.ins.total!M10-Findels.del.total!M10)</f>
        <v>35704</v>
      </c>
      <c r="N10">
        <f>(Findels.ins.total!N10-Findels.del.total!N10)</f>
        <v>45958</v>
      </c>
      <c r="O10">
        <f>(Findels.ins.total!O10-Findels.del.total!O10)</f>
        <v>611858</v>
      </c>
    </row>
    <row r="11" spans="1:15" x14ac:dyDescent="0.25">
      <c r="A11" t="s">
        <v>23</v>
      </c>
      <c r="B11">
        <f>(Findels.ins.total!B11-Findels.del.total!B11)</f>
        <v>51526</v>
      </c>
      <c r="C11">
        <f>(Findels.ins.total!C11-Findels.del.total!C11)</f>
        <v>47342</v>
      </c>
      <c r="D11">
        <f>(Findels.ins.total!D11-Findels.del.total!D11)</f>
        <v>36889</v>
      </c>
      <c r="E11">
        <f>(Findels.ins.total!E11-Findels.del.total!E11)</f>
        <v>45821</v>
      </c>
      <c r="F11">
        <f>(Findels.ins.total!F11-Findels.del.total!F11)</f>
        <v>38897</v>
      </c>
      <c r="G11">
        <f>(Findels.ins.total!G11-Findels.del.total!G11)</f>
        <v>47054</v>
      </c>
      <c r="H11">
        <f>(Findels.ins.total!H11-Findels.del.total!H11)</f>
        <v>55003</v>
      </c>
      <c r="I11">
        <f>(Findels.ins.total!I11-Findels.del.total!I11)</f>
        <v>53543</v>
      </c>
      <c r="J11">
        <f>(Findels.ins.total!J11-Findels.del.total!J11)</f>
        <v>58267</v>
      </c>
      <c r="K11">
        <f>(Findels.ins.total!K11-Findels.del.total!K11)</f>
        <v>46112</v>
      </c>
      <c r="L11">
        <f>(Findels.ins.total!L11-Findels.del.total!L11)</f>
        <v>50447</v>
      </c>
      <c r="M11">
        <f>(Findels.ins.total!M11-Findels.del.total!M11)</f>
        <v>35796</v>
      </c>
      <c r="N11">
        <f>(Findels.ins.total!N11-Findels.del.total!N11)</f>
        <v>45972</v>
      </c>
      <c r="O11">
        <f>(Findels.ins.total!O11-Findels.del.total!O11)</f>
        <v>612669</v>
      </c>
    </row>
    <row r="12" spans="1:15" x14ac:dyDescent="0.25">
      <c r="A12" t="s">
        <v>24</v>
      </c>
      <c r="B12">
        <f>(Findels.ins.total!B12-Findels.del.total!B12)</f>
        <v>51548</v>
      </c>
      <c r="C12">
        <f>(Findels.ins.total!C12-Findels.del.total!C12)</f>
        <v>47510</v>
      </c>
      <c r="D12">
        <f>(Findels.ins.total!D12-Findels.del.total!D12)</f>
        <v>37069</v>
      </c>
      <c r="E12">
        <f>(Findels.ins.total!E12-Findels.del.total!E12)</f>
        <v>45764</v>
      </c>
      <c r="F12">
        <f>(Findels.ins.total!F12-Findels.del.total!F12)</f>
        <v>38827</v>
      </c>
      <c r="G12">
        <f>(Findels.ins.total!G12-Findels.del.total!G12)</f>
        <v>47126</v>
      </c>
      <c r="H12">
        <f>(Findels.ins.total!H12-Findels.del.total!H12)</f>
        <v>54909</v>
      </c>
      <c r="I12">
        <f>(Findels.ins.total!I12-Findels.del.total!I12)</f>
        <v>53668</v>
      </c>
      <c r="J12">
        <f>(Findels.ins.total!J12-Findels.del.total!J12)</f>
        <v>58279</v>
      </c>
      <c r="K12">
        <f>(Findels.ins.total!K12-Findels.del.total!K12)</f>
        <v>46021</v>
      </c>
      <c r="L12">
        <f>(Findels.ins.total!L12-Findels.del.total!L12)</f>
        <v>50432</v>
      </c>
      <c r="M12">
        <f>(Findels.ins.total!M12-Findels.del.total!M12)</f>
        <v>35759</v>
      </c>
      <c r="N12">
        <f>(Findels.ins.total!N12-Findels.del.total!N12)</f>
        <v>45902</v>
      </c>
      <c r="O12">
        <f>(Findels.ins.total!O12-Findels.del.total!O12)</f>
        <v>612814</v>
      </c>
    </row>
    <row r="13" spans="1:15" x14ac:dyDescent="0.25">
      <c r="A13" t="s">
        <v>25</v>
      </c>
      <c r="B13">
        <f>(Findels.ins.total!B13-Findels.del.total!B13)</f>
        <v>46747</v>
      </c>
      <c r="C13">
        <f>(Findels.ins.total!C13-Findels.del.total!C13)</f>
        <v>44602</v>
      </c>
      <c r="D13">
        <f>(Findels.ins.total!D13-Findels.del.total!D13)</f>
        <v>34924</v>
      </c>
      <c r="E13">
        <f>(Findels.ins.total!E13-Findels.del.total!E13)</f>
        <v>43938</v>
      </c>
      <c r="F13">
        <f>(Findels.ins.total!F13-Findels.del.total!F13)</f>
        <v>37125</v>
      </c>
      <c r="G13">
        <f>(Findels.ins.total!G13-Findels.del.total!G13)</f>
        <v>41539</v>
      </c>
      <c r="H13">
        <f>(Findels.ins.total!H13-Findels.del.total!H13)</f>
        <v>50112</v>
      </c>
      <c r="I13">
        <f>(Findels.ins.total!I13-Findels.del.total!I13)</f>
        <v>49529</v>
      </c>
      <c r="J13">
        <f>(Findels.ins.total!J13-Findels.del.total!J13)</f>
        <v>53751</v>
      </c>
      <c r="K13">
        <f>(Findels.ins.total!K13-Findels.del.total!K13)</f>
        <v>42327</v>
      </c>
      <c r="L13">
        <f>(Findels.ins.total!L13-Findels.del.total!L13)</f>
        <v>47266</v>
      </c>
      <c r="M13">
        <f>(Findels.ins.total!M13-Findels.del.total!M13)</f>
        <v>30793</v>
      </c>
      <c r="N13">
        <f>(Findels.ins.total!N13-Findels.del.total!N13)</f>
        <v>42167</v>
      </c>
      <c r="O13">
        <f>(Findels.ins.total!O13-Findels.del.total!O13)</f>
        <v>564820</v>
      </c>
    </row>
    <row r="14" spans="1:15" x14ac:dyDescent="0.25">
      <c r="A14" t="s">
        <v>26</v>
      </c>
      <c r="B14">
        <f>(Findels.ins.total!B14-Findels.del.total!B14)</f>
        <v>46163</v>
      </c>
      <c r="C14">
        <f>(Findels.ins.total!C14-Findels.del.total!C14)</f>
        <v>43824</v>
      </c>
      <c r="D14">
        <f>(Findels.ins.total!D14-Findels.del.total!D14)</f>
        <v>35172</v>
      </c>
      <c r="E14">
        <f>(Findels.ins.total!E14-Findels.del.total!E14)</f>
        <v>42589</v>
      </c>
      <c r="F14">
        <f>(Findels.ins.total!F14-Findels.del.total!F14)</f>
        <v>35934</v>
      </c>
      <c r="G14">
        <f>(Findels.ins.total!G14-Findels.del.total!G14)</f>
        <v>40799</v>
      </c>
      <c r="H14">
        <f>(Findels.ins.total!H14-Findels.del.total!H14)</f>
        <v>49787</v>
      </c>
      <c r="I14">
        <f>(Findels.ins.total!I14-Findels.del.total!I14)</f>
        <v>47726</v>
      </c>
      <c r="J14">
        <f>(Findels.ins.total!J14-Findels.del.total!J14)</f>
        <v>53773</v>
      </c>
      <c r="K14">
        <f>(Findels.ins.total!K14-Findels.del.total!K14)</f>
        <v>41582</v>
      </c>
      <c r="L14">
        <f>(Findels.ins.total!L14-Findels.del.total!L14)</f>
        <v>45912</v>
      </c>
      <c r="M14">
        <f>(Findels.ins.total!M14-Findels.del.total!M14)</f>
        <v>30854</v>
      </c>
      <c r="N14">
        <f>(Findels.ins.total!N14-Findels.del.total!N14)</f>
        <v>40989</v>
      </c>
      <c r="O14">
        <f>(Findels.ins.total!O14-Findels.del.total!O14)</f>
        <v>555104</v>
      </c>
    </row>
    <row r="15" spans="1:15" x14ac:dyDescent="0.25">
      <c r="A15" t="s">
        <v>27</v>
      </c>
      <c r="B15">
        <f>(Findels.ins.total!B15-Findels.del.total!B15)</f>
        <v>42722</v>
      </c>
      <c r="C15">
        <f>(Findels.ins.total!C15-Findels.del.total!C15)</f>
        <v>40002</v>
      </c>
      <c r="D15">
        <f>(Findels.ins.total!D15-Findels.del.total!D15)</f>
        <v>30759</v>
      </c>
      <c r="E15">
        <f>(Findels.ins.total!E15-Findels.del.total!E15)</f>
        <v>37971</v>
      </c>
      <c r="F15">
        <f>(Findels.ins.total!F15-Findels.del.total!F15)</f>
        <v>32006</v>
      </c>
      <c r="G15">
        <f>(Findels.ins.total!G15-Findels.del.total!G15)</f>
        <v>37469</v>
      </c>
      <c r="H15">
        <f>(Findels.ins.total!H15-Findels.del.total!H15)</f>
        <v>45259</v>
      </c>
      <c r="I15">
        <f>(Findels.ins.total!I15-Findels.del.total!I15)</f>
        <v>43925</v>
      </c>
      <c r="J15">
        <f>(Findels.ins.total!J15-Findels.del.total!J15)</f>
        <v>48778</v>
      </c>
      <c r="K15">
        <f>(Findels.ins.total!K15-Findels.del.total!K15)</f>
        <v>37012</v>
      </c>
      <c r="L15">
        <f>(Findels.ins.total!L15-Findels.del.total!L15)</f>
        <v>41735</v>
      </c>
      <c r="M15">
        <f>(Findels.ins.total!M15-Findels.del.total!M15)</f>
        <v>28882</v>
      </c>
      <c r="N15">
        <f>(Findels.ins.total!N15-Findels.del.total!N15)</f>
        <v>37532</v>
      </c>
      <c r="O15">
        <f>(Findels.ins.total!O15-Findels.del.total!O15)</f>
        <v>504052</v>
      </c>
    </row>
    <row r="16" spans="1:15" x14ac:dyDescent="0.25">
      <c r="A16" t="s">
        <v>28</v>
      </c>
      <c r="B16">
        <f>(Findels.ins.total!B16-Findels.del.total!B16)</f>
        <v>42684</v>
      </c>
      <c r="C16">
        <f>(Findels.ins.total!C16-Findels.del.total!C16)</f>
        <v>40003</v>
      </c>
      <c r="D16">
        <f>(Findels.ins.total!D16-Findels.del.total!D16)</f>
        <v>30770</v>
      </c>
      <c r="E16">
        <f>(Findels.ins.total!E16-Findels.del.total!E16)</f>
        <v>37958</v>
      </c>
      <c r="F16">
        <f>(Findels.ins.total!F16-Findels.del.total!F16)</f>
        <v>31969</v>
      </c>
      <c r="G16">
        <f>(Findels.ins.total!G16-Findels.del.total!G16)</f>
        <v>37271</v>
      </c>
      <c r="H16">
        <f>(Findels.ins.total!H16-Findels.del.total!H16)</f>
        <v>45106</v>
      </c>
      <c r="I16">
        <f>(Findels.ins.total!I16-Findels.del.total!I16)</f>
        <v>43840</v>
      </c>
      <c r="J16">
        <f>(Findels.ins.total!J16-Findels.del.total!J16)</f>
        <v>48774</v>
      </c>
      <c r="K16">
        <f>(Findels.ins.total!K16-Findels.del.total!K16)</f>
        <v>36960</v>
      </c>
      <c r="L16">
        <f>(Findels.ins.total!L16-Findels.del.total!L16)</f>
        <v>41629</v>
      </c>
      <c r="M16">
        <f>(Findels.ins.total!M16-Findels.del.total!M16)</f>
        <v>28877</v>
      </c>
      <c r="N16">
        <f>(Findels.ins.total!N16-Findels.del.total!N16)</f>
        <v>37535</v>
      </c>
      <c r="O16">
        <f>(Findels.ins.total!O16-Findels.del.total!O16)</f>
        <v>503376</v>
      </c>
    </row>
    <row r="17" spans="1:15" x14ac:dyDescent="0.25">
      <c r="A17" t="s">
        <v>29</v>
      </c>
      <c r="B17">
        <f>(Findels.ins.total!B17-Findels.del.total!B17)</f>
        <v>42700</v>
      </c>
      <c r="C17">
        <f>(Findels.ins.total!C17-Findels.del.total!C17)</f>
        <v>40001</v>
      </c>
      <c r="D17">
        <f>(Findels.ins.total!D17-Findels.del.total!D17)</f>
        <v>30766</v>
      </c>
      <c r="E17">
        <f>(Findels.ins.total!E17-Findels.del.total!E17)</f>
        <v>37959</v>
      </c>
      <c r="F17">
        <f>(Findels.ins.total!F17-Findels.del.total!F17)</f>
        <v>31964</v>
      </c>
      <c r="G17">
        <f>(Findels.ins.total!G17-Findels.del.total!G17)</f>
        <v>37270</v>
      </c>
      <c r="H17">
        <f>(Findels.ins.total!H17-Findels.del.total!H17)</f>
        <v>45105</v>
      </c>
      <c r="I17">
        <f>(Findels.ins.total!I17-Findels.del.total!I17)</f>
        <v>43855</v>
      </c>
      <c r="J17">
        <f>(Findels.ins.total!J17-Findels.del.total!J17)</f>
        <v>48771</v>
      </c>
      <c r="K17">
        <f>(Findels.ins.total!K17-Findels.del.total!K17)</f>
        <v>36960</v>
      </c>
      <c r="L17">
        <f>(Findels.ins.total!L17-Findels.del.total!L17)</f>
        <v>41630</v>
      </c>
      <c r="M17">
        <f>(Findels.ins.total!M17-Findels.del.total!M17)</f>
        <v>28863</v>
      </c>
      <c r="N17">
        <f>(Findels.ins.total!N17-Findels.del.total!N17)</f>
        <v>37531</v>
      </c>
      <c r="O17">
        <f>(Findels.ins.total!O17-Findels.del.total!O17)</f>
        <v>503375</v>
      </c>
    </row>
    <row r="18" spans="1:15" x14ac:dyDescent="0.25">
      <c r="A18" t="s">
        <v>30</v>
      </c>
      <c r="B18">
        <f>(Findels.ins.total!B18-Findels.del.total!B18)</f>
        <v>42684</v>
      </c>
      <c r="C18">
        <f>(Findels.ins.total!C18-Findels.del.total!C18)</f>
        <v>40003</v>
      </c>
      <c r="D18">
        <f>(Findels.ins.total!D18-Findels.del.total!D18)</f>
        <v>30770</v>
      </c>
      <c r="E18">
        <f>(Findels.ins.total!E18-Findels.del.total!E18)</f>
        <v>37958</v>
      </c>
      <c r="F18">
        <f>(Findels.ins.total!F18-Findels.del.total!F18)</f>
        <v>31969</v>
      </c>
      <c r="G18">
        <f>(Findels.ins.total!G18-Findels.del.total!G18)</f>
        <v>37271</v>
      </c>
      <c r="H18">
        <f>(Findels.ins.total!H18-Findels.del.total!H18)</f>
        <v>45106</v>
      </c>
      <c r="I18">
        <f>(Findels.ins.total!I18-Findels.del.total!I18)</f>
        <v>43840</v>
      </c>
      <c r="J18">
        <f>(Findels.ins.total!J18-Findels.del.total!J18)</f>
        <v>48774</v>
      </c>
      <c r="K18">
        <f>(Findels.ins.total!K18-Findels.del.total!K18)</f>
        <v>36960</v>
      </c>
      <c r="L18">
        <f>(Findels.ins.total!L18-Findels.del.total!L18)</f>
        <v>41629</v>
      </c>
      <c r="M18">
        <f>(Findels.ins.total!M18-Findels.del.total!M18)</f>
        <v>28865</v>
      </c>
      <c r="N18">
        <f>(Findels.ins.total!N18-Findels.del.total!N18)</f>
        <v>37535</v>
      </c>
      <c r="O18">
        <f>(Findels.ins.total!O18-Findels.del.total!O18)</f>
        <v>503364</v>
      </c>
    </row>
    <row r="19" spans="1:15" x14ac:dyDescent="0.25">
      <c r="A19" t="s">
        <v>31</v>
      </c>
      <c r="B19">
        <f>(Findels.ins.total!B19-Findels.del.total!B19)</f>
        <v>42684</v>
      </c>
      <c r="C19">
        <f>(Findels.ins.total!C19-Findels.del.total!C19)</f>
        <v>40003</v>
      </c>
      <c r="D19">
        <f>(Findels.ins.total!D19-Findels.del.total!D19)</f>
        <v>30770</v>
      </c>
      <c r="E19">
        <f>(Findels.ins.total!E19-Findels.del.total!E19)</f>
        <v>37958</v>
      </c>
      <c r="F19">
        <f>(Findels.ins.total!F19-Findels.del.total!F19)</f>
        <v>31969</v>
      </c>
      <c r="G19">
        <f>(Findels.ins.total!G19-Findels.del.total!G19)</f>
        <v>37271</v>
      </c>
      <c r="H19">
        <f>(Findels.ins.total!H19-Findels.del.total!H19)</f>
        <v>45106</v>
      </c>
      <c r="I19">
        <f>(Findels.ins.total!I19-Findels.del.total!I19)</f>
        <v>43840</v>
      </c>
      <c r="J19">
        <f>(Findels.ins.total!J19-Findels.del.total!J19)</f>
        <v>48774</v>
      </c>
      <c r="K19">
        <f>(Findels.ins.total!K19-Findels.del.total!K19)</f>
        <v>36960</v>
      </c>
      <c r="L19">
        <f>(Findels.ins.total!L19-Findels.del.total!L19)</f>
        <v>41629</v>
      </c>
      <c r="M19">
        <f>(Findels.ins.total!M19-Findels.del.total!M19)</f>
        <v>28865</v>
      </c>
      <c r="N19">
        <f>(Findels.ins.total!N19-Findels.del.total!N19)</f>
        <v>37535</v>
      </c>
      <c r="O19">
        <f>(Findels.ins.total!O19-Findels.del.total!O19)</f>
        <v>503364</v>
      </c>
    </row>
    <row r="20" spans="1:15" x14ac:dyDescent="0.25">
      <c r="A20" t="s">
        <v>32</v>
      </c>
      <c r="B20">
        <f>(Findels.ins.total!B20-Findels.del.total!B20)</f>
        <v>41884</v>
      </c>
      <c r="C20">
        <f>(Findels.ins.total!C20-Findels.del.total!C20)</f>
        <v>39881</v>
      </c>
      <c r="D20">
        <f>(Findels.ins.total!D20-Findels.del.total!D20)</f>
        <v>31222</v>
      </c>
      <c r="E20">
        <f>(Findels.ins.total!E20-Findels.del.total!E20)</f>
        <v>37835</v>
      </c>
      <c r="F20">
        <f>(Findels.ins.total!F20-Findels.del.total!F20)</f>
        <v>32593</v>
      </c>
      <c r="G20">
        <f>(Findels.ins.total!G20-Findels.del.total!G20)</f>
        <v>37567</v>
      </c>
      <c r="H20">
        <f>(Findels.ins.total!H20-Findels.del.total!H20)</f>
        <v>44647</v>
      </c>
      <c r="I20">
        <f>(Findels.ins.total!I20-Findels.del.total!I20)</f>
        <v>44167</v>
      </c>
      <c r="J20">
        <f>(Findels.ins.total!J20-Findels.del.total!J20)</f>
        <v>48074</v>
      </c>
      <c r="K20">
        <f>(Findels.ins.total!K20-Findels.del.total!K20)</f>
        <v>37111</v>
      </c>
      <c r="L20">
        <f>(Findels.ins.total!L20-Findels.del.total!L20)</f>
        <v>41475</v>
      </c>
      <c r="M20">
        <f>(Findels.ins.total!M20-Findels.del.total!M20)</f>
        <v>29094</v>
      </c>
      <c r="N20">
        <f>(Findels.ins.total!N20-Findels.del.total!N20)</f>
        <v>38284</v>
      </c>
      <c r="O20">
        <f>(Findels.ins.total!O20-Findels.del.total!O20)</f>
        <v>503834</v>
      </c>
    </row>
    <row r="21" spans="1:15" x14ac:dyDescent="0.25">
      <c r="A21" t="s">
        <v>33</v>
      </c>
      <c r="B21">
        <f>(Findels.ins.total!B21-Findels.del.total!B21)</f>
        <v>41359</v>
      </c>
      <c r="C21">
        <f>(Findels.ins.total!C21-Findels.del.total!C21)</f>
        <v>39681</v>
      </c>
      <c r="D21">
        <f>(Findels.ins.total!D21-Findels.del.total!D21)</f>
        <v>30897</v>
      </c>
      <c r="E21">
        <f>(Findels.ins.total!E21-Findels.del.total!E21)</f>
        <v>37682</v>
      </c>
      <c r="F21">
        <f>(Findels.ins.total!F21-Findels.del.total!F21)</f>
        <v>32331</v>
      </c>
      <c r="G21">
        <f>(Findels.ins.total!G21-Findels.del.total!G21)</f>
        <v>36735</v>
      </c>
      <c r="H21">
        <f>(Findels.ins.total!H21-Findels.del.total!H21)</f>
        <v>44404</v>
      </c>
      <c r="I21">
        <f>(Findels.ins.total!I21-Findels.del.total!I21)</f>
        <v>43856</v>
      </c>
      <c r="J21">
        <f>(Findels.ins.total!J21-Findels.del.total!J21)</f>
        <v>47695</v>
      </c>
      <c r="K21">
        <f>(Findels.ins.total!K21-Findels.del.total!K21)</f>
        <v>36921</v>
      </c>
      <c r="L21">
        <f>(Findels.ins.total!L21-Findels.del.total!L21)</f>
        <v>41223</v>
      </c>
      <c r="M21">
        <f>(Findels.ins.total!M21-Findels.del.total!M21)</f>
        <v>28796</v>
      </c>
      <c r="N21">
        <f>(Findels.ins.total!N21-Findels.del.total!N21)</f>
        <v>38010</v>
      </c>
      <c r="O21">
        <f>(Findels.ins.total!O21-Findels.del.total!O21)</f>
        <v>499590</v>
      </c>
    </row>
    <row r="22" spans="1:15" x14ac:dyDescent="0.25">
      <c r="A22" t="s">
        <v>34</v>
      </c>
      <c r="B22">
        <f>(Findels.ins.total!B22-Findels.del.total!B22)</f>
        <v>43961</v>
      </c>
      <c r="C22">
        <f>(Findels.ins.total!C22-Findels.del.total!C22)</f>
        <v>41430</v>
      </c>
      <c r="D22">
        <f>(Findels.ins.total!D22-Findels.del.total!D22)</f>
        <v>32881</v>
      </c>
      <c r="E22">
        <f>(Findels.ins.total!E22-Findels.del.total!E22)</f>
        <v>40001</v>
      </c>
      <c r="F22">
        <f>(Findels.ins.total!F22-Findels.del.total!F22)</f>
        <v>34487</v>
      </c>
      <c r="G22">
        <f>(Findels.ins.total!G22-Findels.del.total!G22)</f>
        <v>38777</v>
      </c>
      <c r="H22">
        <f>(Findels.ins.total!H22-Findels.del.total!H22)</f>
        <v>46648</v>
      </c>
      <c r="I22">
        <f>(Findels.ins.total!I22-Findels.del.total!I22)</f>
        <v>45749</v>
      </c>
      <c r="J22">
        <f>(Findels.ins.total!J22-Findels.del.total!J22)</f>
        <v>50673</v>
      </c>
      <c r="K22">
        <f>(Findels.ins.total!K22-Findels.del.total!K22)</f>
        <v>39209</v>
      </c>
      <c r="L22">
        <f>(Findels.ins.total!L22-Findels.del.total!L22)</f>
        <v>44319</v>
      </c>
      <c r="M22">
        <f>(Findels.ins.total!M22-Findels.del.total!M22)</f>
        <v>30260</v>
      </c>
      <c r="N22">
        <f>(Findels.ins.total!N22-Findels.del.total!N22)</f>
        <v>39491</v>
      </c>
      <c r="O22">
        <f>(Findels.ins.total!O22-Findels.del.total!O22)</f>
        <v>527886</v>
      </c>
    </row>
    <row r="23" spans="1:15" x14ac:dyDescent="0.25">
      <c r="A23" t="s">
        <v>35</v>
      </c>
      <c r="B23">
        <f>(Findels.ins.total!B23-Findels.del.total!B23)</f>
        <v>43194</v>
      </c>
      <c r="C23">
        <f>(Findels.ins.total!C23-Findels.del.total!C23)</f>
        <v>41217</v>
      </c>
      <c r="D23">
        <f>(Findels.ins.total!D23-Findels.del.total!D23)</f>
        <v>32202</v>
      </c>
      <c r="E23">
        <f>(Findels.ins.total!E23-Findels.del.total!E23)</f>
        <v>39622</v>
      </c>
      <c r="F23">
        <f>(Findels.ins.total!F23-Findels.del.total!F23)</f>
        <v>34069</v>
      </c>
      <c r="G23">
        <f>(Findels.ins.total!G23-Findels.del.total!G23)</f>
        <v>38417</v>
      </c>
      <c r="H23">
        <f>(Findels.ins.total!H23-Findels.del.total!H23)</f>
        <v>46559</v>
      </c>
      <c r="I23">
        <f>(Findels.ins.total!I23-Findels.del.total!I23)</f>
        <v>45116</v>
      </c>
      <c r="J23">
        <f>(Findels.ins.total!J23-Findels.del.total!J23)</f>
        <v>50004</v>
      </c>
      <c r="K23">
        <f>(Findels.ins.total!K23-Findels.del.total!K23)</f>
        <v>38764</v>
      </c>
      <c r="L23">
        <f>(Findels.ins.total!L23-Findels.del.total!L23)</f>
        <v>43354</v>
      </c>
      <c r="M23">
        <f>(Findels.ins.total!M23-Findels.del.total!M23)</f>
        <v>29358</v>
      </c>
      <c r="N23">
        <f>(Findels.ins.total!N23-Findels.del.total!N23)</f>
        <v>39041</v>
      </c>
      <c r="O23">
        <f>(Findels.ins.total!O23-Findels.del.total!O23)</f>
        <v>520917</v>
      </c>
    </row>
    <row r="24" spans="1:15" x14ac:dyDescent="0.25">
      <c r="A24" t="s">
        <v>36</v>
      </c>
      <c r="B24">
        <f>(Findels.ins.total!B24-Findels.del.total!B24)</f>
        <v>46072</v>
      </c>
      <c r="C24">
        <f>(Findels.ins.total!C24-Findels.del.total!C24)</f>
        <v>42448</v>
      </c>
      <c r="D24">
        <f>(Findels.ins.total!D24-Findels.del.total!D24)</f>
        <v>32999</v>
      </c>
      <c r="E24">
        <f>(Findels.ins.total!E24-Findels.del.total!E24)</f>
        <v>40807</v>
      </c>
      <c r="F24">
        <f>(Findels.ins.total!F24-Findels.del.total!F24)</f>
        <v>34215</v>
      </c>
      <c r="G24">
        <f>(Findels.ins.total!G24-Findels.del.total!G24)</f>
        <v>39508</v>
      </c>
      <c r="H24">
        <f>(Findels.ins.total!H24-Findels.del.total!H24)</f>
        <v>48336</v>
      </c>
      <c r="I24">
        <f>(Findels.ins.total!I24-Findels.del.total!I24)</f>
        <v>46445</v>
      </c>
      <c r="J24">
        <f>(Findels.ins.total!J24-Findels.del.total!J24)</f>
        <v>52109</v>
      </c>
      <c r="K24">
        <f>(Findels.ins.total!K24-Findels.del.total!K24)</f>
        <v>39906</v>
      </c>
      <c r="L24">
        <f>(Findels.ins.total!L24-Findels.del.total!L24)</f>
        <v>44553</v>
      </c>
      <c r="M24">
        <f>(Findels.ins.total!M24-Findels.del.total!M24)</f>
        <v>31373</v>
      </c>
      <c r="N24">
        <f>(Findels.ins.total!N24-Findels.del.total!N24)</f>
        <v>40802</v>
      </c>
      <c r="O24">
        <f>(Findels.ins.total!O24-Findels.del.total!O24)</f>
        <v>539573</v>
      </c>
    </row>
    <row r="25" spans="1:15" x14ac:dyDescent="0.25">
      <c r="A25" t="s">
        <v>37</v>
      </c>
      <c r="B25">
        <f>(Findels.ins.total!B25-Findels.del.total!B25)</f>
        <v>40352</v>
      </c>
      <c r="C25">
        <f>(Findels.ins.total!C25-Findels.del.total!C25)</f>
        <v>38218</v>
      </c>
      <c r="D25">
        <f>(Findels.ins.total!D25-Findels.del.total!D25)</f>
        <v>29836</v>
      </c>
      <c r="E25">
        <f>(Findels.ins.total!E25-Findels.del.total!E25)</f>
        <v>36395</v>
      </c>
      <c r="F25">
        <f>(Findels.ins.total!F25-Findels.del.total!F25)</f>
        <v>30848</v>
      </c>
      <c r="G25">
        <f>(Findels.ins.total!G25-Findels.del.total!G25)</f>
        <v>35570</v>
      </c>
      <c r="H25">
        <f>(Findels.ins.total!H25-Findels.del.total!H25)</f>
        <v>42963</v>
      </c>
      <c r="I25">
        <f>(Findels.ins.total!I25-Findels.del.total!I25)</f>
        <v>41740</v>
      </c>
      <c r="J25">
        <f>(Findels.ins.total!J25-Findels.del.total!J25)</f>
        <v>45897</v>
      </c>
      <c r="K25">
        <f>(Findels.ins.total!K25-Findels.del.total!K25)</f>
        <v>35850</v>
      </c>
      <c r="L25">
        <f>(Findels.ins.total!L25-Findels.del.total!L25)</f>
        <v>40046</v>
      </c>
      <c r="M25">
        <f>(Findels.ins.total!M25-Findels.del.total!M25)</f>
        <v>27640</v>
      </c>
      <c r="N25">
        <f>(Findels.ins.total!N25-Findels.del.total!N25)</f>
        <v>36573</v>
      </c>
      <c r="O25">
        <f>(Findels.ins.total!O25-Findels.del.total!O25)</f>
        <v>481928</v>
      </c>
    </row>
    <row r="26" spans="1:15" x14ac:dyDescent="0.25">
      <c r="A26" t="s">
        <v>41</v>
      </c>
      <c r="B26">
        <f>(Findels.ins.total!B26-Findels.del.total!B26)</f>
        <v>45415</v>
      </c>
      <c r="C26">
        <f>(Findels.ins.total!C26-Findels.del.total!C26)</f>
        <v>43994</v>
      </c>
      <c r="D26">
        <f>(Findels.ins.total!D26-Findels.del.total!D26)</f>
        <v>34603</v>
      </c>
      <c r="E26">
        <f>(Findels.ins.total!E26-Findels.del.total!E26)</f>
        <v>41943</v>
      </c>
      <c r="F26">
        <f>(Findels.ins.total!F26-Findels.del.total!F26)</f>
        <v>36826</v>
      </c>
      <c r="G26">
        <f>(Findels.ins.total!G26-Findels.del.total!G26)</f>
        <v>40079</v>
      </c>
      <c r="H26">
        <f>(Findels.ins.total!H26-Findels.del.total!H26)</f>
        <v>48848</v>
      </c>
      <c r="I26">
        <f>(Findels.ins.total!I26-Findels.del.total!I26)</f>
        <v>47669</v>
      </c>
      <c r="J26">
        <f>(Findels.ins.total!J26-Findels.del.total!J26)</f>
        <v>52423</v>
      </c>
      <c r="K26">
        <f>(Findels.ins.total!K26-Findels.del.total!K26)</f>
        <v>41729</v>
      </c>
      <c r="L26">
        <f>(Findels.ins.total!L26-Findels.del.total!L26)</f>
        <v>44946</v>
      </c>
      <c r="M26">
        <f>(Findels.ins.total!M26-Findels.del.total!M26)</f>
        <v>30387</v>
      </c>
      <c r="N26">
        <f>(Findels.ins.total!N26-Findels.del.total!N26)</f>
        <v>41375</v>
      </c>
      <c r="O26">
        <f>(Findels.ins.total!O26-Findels.del.total!O26)</f>
        <v>550237</v>
      </c>
    </row>
    <row r="27" spans="1:15" x14ac:dyDescent="0.25">
      <c r="O27" s="4">
        <f>AVERAGE(O2:O26)</f>
        <v>540195.88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Findels.del.total</vt:lpstr>
      <vt:lpstr>Findels.del.number</vt:lpstr>
      <vt:lpstr>Findels.ins.total</vt:lpstr>
      <vt:lpstr>Findels.ins.number</vt:lpstr>
      <vt:lpstr>Findels.sum.total</vt:lpstr>
      <vt:lpstr>Findels.sum.number</vt:lpstr>
      <vt:lpstr>Findel.total</vt:lpstr>
      <vt:lpstr>Number ins v del</vt:lpstr>
      <vt:lpstr>Nucleotides Involved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Grover, Corrinne E [EEOBS]</dc:creator>
  <cp:lastModifiedBy>Grover, Corrinne E [EEOBS]</cp:lastModifiedBy>
  <dcterms:created xsi:type="dcterms:W3CDTF">2018-02-06T01:28:23Z</dcterms:created>
  <dcterms:modified xsi:type="dcterms:W3CDTF">2018-02-16T17:17:58Z</dcterms:modified>
</cp:coreProperties>
</file>