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\Desktop\Universidad\7 semestre\HCI\"/>
    </mc:Choice>
  </mc:AlternateContent>
  <bookViews>
    <workbookView xWindow="0" yWindow="0" windowWidth="19200" windowHeight="6760" firstSheet="4" activeTab="5"/>
  </bookViews>
  <sheets>
    <sheet name="UX general idea" sheetId="34" r:id="rId1"/>
    <sheet name="definición de test" sheetId="27" r:id="rId2"/>
    <sheet name="artefact_games" sheetId="23" r:id="rId3"/>
    <sheet name="Heuristicas y escala" sheetId="2" r:id="rId4"/>
    <sheet name="Lista de tareas" sheetId="3" r:id="rId5"/>
    <sheet name="TG1" sheetId="5" r:id="rId6"/>
    <sheet name="TG2" sheetId="24" r:id="rId7"/>
    <sheet name="resultados" sheetId="28" r:id="rId8"/>
    <sheet name="resultados dinamico" sheetId="33" r:id="rId9"/>
    <sheet name="R experimental design" sheetId="35" r:id="rId10"/>
    <sheet name="design" sheetId="36" r:id="rId11"/>
  </sheets>
  <definedNames>
    <definedName name="_xlnm._FilterDatabase" localSheetId="10" hidden="1">design!$A$7:$J$7</definedName>
    <definedName name="_xlnm._FilterDatabase" localSheetId="3" hidden="1">'Heuristicas y escala'!$A$2:$C$25</definedName>
    <definedName name="_xlnm._FilterDatabase" localSheetId="5" hidden="1">'TG1'!$A$1:$L$1</definedName>
    <definedName name="_xlnm._FilterDatabase" localSheetId="6" hidden="1">'TG2'!$A$7:$K$34</definedName>
  </definedNames>
  <calcPr calcId="162913"/>
  <pivotCaches>
    <pivotCache cacheId="0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5" l="1"/>
  <c r="I28" i="5"/>
  <c r="H28" i="5"/>
  <c r="G28" i="5"/>
  <c r="F28" i="5"/>
  <c r="E28" i="5"/>
  <c r="C33" i="3" l="1"/>
  <c r="I34" i="24"/>
  <c r="H34" i="24"/>
  <c r="G34" i="24"/>
  <c r="F34" i="24"/>
  <c r="E34" i="24"/>
  <c r="D34" i="24"/>
  <c r="C5" i="5" l="1"/>
  <c r="H37" i="36"/>
  <c r="G37" i="36"/>
  <c r="F37" i="36"/>
  <c r="E37" i="36"/>
  <c r="D37" i="36"/>
  <c r="C37" i="36"/>
  <c r="D8" i="33"/>
  <c r="E8" i="33"/>
  <c r="F8" i="33"/>
  <c r="G8" i="33"/>
  <c r="H8" i="33"/>
  <c r="C8" i="33"/>
  <c r="A4" i="27" l="1"/>
  <c r="A5" i="27" s="1"/>
  <c r="A6" i="27" s="1"/>
  <c r="A7" i="27" s="1"/>
  <c r="A8" i="27" s="1"/>
  <c r="A9" i="27" s="1"/>
  <c r="I4" i="28"/>
  <c r="H4" i="28"/>
  <c r="G4" i="28"/>
  <c r="F4" i="28"/>
  <c r="E4" i="28"/>
  <c r="D4" i="28"/>
  <c r="E3" i="28"/>
  <c r="F3" i="28"/>
  <c r="G3" i="28"/>
  <c r="H3" i="28"/>
  <c r="I3" i="28"/>
  <c r="D3" i="28"/>
  <c r="I5" i="28" l="1"/>
  <c r="D5" i="28"/>
  <c r="F5" i="28"/>
  <c r="H5" i="28"/>
  <c r="G5" i="28"/>
  <c r="E5" i="28"/>
  <c r="J3" i="28"/>
  <c r="J4" i="28"/>
  <c r="J5" i="28" l="1"/>
</calcChain>
</file>

<file path=xl/comments1.xml><?xml version="1.0" encoding="utf-8"?>
<comments xmlns="http://schemas.openxmlformats.org/spreadsheetml/2006/main">
  <authors>
    <author>David Bernal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 xml:space="preserve">Severidad 0:
</t>
        </r>
        <r>
          <rPr>
            <sz val="9"/>
            <color indexed="81"/>
            <rFont val="Tahoma"/>
            <family val="2"/>
          </rPr>
          <t xml:space="preserve">No es considerado, en su totalidad, un problema de usabilidad.
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 xml:space="preserve">Severidad 1:
</t>
        </r>
        <r>
          <rPr>
            <sz val="9"/>
            <color indexed="81"/>
            <rFont val="Tahoma"/>
            <family val="2"/>
          </rPr>
          <t>Problema apenas estético: no necesita ser modificado, al menos que haya tiempo disponible.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Severidad 2:</t>
        </r>
        <r>
          <rPr>
            <sz val="9"/>
            <color indexed="81"/>
            <rFont val="Tahoma"/>
            <family val="2"/>
          </rPr>
          <t xml:space="preserve">
Problema menor de usabilidad: la solución de ese problema deberá tener baja prioridad.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 xml:space="preserve">Severidad 3:
</t>
        </r>
        <r>
          <rPr>
            <sz val="9"/>
            <color indexed="81"/>
            <rFont val="Tahoma"/>
            <family val="2"/>
          </rPr>
          <t xml:space="preserve">Problema mayor de usabilidad: es importante resolverlo, para eso deberá ser dado alta prioridad.
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 xml:space="preserve">Severidad 4:
</t>
        </r>
        <r>
          <rPr>
            <sz val="9"/>
            <color indexed="81"/>
            <rFont val="Tahoma"/>
            <family val="2"/>
          </rPr>
          <t>Catástrofe de usabilidad: es obligatorio resolverlo, antes de que el producto sea divulgado.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 xml:space="preserve">No aplica:
</t>
        </r>
        <r>
          <rPr>
            <sz val="9"/>
            <color indexed="81"/>
            <rFont val="Tahoma"/>
            <family val="2"/>
          </rPr>
          <t>Use esta severidad cuando sea necesario.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Observación:</t>
        </r>
        <r>
          <rPr>
            <sz val="9"/>
            <color indexed="81"/>
            <rFont val="Tahoma"/>
            <family val="2"/>
          </rPr>
          <t xml:space="preserve">
En el caso de encontrar un problema de usabilidad, detallar el problema encontrado.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 xml:space="preserve">Recomendación:
</t>
        </r>
        <r>
          <rPr>
            <sz val="9"/>
            <color indexed="81"/>
            <rFont val="Tahoma"/>
            <family val="2"/>
          </rPr>
          <t>Como solucionar el problema encontrado o que podría hacer para resolverlo.</t>
        </r>
      </text>
    </comment>
  </commentList>
</comments>
</file>

<file path=xl/comments2.xml><?xml version="1.0" encoding="utf-8"?>
<comments xmlns="http://schemas.openxmlformats.org/spreadsheetml/2006/main">
  <authors>
    <author>David Bernal</author>
  </authors>
  <commentList>
    <comment ref="D5" authorId="0" shapeId="0">
      <text>
        <r>
          <rPr>
            <b/>
            <sz val="10"/>
            <color indexed="81"/>
            <rFont val="Tahoma"/>
            <family val="2"/>
          </rPr>
          <t>Severidad:</t>
        </r>
        <r>
          <rPr>
            <sz val="10"/>
            <color indexed="81"/>
            <rFont val="Tahoma"/>
            <family val="2"/>
          </rPr>
          <t xml:space="preserve">
Escala que nos permite clasificar los problemas encontrados por su gravedad.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 xml:space="preserve">Severidad 0:
</t>
        </r>
        <r>
          <rPr>
            <sz val="9"/>
            <color indexed="81"/>
            <rFont val="Tahoma"/>
            <family val="2"/>
          </rPr>
          <t xml:space="preserve">No es considerado, en su totalidad, un problema de usabilidad.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 xml:space="preserve">Severidad 1:
</t>
        </r>
        <r>
          <rPr>
            <sz val="9"/>
            <color indexed="81"/>
            <rFont val="Tahoma"/>
            <family val="2"/>
          </rPr>
          <t>Problema apenas estético: no necesita ser modificado, al menos que haya tiempo disponible.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Severidad 2:</t>
        </r>
        <r>
          <rPr>
            <sz val="9"/>
            <color indexed="81"/>
            <rFont val="Tahoma"/>
            <family val="2"/>
          </rPr>
          <t xml:space="preserve">
Problema menor de usabilidad: la solución de ese problema deberá tener baja prioridad.</t>
        </r>
      </text>
    </comment>
    <comment ref="G7" authorId="0" shapeId="0">
      <text>
        <r>
          <rPr>
            <b/>
            <sz val="9"/>
            <color indexed="81"/>
            <rFont val="Tahoma"/>
            <family val="2"/>
          </rPr>
          <t xml:space="preserve">Severidad 3:
</t>
        </r>
        <r>
          <rPr>
            <sz val="9"/>
            <color indexed="81"/>
            <rFont val="Tahoma"/>
            <family val="2"/>
          </rPr>
          <t xml:space="preserve">Problema mayor de usabilidad: es importante resolverlo, para eso deberá ser dado alta prioridad.
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 xml:space="preserve">Severidad 4:
</t>
        </r>
        <r>
          <rPr>
            <sz val="9"/>
            <color indexed="81"/>
            <rFont val="Tahoma"/>
            <family val="2"/>
          </rPr>
          <t>Catástrofe de usabilidad: es obligatorio resolverlo, antes de que el producto sea divulgado.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</rPr>
          <t xml:space="preserve">No aplica:
</t>
        </r>
        <r>
          <rPr>
            <sz val="9"/>
            <color indexed="81"/>
            <rFont val="Tahoma"/>
            <family val="2"/>
          </rPr>
          <t>Use esta severidad cuando sea necesario.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Observación:</t>
        </r>
        <r>
          <rPr>
            <sz val="9"/>
            <color indexed="81"/>
            <rFont val="Tahoma"/>
            <family val="2"/>
          </rPr>
          <t xml:space="preserve">
En el caso de encontrar un problema de usabilidad, detallar el problema encontrado.</t>
        </r>
      </text>
    </comment>
    <comment ref="K7" authorId="0" shapeId="0">
      <text>
        <r>
          <rPr>
            <b/>
            <sz val="9"/>
            <color indexed="81"/>
            <rFont val="Tahoma"/>
            <family val="2"/>
          </rPr>
          <t xml:space="preserve">Recomendación:
</t>
        </r>
        <r>
          <rPr>
            <sz val="9"/>
            <color indexed="81"/>
            <rFont val="Tahoma"/>
            <family val="2"/>
          </rPr>
          <t>Como solucionar el problema encontrado o que podría hacer para resolverlo.</t>
        </r>
      </text>
    </comment>
  </commentList>
</comments>
</file>

<file path=xl/comments3.xml><?xml version="1.0" encoding="utf-8"?>
<comments xmlns="http://schemas.openxmlformats.org/spreadsheetml/2006/main">
  <authors>
    <author>David Bernal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 xml:space="preserve">Severidad 0:
</t>
        </r>
        <r>
          <rPr>
            <sz val="9"/>
            <color indexed="81"/>
            <rFont val="Tahoma"/>
            <family val="2"/>
          </rPr>
          <t xml:space="preserve">No es considerado, en su totalidad, un problema de usabilidad.
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 xml:space="preserve">Severidad 1:
</t>
        </r>
        <r>
          <rPr>
            <sz val="9"/>
            <color indexed="81"/>
            <rFont val="Tahoma"/>
            <family val="2"/>
          </rPr>
          <t>Problema apenas estético: no necesita ser modificado, al menos que haya tiempo disponible.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Severidad 2:</t>
        </r>
        <r>
          <rPr>
            <sz val="9"/>
            <color indexed="81"/>
            <rFont val="Tahoma"/>
            <family val="2"/>
          </rPr>
          <t xml:space="preserve">
Problema menor de usabilidad: la solución de ese problema deberá tener baja prioridad.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 xml:space="preserve">Severidad 3:
</t>
        </r>
        <r>
          <rPr>
            <sz val="9"/>
            <color indexed="81"/>
            <rFont val="Tahoma"/>
            <family val="2"/>
          </rPr>
          <t xml:space="preserve">Problema mayor de usabilidad: es importante resolverlo, para eso deberá ser dado alta prioridad.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 xml:space="preserve">Severidad 4:
</t>
        </r>
        <r>
          <rPr>
            <sz val="9"/>
            <color indexed="81"/>
            <rFont val="Tahoma"/>
            <family val="2"/>
          </rPr>
          <t>Catástrofe de usabilidad: es obligatorio resolverlo, antes de que el producto sea divulgado.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</rPr>
          <t xml:space="preserve">No aplica:
</t>
        </r>
        <r>
          <rPr>
            <sz val="9"/>
            <color indexed="81"/>
            <rFont val="Tahoma"/>
            <family val="2"/>
          </rPr>
          <t>Use esta severidad cuando sea necesario.</t>
        </r>
      </text>
    </comment>
  </commentList>
</comments>
</file>

<file path=xl/comments4.xml><?xml version="1.0" encoding="utf-8"?>
<comments xmlns="http://schemas.openxmlformats.org/spreadsheetml/2006/main">
  <authors>
    <author>David Bernal</author>
  </authors>
  <commentList>
    <comment ref="C5" authorId="0" shapeId="0">
      <text>
        <r>
          <rPr>
            <b/>
            <sz val="10"/>
            <color indexed="81"/>
            <rFont val="Tahoma"/>
            <family val="2"/>
          </rPr>
          <t>Severidad:</t>
        </r>
        <r>
          <rPr>
            <sz val="10"/>
            <color indexed="81"/>
            <rFont val="Tahoma"/>
            <family val="2"/>
          </rPr>
          <t xml:space="preserve">
Escala que nos permite clasificar los problemas encontrados por su gravedad.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</rPr>
          <t xml:space="preserve">Severidad 0:
</t>
        </r>
        <r>
          <rPr>
            <sz val="9"/>
            <color indexed="81"/>
            <rFont val="Tahoma"/>
            <family val="2"/>
          </rPr>
          <t xml:space="preserve">No es considerado, en su totalidad, un problema de usabilidad.
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 xml:space="preserve">Severidad 1:
</t>
        </r>
        <r>
          <rPr>
            <sz val="9"/>
            <color indexed="81"/>
            <rFont val="Tahoma"/>
            <family val="2"/>
          </rPr>
          <t>Problema apenas estético: no necesita ser modificado, al menos que haya tiempo disponible.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Severidad 2:</t>
        </r>
        <r>
          <rPr>
            <sz val="9"/>
            <color indexed="81"/>
            <rFont val="Tahoma"/>
            <family val="2"/>
          </rPr>
          <t xml:space="preserve">
Problema menor de usabilidad: la solución de ese problema deberá tener baja prioridad.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 xml:space="preserve">Severidad 3:
</t>
        </r>
        <r>
          <rPr>
            <sz val="9"/>
            <color indexed="81"/>
            <rFont val="Tahoma"/>
            <family val="2"/>
          </rPr>
          <t xml:space="preserve">Problema mayor de usabilidad: es importante resolverlo, para eso deberá ser dado alta prioridad.
</t>
        </r>
      </text>
    </comment>
    <comment ref="G7" authorId="0" shapeId="0">
      <text>
        <r>
          <rPr>
            <b/>
            <sz val="9"/>
            <color indexed="81"/>
            <rFont val="Tahoma"/>
            <family val="2"/>
          </rPr>
          <t xml:space="preserve">Severidad 4:
</t>
        </r>
        <r>
          <rPr>
            <sz val="9"/>
            <color indexed="81"/>
            <rFont val="Tahoma"/>
            <family val="2"/>
          </rPr>
          <t>Catástrofe de usabilidad: es obligatorio resolverlo, antes de que el producto sea divulgado.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 xml:space="preserve">No aplica:
</t>
        </r>
        <r>
          <rPr>
            <sz val="9"/>
            <color indexed="81"/>
            <rFont val="Tahoma"/>
            <family val="2"/>
          </rPr>
          <t>Use esta severidad cuando sea necesario.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</rPr>
          <t>Observación:</t>
        </r>
        <r>
          <rPr>
            <sz val="9"/>
            <color indexed="81"/>
            <rFont val="Tahoma"/>
            <family val="2"/>
          </rPr>
          <t xml:space="preserve">
En el caso de encontrar un problema de usabilidad, detallar el problema encontrado.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 xml:space="preserve">Recomendación:
</t>
        </r>
        <r>
          <rPr>
            <sz val="9"/>
            <color indexed="81"/>
            <rFont val="Tahoma"/>
            <family val="2"/>
          </rPr>
          <t>Como solucionar el problema encontrado o que podría hacer para resolverlo.</t>
        </r>
      </text>
    </comment>
  </commentList>
</comments>
</file>

<file path=xl/sharedStrings.xml><?xml version="1.0" encoding="utf-8"?>
<sst xmlns="http://schemas.openxmlformats.org/spreadsheetml/2006/main" count="368" uniqueCount="205">
  <si>
    <t>Steps</t>
  </si>
  <si>
    <t>Definición</t>
  </si>
  <si>
    <t>definición objetivos del test</t>
  </si>
  <si>
    <r>
      <t xml:space="preserve">1) Inspeccionar que  UI (game) tiene mayores niveles de UX (usabilidad) y
2) en que partes existen mas problemas por juego vía la </t>
    </r>
    <r>
      <rPr>
        <b/>
        <sz val="11"/>
        <color rgb="FFFF0000"/>
        <rFont val="Calibri"/>
        <family val="2"/>
        <scheme val="minor"/>
      </rPr>
      <t>interacción PC</t>
    </r>
  </si>
  <si>
    <t>Preparación del test</t>
  </si>
  <si>
    <t>Preparación de método (set of Heuristics for serious games) y
 hoja de evaluación, Uis (3 games) y explicación para participantes</t>
  </si>
  <si>
    <t>Selección de participantes</t>
  </si>
  <si>
    <t>3 a 5 usuarios de HCI (NIELSEN why ) in a between subjects design</t>
  </si>
  <si>
    <t>Realización de test</t>
  </si>
  <si>
    <t>total 120 minutos
1) 30 minutos por UI(game), total 30*3=90 minutos y 
2) 30 minutos para completar el test (ej. TG1)</t>
  </si>
  <si>
    <t>Análisis de resultados</t>
  </si>
  <si>
    <t>Analizar hoja resultados dinámico en función de objetivos</t>
  </si>
  <si>
    <t>Creación y presentación de informe de test</t>
  </si>
  <si>
    <t>Interpretar resultados y crear informe 
(tests objective, test design, results, interpretation, conclusion and recommendations)</t>
  </si>
  <si>
    <t>Comprobaciónn de las recomendaciones aceptadas</t>
  </si>
  <si>
    <t>Verificar si las recomendaciones para mejorar Uis son entendidas y 
aceptados por developers / stakeholders.</t>
  </si>
  <si>
    <t>test Design mode</t>
  </si>
  <si>
    <t>ONLY FOR A MOBILE INTERACTION</t>
  </si>
  <si>
    <t>FreeFire vs Pugb (mobile)</t>
  </si>
  <si>
    <t>FreeFire.</t>
  </si>
  <si>
    <t>Pugb (juego suyo tu tesis !!!)</t>
  </si>
  <si>
    <t xml:space="preserve">Categoría </t>
  </si>
  <si>
    <t>Característica de la categoría</t>
  </si>
  <si>
    <t>Heuristica</t>
  </si>
  <si>
    <t>Game Play</t>
  </si>
  <si>
    <t>Juego Duradero</t>
  </si>
  <si>
    <t>Los jugadores encuentran el juego divertido, sin tareas repetitivas o aburridas.</t>
  </si>
  <si>
    <t>Los jugadores no deben perder ninguna posesión ganada con esfuerzo.</t>
  </si>
  <si>
    <t>El juego es largo y duradero y mantiene el interés de los jugadores.</t>
  </si>
  <si>
    <t>Estrategia y ritmo</t>
  </si>
  <si>
    <t>El desafío, la estrategia y el ritmo están en equilibrio. </t>
  </si>
  <si>
    <t>El juego es fácil de aprender y difícil de dominar.</t>
  </si>
  <si>
    <t>Metas</t>
  </si>
  <si>
    <t>Proporciona objetivos claros, presenta el objetivo primordial desde el principio, así como los objetivos a corto plazo durante todo el juego.</t>
  </si>
  <si>
    <t>Arte/Estética
de interfaz</t>
  </si>
  <si>
    <t>Documentación/Tutorial</t>
  </si>
  <si>
    <t>El jugador no necesita leer el manual o la documentación para jugar.</t>
  </si>
  <si>
    <t>El jugador no necesita acceder al tutorial para jugar.</t>
  </si>
  <si>
    <t>Retroalimentación</t>
  </si>
  <si>
    <t>Un jugador siempre debe poder identificar su puntuación / estado y objetivo en el juego.</t>
  </si>
  <si>
    <t xml:space="preserve">El juego proporciona retroalimentación y reacciona de manera consistente, inmediata, desafiante y emocionante a las acciones de los jugadores. Proporcionando una apropiada retroalimentación auditiva / visual / visceral (música, efectos de sonido). </t>
  </si>
  <si>
    <t>Diseño de la pantalla</t>
  </si>
  <si>
    <t>El diseño de la pantalla es visualmente agradable (en el diseño del controlador, el color, la tipografía, el diálogo y la interfaz de usuario).</t>
  </si>
  <si>
    <t>Maximiza la consistencia y se ajusta a los estándares.</t>
  </si>
  <si>
    <t>Navegación</t>
  </si>
  <si>
    <t>El jugador experimenta la interfaz de usuario/navegación HUD (información que en todo momento se muestra en pantalla durante la partida, generalmente en forma de iconos y números. El HUD suele mostrar el número de vidas, puntos, nivel de salud y armadura, minimapa, y otros, dependiendo del juego.) como lógica y minimalista.</t>
  </si>
  <si>
    <t>Prevención de errores</t>
  </si>
  <si>
    <t>Al encender el juego, el jugador tiene suficiente información para comenzar.</t>
  </si>
  <si>
    <t>Los jugadores deben recibir ayuda sensible al contexto mientras juegan para que no se atasquen y necesiten confiar en un manual para obtener ayuda.</t>
  </si>
  <si>
    <t>Control</t>
  </si>
  <si>
    <t>Los controles del juego son consistentes dentro del juego y siguen las convenciones estándar.</t>
  </si>
  <si>
    <t>Multimedia</t>
  </si>
  <si>
    <t>Multimedia aceptable</t>
  </si>
  <si>
    <t>El uso de elementos multimedia es aceptable.</t>
  </si>
  <si>
    <t>La combinación de elementos multimedia es adecuada</t>
  </si>
  <si>
    <t>Idoneidad de los elementos multimedia para un uso específico.</t>
  </si>
  <si>
    <t>Calidad de los elementos</t>
  </si>
  <si>
    <t>No hay demasiados elementos multimedia en una pantalla.</t>
  </si>
  <si>
    <t xml:space="preserve">El uso de elementos multimedia apoya de manera significativa el texto proporcionado. </t>
  </si>
  <si>
    <t xml:space="preserve">La calidad de los elementos multimedia (texto, imagen, animación, vídeo y sonido) utilizados es aceptable. </t>
  </si>
  <si>
    <t>El uso de elementos multimedia mejora la presentación de la información.</t>
  </si>
  <si>
    <t>User</t>
  </si>
  <si>
    <t>Motivation - challenge</t>
  </si>
  <si>
    <t>La interacción con los elementos de la interfaz produce motivación significativa para seguir jugando</t>
  </si>
  <si>
    <t>Memory - short term</t>
  </si>
  <si>
    <t>La interacción con los elementos (ej. Clic en apagar música)  de la interfaz es fácil de memorizar</t>
  </si>
  <si>
    <t>Emotion - engaging</t>
  </si>
  <si>
    <t>La interacción con los elementos (ej. Clic en apagar música)  de la interfaz genera engaging ( ending to draw favorable attention or interest )</t>
  </si>
  <si>
    <t>stress</t>
  </si>
  <si>
    <t>editio</t>
  </si>
  <si>
    <t>Severidad</t>
  </si>
  <si>
    <t>Significado</t>
  </si>
  <si>
    <t>No es considerado, en su totalidad, un problema de usabilidad.</t>
  </si>
  <si>
    <t>Problema apenas estético: no necesita ser modificado, al menos que haya tiempo disponible.</t>
  </si>
  <si>
    <t>Problema menor de usabilidad: la solución de ese problema deberá tener baja prioridad.</t>
  </si>
  <si>
    <t>Problema mayor de usabilidad: es importante resolverlo, para eso deberá ser dado alta prioridad</t>
  </si>
  <si>
    <t>catástrofe</t>
  </si>
  <si>
    <t>N/A</t>
  </si>
  <si>
    <t>No aplica. Use esta severidad cuando sea necesario.</t>
  </si>
  <si>
    <t>n3</t>
  </si>
  <si>
    <t>n2</t>
  </si>
  <si>
    <t>Lista de tareas</t>
  </si>
  <si>
    <t>Tarea</t>
  </si>
  <si>
    <t>Time (minutes)</t>
  </si>
  <si>
    <t>Subtarea</t>
  </si>
  <si>
    <t>Nombre de la escena</t>
  </si>
  <si>
    <t>Ingresar al juego con tu cuenta de usuario o como invitado</t>
  </si>
  <si>
    <t>Evaluar la facilidad y claridad de las opciones de inicio de sesión y registro en ambos juegos.</t>
  </si>
  <si>
    <t>Login</t>
  </si>
  <si>
    <t>Observar si hay algún beneficio o incentivo para ingresar con una cuenta en ambos juegos.</t>
  </si>
  <si>
    <t>Completar la primera mision</t>
  </si>
  <si>
    <t>Identificar la primera misión que se presenta en cada juego y su objetivo.</t>
  </si>
  <si>
    <t>Solo Mode</t>
  </si>
  <si>
    <t>Medir el nivel de dificultad y diversión de la primera misión en cada juego.</t>
  </si>
  <si>
    <t>Analizar el feedback y la recompensa que se obtiene al completar la primera misión en cada juego.</t>
  </si>
  <si>
    <t>Tutorial</t>
  </si>
  <si>
    <t>Juega una partida en modo solitario con sonido</t>
  </si>
  <si>
    <t>Escuchar la música y los efectos de sonido de cada juego y valorar su calidad y adecuación al tema y al ambiente del juego.</t>
  </si>
  <si>
    <t>Prestar atención a las señales auditivas que indican eventos importantes o peligrosos en el juego, como obstáculos, enemigos, power-ups, etc.</t>
  </si>
  <si>
    <t>Evaluar el impacto del sonido en la experiencia de juego y la inmersión del usuario en cada juego.</t>
  </si>
  <si>
    <t>Juega una partida en modo solitario sin sonido</t>
  </si>
  <si>
    <t>Observar las señales visuales que indican eventos importantes o peligrosos en el juego, como obstáculos, enemigos, power-ups, etc.</t>
  </si>
  <si>
    <t>Solo Mode Muted</t>
  </si>
  <si>
    <t>Valorar la calidad y el diseño de los gráficos, los colores, las animaciones y las transiciones de cada juego.</t>
  </si>
  <si>
    <t>Evaluar el impacto de la ausencia de sonido en la experiencia de juego y la inmersión del usuario en cada juego.</t>
  </si>
  <si>
    <t>Completa 2 misiones</t>
  </si>
  <si>
    <t>Identificar las dos siguientes misiones que se presentan en cada juego y sus objetivos.</t>
  </si>
  <si>
    <t>Medir el nivel de dificultad y diversión de las dos misiones en cada juego.</t>
  </si>
  <si>
    <t>Analizar el feedback y la recompensa que se obtiene al completar las dos misiones en cada juego.</t>
  </si>
  <si>
    <t>Comprar tu primer transporte</t>
  </si>
  <si>
    <t>Explorar las opciones de transporte disponibles en cada juego y sus características, como velocidad, resistencia, habilidades especiales, etc.</t>
  </si>
  <si>
    <t>Options Menu / Store</t>
  </si>
  <si>
    <t>Comparar los precios y las formas de pago de los transportes en cada juego, como monedas, gemas, tokens, etc.</t>
  </si>
  <si>
    <t>Elegir y comprar el transporte que más te guste o se adapte a tu estilo de juego en cada juego.</t>
  </si>
  <si>
    <t>Personalizar tu personaje</t>
  </si>
  <si>
    <t>Explorar las opciones de personalización disponibles en cada juego y sus categorías, como ropa, accesorios, peinados, etc.</t>
  </si>
  <si>
    <t>Comparar los precios y las formas de pago de los elementos de personalización en cada juego, como monedas, gemas, tokens, etc.</t>
  </si>
  <si>
    <t>Elegir y comprar los elementos de personalización que más te gusten o se adapten a tu personaje en cada juego.</t>
  </si>
  <si>
    <t>Establecer la edad del jugador</t>
  </si>
  <si>
    <t>Revisar la forma en la que se ingresa la edad del jugaror, puede ser mediante un textfield o un calendario</t>
  </si>
  <si>
    <t>Comprobar que exista algún factor de verificación sobre la edad ingresada.</t>
  </si>
  <si>
    <t>Obtener recompensas mediante publicidad</t>
  </si>
  <si>
    <t>Se obtiene la recompensa luego de mirar un anuncio en el juego</t>
  </si>
  <si>
    <t>el anuncio tiene la opción de salir luego de observarlo un determinado tiempo</t>
  </si>
  <si>
    <t>Poner pausa al juego y revisar las misiones</t>
  </si>
  <si>
    <t>Permite poner pausa en cualquier momento de la partida</t>
  </si>
  <si>
    <t>Revisar el progreso de las misiones realizadas durante la partida</t>
  </si>
  <si>
    <t>Verificar si se puede abandonar la  partida</t>
  </si>
  <si>
    <t>Revisar si permite reanudar la partida</t>
  </si>
  <si>
    <t>Permite silenciar tanto los sonidos del juego como soundtrack</t>
  </si>
  <si>
    <t>Total</t>
  </si>
  <si>
    <t>idcategory</t>
  </si>
  <si>
    <t>Heurística</t>
  </si>
  <si>
    <t>Nota</t>
  </si>
  <si>
    <t>Recomendación</t>
  </si>
  <si>
    <t>trust</t>
  </si>
  <si>
    <t>total</t>
  </si>
  <si>
    <t>happiness</t>
  </si>
  <si>
    <t>percepción</t>
  </si>
  <si>
    <t xml:space="preserve">visual impairs </t>
  </si>
  <si>
    <t xml:space="preserve">finger movements </t>
  </si>
  <si>
    <t>Tasks G2</t>
  </si>
  <si>
    <t>Observación</t>
  </si>
  <si>
    <t>En realidad es complicado la usabilidad a veces, los elementos tambien son pequeños y en pantallas pequeñas se dificulta jugar</t>
  </si>
  <si>
    <t>Menorar la cantidad de opciones que se tiene para que sea ma legible</t>
  </si>
  <si>
    <t>test</t>
  </si>
  <si>
    <t>TG1</t>
  </si>
  <si>
    <t>TG2</t>
  </si>
  <si>
    <t>Etiquetas de fila</t>
  </si>
  <si>
    <t>Suma de total</t>
  </si>
  <si>
    <t>Suma de 0</t>
  </si>
  <si>
    <t>Suma de 1</t>
  </si>
  <si>
    <t>Suma de 2</t>
  </si>
  <si>
    <t>Suma de 3</t>
  </si>
  <si>
    <t>Suma de 4</t>
  </si>
  <si>
    <t>Suma de N/A</t>
  </si>
  <si>
    <t>TG3</t>
  </si>
  <si>
    <t>Total general</t>
  </si>
  <si>
    <t>gameplay: severidad 5</t>
  </si>
  <si>
    <t>Group</t>
  </si>
  <si>
    <t>Value</t>
  </si>
  <si>
    <t>Tasks G1</t>
  </si>
  <si>
    <t>cosmetic</t>
  </si>
  <si>
    <t>minor</t>
  </si>
  <si>
    <t>major</t>
  </si>
  <si>
    <t>catastrophic</t>
  </si>
  <si>
    <t>Problemas</t>
  </si>
  <si>
    <t>Técnicas de gamificación</t>
  </si>
  <si>
    <t>Niveles y recompensas.</t>
  </si>
  <si>
    <t>el juego explota o se bloquea luego de los 2 minutos .</t>
  </si>
  <si>
    <t>mejorar la estabilidad del juego.</t>
  </si>
  <si>
    <t>3. Error en interfaz no uso de colores fuertes y suaves para botone como estandar
UI: elige tu avatar</t>
  </si>
  <si>
    <t>usar colores tenues fuerte vs débil en el mismo botón</t>
  </si>
  <si>
    <t>2. if the login page is loaded and you click in go back then the progress bar starts again from 0%
no use of cache.
3. Error en interfaz no uso de colores fuertes y suaves para botones.
UI: elige tu avatar
error: se pierde el link de la UI al dar clic en back
no control de navegacion (back-,forward)
error: no termine el registro pero back and login again y ya estoy adentro.
error de seguridad: potencialmente.
no clic en email de confirmación.</t>
  </si>
  <si>
    <t>no me informó de la no selección del avatar , boton de confirmacion</t>
  </si>
  <si>
    <t>agregar un boton y controldes de UI</t>
  </si>
  <si>
    <t>3. Error en interfaz no uso de colores  apropiados fuertes y suaves para botones.
UI: elige tu avatar</t>
  </si>
  <si>
    <t>La mayoria es repetitivo, a pesar de que es la esencia del juego, cae en lo aburrido, aunque se podria mejorar o cambiar algo</t>
  </si>
  <si>
    <t>Si bien cuenta con misiones, se podria mejorar las misiones y escenarios nuevos</t>
  </si>
  <si>
    <t xml:space="preserve">No es tan estrategico </t>
  </si>
  <si>
    <t>Poner nuevos desafios para más estrategia</t>
  </si>
  <si>
    <t>No se ve tan claro los metros recorridos</t>
  </si>
  <si>
    <t>Cambiar color o tamaño</t>
  </si>
  <si>
    <t>Agregar más botones y donde este claro donde esta cada cosa.</t>
  </si>
  <si>
    <t>colocar ayudas para conocer y saber como actuar, mas botones</t>
  </si>
  <si>
    <t>Se recomienda a veces una ayuda extra, o desactivar opcion ayuda o no</t>
  </si>
  <si>
    <t>No hay comandos seguidos</t>
  </si>
  <si>
    <t>No hay boton de música</t>
  </si>
  <si>
    <t xml:space="preserve">Agregar opciones </t>
  </si>
  <si>
    <t>Se cofunde el triangulo de menu</t>
  </si>
  <si>
    <t>Cambiar por el de una casa</t>
  </si>
  <si>
    <t>No hay comandos seguidos ni manual, tampoco el de la casita</t>
  </si>
  <si>
    <t>Se recomienda a veces una ayuda extra, o desactivar opcion ayuda o no, agregar tambien manual y cambiar icono</t>
  </si>
  <si>
    <t>En el juego no proporciona un icono de volumen</t>
  </si>
  <si>
    <t>Agregar dentro de lo que se juega en pausa el volumen o apagado rapido</t>
  </si>
  <si>
    <t>Debe estar el icono de volumen dentro del juego, no en configuración</t>
  </si>
  <si>
    <t>Agregar el boton de apagar musica o activar/desactivar tono dentro del juego</t>
  </si>
  <si>
    <t>No se ve cuando se obtiene un traje especial</t>
  </si>
  <si>
    <t>Indicar mas claro cuando se obtiene un traje especial</t>
  </si>
  <si>
    <t>En pantalla se tiene mucho calor y el tamaño de las cosas son pequeñas para ser entendidas</t>
  </si>
  <si>
    <t>Hacer mas visible puntuacion y objetivo</t>
  </si>
  <si>
    <t>El juego es claro desde el inicio pero se puede mejorar</t>
  </si>
  <si>
    <t>Proporcionar informacion adicional</t>
  </si>
  <si>
    <t xml:space="preserve">En unas pantalls si se puede ver mucho color </t>
  </si>
  <si>
    <t>Mejorar tamaño y colores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</si>
</sst>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9C5700"/>
      <name val="Calibri"/>
      <family val="2"/>
      <scheme val="minor"/>
    </font>
    <font>
      <b/>
      <sz val="1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A0AB5D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/>
      <bottom style="thin">
        <color rgb="FF000000"/>
      </bottom>
      <diagonal/>
    </border>
  </borders>
  <cellStyleXfs count="8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6" fillId="4" borderId="0" applyNumberFormat="0" applyBorder="0" applyAlignment="0" applyProtection="0"/>
    <xf numFmtId="0" fontId="3" fillId="5" borderId="0" applyNumberFormat="0" applyBorder="0" applyAlignment="0" applyProtection="0"/>
    <xf numFmtId="0" fontId="1" fillId="6" borderId="0" applyNumberFormat="0" applyBorder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38">
    <xf numFmtId="0" fontId="0" fillId="0" borderId="0" xfId="0"/>
    <xf numFmtId="0" fontId="4" fillId="0" borderId="0" xfId="0" applyFont="1"/>
    <xf numFmtId="0" fontId="4" fillId="0" borderId="1" xfId="0" applyFont="1" applyBorder="1"/>
    <xf numFmtId="0" fontId="4" fillId="0" borderId="7" xfId="0" applyFont="1" applyBorder="1"/>
    <xf numFmtId="0" fontId="4" fillId="0" borderId="9" xfId="0" applyFont="1" applyBorder="1"/>
    <xf numFmtId="0" fontId="4" fillId="0" borderId="10" xfId="0" applyFont="1" applyBorder="1"/>
    <xf numFmtId="0" fontId="2" fillId="2" borderId="2" xfId="1" applyFont="1" applyBorder="1" applyAlignment="1">
      <alignment horizontal="center" vertical="center"/>
    </xf>
    <xf numFmtId="0" fontId="2" fillId="2" borderId="2" xfId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4" fillId="7" borderId="1" xfId="0" applyFont="1" applyFill="1" applyBorder="1"/>
    <xf numFmtId="0" fontId="4" fillId="8" borderId="1" xfId="0" applyFont="1" applyFill="1" applyBorder="1"/>
    <xf numFmtId="0" fontId="4" fillId="6" borderId="1" xfId="5" applyFont="1" applyBorder="1"/>
    <xf numFmtId="0" fontId="1" fillId="6" borderId="12" xfId="5" applyBorder="1"/>
    <xf numFmtId="0" fontId="1" fillId="6" borderId="12" xfId="5" applyBorder="1" applyAlignment="1">
      <alignment horizontal="left" vertical="center" wrapText="1"/>
    </xf>
    <xf numFmtId="0" fontId="4" fillId="7" borderId="12" xfId="0" applyFont="1" applyFill="1" applyBorder="1"/>
    <xf numFmtId="0" fontId="4" fillId="7" borderId="12" xfId="0" applyFont="1" applyFill="1" applyBorder="1" applyAlignment="1">
      <alignment wrapText="1"/>
    </xf>
    <xf numFmtId="0" fontId="4" fillId="8" borderId="12" xfId="0" applyFont="1" applyFill="1" applyBorder="1" applyAlignment="1">
      <alignment wrapText="1"/>
    </xf>
    <xf numFmtId="0" fontId="4" fillId="8" borderId="12" xfId="0" applyFont="1" applyFill="1" applyBorder="1"/>
    <xf numFmtId="0" fontId="4" fillId="8" borderId="13" xfId="0" applyFont="1" applyFill="1" applyBorder="1" applyAlignment="1">
      <alignment wrapText="1"/>
    </xf>
    <xf numFmtId="0" fontId="4" fillId="6" borderId="1" xfId="5" applyFont="1" applyBorder="1" applyAlignment="1">
      <alignment horizontal="left" vertical="center" wrapText="1"/>
    </xf>
    <xf numFmtId="0" fontId="4" fillId="7" borderId="1" xfId="0" applyFont="1" applyFill="1" applyBorder="1" applyAlignment="1">
      <alignment wrapText="1"/>
    </xf>
    <xf numFmtId="0" fontId="4" fillId="8" borderId="1" xfId="0" applyFont="1" applyFill="1" applyBorder="1" applyAlignment="1">
      <alignment wrapText="1"/>
    </xf>
    <xf numFmtId="0" fontId="7" fillId="5" borderId="4" xfId="4" applyFont="1" applyBorder="1" applyAlignment="1">
      <alignment horizontal="center" vertical="center" wrapText="1"/>
    </xf>
    <xf numFmtId="0" fontId="7" fillId="5" borderId="4" xfId="4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4" fillId="0" borderId="1" xfId="0" applyFont="1" applyBorder="1" applyAlignment="1">
      <alignment horizontal="left" vertical="center" wrapText="1"/>
    </xf>
    <xf numFmtId="0" fontId="7" fillId="5" borderId="3" xfId="4" applyFont="1" applyBorder="1" applyAlignment="1">
      <alignment horizontal="center" vertical="center"/>
    </xf>
    <xf numFmtId="0" fontId="7" fillId="5" borderId="5" xfId="4" applyFont="1" applyBorder="1" applyAlignment="1">
      <alignment horizontal="center" vertical="center"/>
    </xf>
    <xf numFmtId="0" fontId="4" fillId="0" borderId="1" xfId="0" applyFont="1" applyBorder="1" applyAlignment="1">
      <alignment wrapText="1"/>
    </xf>
    <xf numFmtId="0" fontId="17" fillId="0" borderId="0" xfId="6"/>
    <xf numFmtId="0" fontId="4" fillId="9" borderId="0" xfId="0" applyFont="1" applyFill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16" fillId="0" borderId="1" xfId="0" applyFont="1" applyBorder="1"/>
    <xf numFmtId="0" fontId="0" fillId="0" borderId="0" xfId="0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1" fillId="6" borderId="1" xfId="5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4" fillId="9" borderId="0" xfId="0" applyFont="1" applyFill="1" applyAlignment="1">
      <alignment horizontal="center" vertical="center"/>
    </xf>
    <xf numFmtId="0" fontId="4" fillId="6" borderId="1" xfId="5" applyFont="1" applyBorder="1" applyAlignment="1">
      <alignment horizontal="center" vertical="center"/>
    </xf>
    <xf numFmtId="0" fontId="18" fillId="0" borderId="0" xfId="0" applyFont="1" applyAlignment="1">
      <alignment horizontal="center"/>
    </xf>
    <xf numFmtId="9" fontId="0" fillId="0" borderId="0" xfId="7" applyFont="1"/>
    <xf numFmtId="0" fontId="4" fillId="0" borderId="7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4" fillId="8" borderId="27" xfId="0" applyFont="1" applyFill="1" applyBorder="1" applyAlignment="1">
      <alignment wrapText="1"/>
    </xf>
    <xf numFmtId="0" fontId="4" fillId="0" borderId="27" xfId="0" applyFont="1" applyBorder="1"/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wrapText="1"/>
    </xf>
    <xf numFmtId="0" fontId="4" fillId="9" borderId="9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wrapText="1"/>
    </xf>
    <xf numFmtId="0" fontId="4" fillId="0" borderId="27" xfId="0" applyFont="1" applyBorder="1" applyAlignment="1">
      <alignment wrapText="1"/>
    </xf>
    <xf numFmtId="0" fontId="4" fillId="0" borderId="29" xfId="0" applyFont="1" applyBorder="1" applyAlignment="1">
      <alignment wrapText="1"/>
    </xf>
    <xf numFmtId="0" fontId="4" fillId="3" borderId="20" xfId="2" applyFont="1" applyBorder="1" applyAlignment="1">
      <alignment horizontal="center" vertical="center" wrapText="1"/>
    </xf>
    <xf numFmtId="0" fontId="4" fillId="3" borderId="32" xfId="2" applyFont="1" applyBorder="1" applyAlignment="1">
      <alignment horizontal="center" vertical="center" wrapText="1"/>
    </xf>
    <xf numFmtId="0" fontId="4" fillId="3" borderId="27" xfId="2" applyFont="1" applyBorder="1" applyAlignment="1">
      <alignment horizontal="center" vertical="center" wrapText="1"/>
    </xf>
    <xf numFmtId="0" fontId="4" fillId="3" borderId="29" xfId="2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left" vertical="center" wrapText="1"/>
    </xf>
    <xf numFmtId="0" fontId="4" fillId="0" borderId="39" xfId="0" applyFont="1" applyBorder="1" applyAlignment="1">
      <alignment horizontal="left" vertical="center" wrapText="1"/>
    </xf>
    <xf numFmtId="164" fontId="5" fillId="0" borderId="37" xfId="0" applyNumberFormat="1" applyFont="1" applyBorder="1" applyAlignment="1">
      <alignment horizontal="center" vertical="center" wrapText="1"/>
    </xf>
    <xf numFmtId="0" fontId="4" fillId="0" borderId="7" xfId="0" applyFont="1" applyBorder="1" applyAlignment="1"/>
    <xf numFmtId="0" fontId="16" fillId="0" borderId="23" xfId="0" applyFont="1" applyBorder="1" applyAlignment="1">
      <alignment horizontal="center"/>
    </xf>
    <xf numFmtId="0" fontId="16" fillId="0" borderId="24" xfId="0" applyFont="1" applyBorder="1" applyAlignment="1">
      <alignment horizontal="center"/>
    </xf>
    <xf numFmtId="0" fontId="16" fillId="0" borderId="25" xfId="0" applyFont="1" applyBorder="1" applyAlignment="1">
      <alignment horizontal="center"/>
    </xf>
    <xf numFmtId="0" fontId="0" fillId="0" borderId="23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wrapText="1"/>
    </xf>
    <xf numFmtId="0" fontId="1" fillId="6" borderId="6" xfId="5" applyBorder="1" applyAlignment="1">
      <alignment horizontal="center" vertical="center"/>
    </xf>
    <xf numFmtId="0" fontId="1" fillId="6" borderId="1" xfId="5" applyBorder="1" applyAlignment="1">
      <alignment horizontal="center" vertical="center"/>
    </xf>
    <xf numFmtId="0" fontId="1" fillId="6" borderId="1" xfId="5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2" fillId="2" borderId="3" xfId="1" applyFont="1" applyBorder="1" applyAlignment="1">
      <alignment horizontal="center"/>
    </xf>
    <xf numFmtId="0" fontId="2" fillId="2" borderId="22" xfId="1" applyFont="1" applyBorder="1" applyAlignment="1">
      <alignment horizontal="center"/>
    </xf>
    <xf numFmtId="0" fontId="4" fillId="8" borderId="6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9" borderId="16" xfId="0" applyFont="1" applyFill="1" applyBorder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9" fillId="2" borderId="3" xfId="1" applyFont="1" applyBorder="1" applyAlignment="1">
      <alignment horizontal="center"/>
    </xf>
    <xf numFmtId="0" fontId="9" fillId="2" borderId="26" xfId="1" applyFont="1" applyBorder="1" applyAlignment="1">
      <alignment horizontal="center"/>
    </xf>
    <xf numFmtId="0" fontId="9" fillId="2" borderId="4" xfId="1" applyFont="1" applyBorder="1" applyAlignment="1">
      <alignment horizontal="center"/>
    </xf>
    <xf numFmtId="0" fontId="9" fillId="2" borderId="5" xfId="1" applyFont="1" applyBorder="1" applyAlignment="1">
      <alignment horizontal="center"/>
    </xf>
    <xf numFmtId="0" fontId="5" fillId="9" borderId="6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5" fillId="9" borderId="20" xfId="0" applyFont="1" applyFill="1" applyBorder="1" applyAlignment="1">
      <alignment horizontal="center" vertical="center" wrapText="1"/>
    </xf>
    <xf numFmtId="0" fontId="5" fillId="9" borderId="35" xfId="0" applyFont="1" applyFill="1" applyBorder="1" applyAlignment="1">
      <alignment horizontal="center" vertical="center" wrapText="1"/>
    </xf>
    <xf numFmtId="0" fontId="5" fillId="9" borderId="40" xfId="0" applyFont="1" applyFill="1" applyBorder="1" applyAlignment="1">
      <alignment horizontal="center" vertical="center" wrapText="1"/>
    </xf>
    <xf numFmtId="0" fontId="20" fillId="0" borderId="41" xfId="0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9" borderId="33" xfId="0" applyFont="1" applyFill="1" applyBorder="1" applyAlignment="1">
      <alignment horizontal="center" vertical="center" wrapText="1"/>
    </xf>
    <xf numFmtId="0" fontId="4" fillId="6" borderId="1" xfId="5" applyFont="1" applyBorder="1" applyAlignment="1">
      <alignment horizontal="center" vertical="center"/>
    </xf>
    <xf numFmtId="0" fontId="4" fillId="6" borderId="1" xfId="5" applyFont="1" applyBorder="1" applyAlignment="1">
      <alignment horizontal="center" vertical="center" wrapText="1"/>
    </xf>
    <xf numFmtId="0" fontId="4" fillId="6" borderId="6" xfId="5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left" vertical="top" wrapText="1"/>
    </xf>
    <xf numFmtId="0" fontId="10" fillId="0" borderId="16" xfId="0" applyFont="1" applyBorder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10" fillId="0" borderId="18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 wrapText="1"/>
    </xf>
    <xf numFmtId="0" fontId="7" fillId="5" borderId="0" xfId="4" applyFont="1" applyBorder="1" applyAlignment="1">
      <alignment horizontal="center" vertical="center"/>
    </xf>
    <xf numFmtId="0" fontId="7" fillId="5" borderId="14" xfId="4" applyFont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8" borderId="20" xfId="0" applyFont="1" applyFill="1" applyBorder="1" applyAlignment="1">
      <alignment horizontal="center" vertical="center"/>
    </xf>
    <xf numFmtId="0" fontId="4" fillId="8" borderId="27" xfId="0" applyFont="1" applyFill="1" applyBorder="1" applyAlignment="1">
      <alignment horizontal="center" vertical="center"/>
    </xf>
    <xf numFmtId="0" fontId="8" fillId="4" borderId="6" xfId="3" applyFont="1" applyBorder="1" applyAlignment="1">
      <alignment horizontal="center" vertical="center" wrapText="1"/>
    </xf>
    <xf numFmtId="0" fontId="8" fillId="4" borderId="1" xfId="3" applyFont="1" applyBorder="1" applyAlignment="1">
      <alignment horizontal="center" vertical="center" wrapText="1"/>
    </xf>
  </cellXfs>
  <cellStyles count="8">
    <cellStyle name="40% - Énfasis3" xfId="5" builtinId="39"/>
    <cellStyle name="40% - Énfasis5" xfId="2" builtinId="47"/>
    <cellStyle name="Énfasis1" xfId="4" builtinId="29"/>
    <cellStyle name="Énfasis5" xfId="1" builtinId="45"/>
    <cellStyle name="Hipervínculo" xfId="6" builtinId="8"/>
    <cellStyle name="Neutral" xfId="3" builtinId="28"/>
    <cellStyle name="Normal" xfId="0" builtinId="0"/>
    <cellStyle name="Porcentaje" xfId="7" builtinId="5"/>
  </cellStyles>
  <dxfs count="0"/>
  <tableStyles count="0" defaultTableStyle="TableStyleMedium2" defaultPivotStyle="PivotStyleLight16"/>
  <colors>
    <mruColors>
      <color rgb="FFA0AB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[spreadsheet_IsaacReyes.xlsx]resultados dinamico!TablaDinámica11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'resultados dinamico'!$B$3</c:f>
              <c:strCache>
                <c:ptCount val="1"/>
                <c:pt idx="0">
                  <c:v>Suma de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'resultados dinamico'!$A$4:$A$7</c:f>
              <c:strCache>
                <c:ptCount val="3"/>
                <c:pt idx="0">
                  <c:v>TG1</c:v>
                </c:pt>
                <c:pt idx="1">
                  <c:v>TG2</c:v>
                </c:pt>
                <c:pt idx="2">
                  <c:v>TG3</c:v>
                </c:pt>
              </c:strCache>
            </c:strRef>
          </c:cat>
          <c:val>
            <c:numRef>
              <c:f>'resultados dinamico'!$B$4:$B$7</c:f>
              <c:numCache>
                <c:formatCode>General</c:formatCode>
                <c:ptCount val="3"/>
                <c:pt idx="0">
                  <c:v>5</c:v>
                </c:pt>
                <c:pt idx="1">
                  <c:v>12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14-404A-90FF-99C5967FCFF5}"/>
            </c:ext>
          </c:extLst>
        </c:ser>
        <c:ser>
          <c:idx val="1"/>
          <c:order val="1"/>
          <c:tx>
            <c:strRef>
              <c:f>'resultados dinamico'!$C$3</c:f>
              <c:strCache>
                <c:ptCount val="1"/>
                <c:pt idx="0">
                  <c:v>Suma de 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'resultados dinamico'!$A$4:$A$7</c:f>
              <c:strCache>
                <c:ptCount val="3"/>
                <c:pt idx="0">
                  <c:v>TG1</c:v>
                </c:pt>
                <c:pt idx="1">
                  <c:v>TG2</c:v>
                </c:pt>
                <c:pt idx="2">
                  <c:v>TG3</c:v>
                </c:pt>
              </c:strCache>
            </c:strRef>
          </c:cat>
          <c:val>
            <c:numRef>
              <c:f>'resultados dinamico'!$C$4:$C$7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14-404A-90FF-99C5967FCFF5}"/>
            </c:ext>
          </c:extLst>
        </c:ser>
        <c:ser>
          <c:idx val="2"/>
          <c:order val="2"/>
          <c:tx>
            <c:strRef>
              <c:f>'resultados dinamico'!$D$3</c:f>
              <c:strCache>
                <c:ptCount val="1"/>
                <c:pt idx="0">
                  <c:v>Suma de 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'resultados dinamico'!$A$4:$A$7</c:f>
              <c:strCache>
                <c:ptCount val="3"/>
                <c:pt idx="0">
                  <c:v>TG1</c:v>
                </c:pt>
                <c:pt idx="1">
                  <c:v>TG2</c:v>
                </c:pt>
                <c:pt idx="2">
                  <c:v>TG3</c:v>
                </c:pt>
              </c:strCache>
            </c:strRef>
          </c:cat>
          <c:val>
            <c:numRef>
              <c:f>'resultados dinamico'!$D$4:$D$7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14-404A-90FF-99C5967FCFF5}"/>
            </c:ext>
          </c:extLst>
        </c:ser>
        <c:ser>
          <c:idx val="3"/>
          <c:order val="3"/>
          <c:tx>
            <c:strRef>
              <c:f>'resultados dinamico'!$E$3</c:f>
              <c:strCache>
                <c:ptCount val="1"/>
                <c:pt idx="0">
                  <c:v>Suma de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'resultados dinamico'!$A$4:$A$7</c:f>
              <c:strCache>
                <c:ptCount val="3"/>
                <c:pt idx="0">
                  <c:v>TG1</c:v>
                </c:pt>
                <c:pt idx="1">
                  <c:v>TG2</c:v>
                </c:pt>
                <c:pt idx="2">
                  <c:v>TG3</c:v>
                </c:pt>
              </c:strCache>
            </c:strRef>
          </c:cat>
          <c:val>
            <c:numRef>
              <c:f>'resultados dinamico'!$E$4:$E$7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14-404A-90FF-99C5967FCFF5}"/>
            </c:ext>
          </c:extLst>
        </c:ser>
        <c:ser>
          <c:idx val="4"/>
          <c:order val="4"/>
          <c:tx>
            <c:strRef>
              <c:f>'resultados dinamico'!$F$3</c:f>
              <c:strCache>
                <c:ptCount val="1"/>
                <c:pt idx="0">
                  <c:v>Suma de 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'resultados dinamico'!$A$4:$A$7</c:f>
              <c:strCache>
                <c:ptCount val="3"/>
                <c:pt idx="0">
                  <c:v>TG1</c:v>
                </c:pt>
                <c:pt idx="1">
                  <c:v>TG2</c:v>
                </c:pt>
                <c:pt idx="2">
                  <c:v>TG3</c:v>
                </c:pt>
              </c:strCache>
            </c:strRef>
          </c:cat>
          <c:val>
            <c:numRef>
              <c:f>'resultados dinamico'!$F$4:$F$7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14-404A-90FF-99C5967FCFF5}"/>
            </c:ext>
          </c:extLst>
        </c:ser>
        <c:ser>
          <c:idx val="5"/>
          <c:order val="5"/>
          <c:tx>
            <c:strRef>
              <c:f>'resultados dinamico'!$G$3</c:f>
              <c:strCache>
                <c:ptCount val="1"/>
                <c:pt idx="0">
                  <c:v>Suma de 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'resultados dinamico'!$A$4:$A$7</c:f>
              <c:strCache>
                <c:ptCount val="3"/>
                <c:pt idx="0">
                  <c:v>TG1</c:v>
                </c:pt>
                <c:pt idx="1">
                  <c:v>TG2</c:v>
                </c:pt>
                <c:pt idx="2">
                  <c:v>TG3</c:v>
                </c:pt>
              </c:strCache>
            </c:strRef>
          </c:cat>
          <c:val>
            <c:numRef>
              <c:f>'resultados dinamico'!$G$4:$G$7</c:f>
              <c:numCache>
                <c:formatCode>General</c:formatCode>
                <c:ptCount val="3"/>
                <c:pt idx="0">
                  <c:v>0</c:v>
                </c:pt>
                <c:pt idx="1">
                  <c:v>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14-404A-90FF-99C5967FCFF5}"/>
            </c:ext>
          </c:extLst>
        </c:ser>
        <c:ser>
          <c:idx val="6"/>
          <c:order val="6"/>
          <c:tx>
            <c:strRef>
              <c:f>'resultados dinamico'!$H$3</c:f>
              <c:strCache>
                <c:ptCount val="1"/>
                <c:pt idx="0">
                  <c:v>Suma de N/A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'resultados dinamico'!$A$4:$A$7</c:f>
              <c:strCache>
                <c:ptCount val="3"/>
                <c:pt idx="0">
                  <c:v>TG1</c:v>
                </c:pt>
                <c:pt idx="1">
                  <c:v>TG2</c:v>
                </c:pt>
                <c:pt idx="2">
                  <c:v>TG3</c:v>
                </c:pt>
              </c:strCache>
            </c:strRef>
          </c:cat>
          <c:val>
            <c:numRef>
              <c:f>'resultados dinamico'!$H$4:$H$7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14-404A-90FF-99C5967FC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7213024"/>
        <c:axId val="1227213856"/>
      </c:barChart>
      <c:catAx>
        <c:axId val="122721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27213856"/>
        <c:crosses val="autoZero"/>
        <c:auto val="1"/>
        <c:lblAlgn val="ctr"/>
        <c:lblOffset val="100"/>
        <c:noMultiLvlLbl val="0"/>
      </c:catAx>
      <c:valAx>
        <c:axId val="122721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2721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404811</xdr:colOff>
      <xdr:row>0</xdr:row>
      <xdr:rowOff>119062</xdr:rowOff>
    </xdr:from>
    <xdr:to>
      <xdr:col>18</xdr:col>
      <xdr:colOff>23808</xdr:colOff>
      <xdr:row>39</xdr:row>
      <xdr:rowOff>180974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4811" y="119062"/>
          <a:ext cx="13334997" cy="75009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1</xdr:row>
      <xdr:rowOff>0</xdr:rowOff>
    </xdr:from>
    <xdr:to>
      <xdr:col>12</xdr:col>
      <xdr:colOff>758304</xdr:colOff>
      <xdr:row>32</xdr:row>
      <xdr:rowOff>177417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0125" y="190500"/>
          <a:ext cx="3758679" cy="76735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9525</xdr:colOff>
      <xdr:row>13</xdr:row>
      <xdr:rowOff>66675</xdr:rowOff>
    </xdr:from>
    <xdr:to>
      <xdr:col>7</xdr:col>
      <xdr:colOff>581025</xdr:colOff>
      <xdr:row>35</xdr:row>
      <xdr:rowOff>152400</xdr:rowOff>
    </xdr:to>
    <xdr:pic>
      <xdr:nvPicPr>
        <xdr:cNvPr id="3" name="Imagen 2" descr="Resultado de imagen de between-subjects design">
          <a:extLst>
            <a:ext uri="{FF2B5EF4-FFF2-40B4-BE49-F238E27FC236}">
              <a16:creationId xmlns:a16="http://schemas.microsoft.com/office/drawing/2014/main" id="{00000000-0008-0000-0100-000003000000}"/>
            </a:ext>
            <a:ext uri="{147F2762-F138-4A5C-976F-8EAC2B608ADB}">
              <a16:predDERef xmlns:a16="http://schemas.microsoft.com/office/drawing/2014/main" pre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4124325"/>
          <a:ext cx="7620000" cy="427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111127</xdr:colOff>
      <xdr:row>7</xdr:row>
      <xdr:rowOff>23812</xdr:rowOff>
    </xdr:from>
    <xdr:to>
      <xdr:col>2</xdr:col>
      <xdr:colOff>3159127</xdr:colOff>
      <xdr:row>18</xdr:row>
      <xdr:rowOff>90487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774A3AD-1D96-7066-8B05-61328C2D1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3127" y="1357312"/>
          <a:ext cx="3810000" cy="2162175"/>
        </a:xfrm>
        <a:prstGeom prst="rect">
          <a:avLst/>
        </a:prstGeom>
      </xdr:spPr>
    </xdr:pic>
    <xdr:clientData/>
  </xdr:twoCellAnchor>
  <xdr:twoCellAnchor editAs="oneCell">
    <xdr:from>
      <xdr:col>1</xdr:col>
      <xdr:colOff>79374</xdr:colOff>
      <xdr:row>20</xdr:row>
      <xdr:rowOff>39688</xdr:rowOff>
    </xdr:from>
    <xdr:to>
      <xdr:col>2</xdr:col>
      <xdr:colOff>3108324</xdr:colOff>
      <xdr:row>31</xdr:row>
      <xdr:rowOff>58738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70D5BBF-1C5B-FBF3-3CF6-79B87927F18A}"/>
            </a:ext>
            <a:ext uri="{147F2762-F138-4A5C-976F-8EAC2B608ADB}">
              <a16:predDERef xmlns:a16="http://schemas.microsoft.com/office/drawing/2014/main" pred="{A774A3AD-1D96-7066-8B05-61328C2D1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1374" y="3849688"/>
          <a:ext cx="3790950" cy="21145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357186</xdr:colOff>
      <xdr:row>9</xdr:row>
      <xdr:rowOff>28574</xdr:rowOff>
    </xdr:from>
    <xdr:to>
      <xdr:col>11</xdr:col>
      <xdr:colOff>723899</xdr:colOff>
      <xdr:row>26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38100</xdr:colOff>
      <xdr:row>3</xdr:row>
      <xdr:rowOff>66675</xdr:rowOff>
    </xdr:from>
    <xdr:to>
      <xdr:col>13</xdr:col>
      <xdr:colOff>190836</xdr:colOff>
      <xdr:row>22</xdr:row>
      <xdr:rowOff>2131806</xdr:rowOff>
    </xdr:to>
    <xdr:pic>
      <xdr:nvPicPr>
        <xdr:cNvPr id="2" name="Picture 2" descr="IBIMA Publishing Improving Usability of Social Networking Systems: A Case  Study of LinkedIn -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3525" y="933450"/>
          <a:ext cx="6925011" cy="5694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ULIAN ANDRES GALINDO LOSADA" refreshedDate="44589.485223842596" createdVersion="6" refreshedVersion="6" minRefreshableVersion="3" recordCount="3">
  <cacheSource type="worksheet">
    <worksheetSource ref="C2:J4" sheet="resultados"/>
  </cacheSource>
  <cacheFields count="8">
    <cacheField name="test" numFmtId="0">
      <sharedItems count="3">
        <s v="TG1"/>
        <s v="TG2"/>
        <s v="TG3"/>
      </sharedItems>
    </cacheField>
    <cacheField name="0" numFmtId="0">
      <sharedItems containsSemiMixedTypes="0" containsString="0" containsNumber="1" containsInteger="1" minValue="0" maxValue="0"/>
    </cacheField>
    <cacheField name="1" numFmtId="0">
      <sharedItems containsSemiMixedTypes="0" containsString="0" containsNumber="1" containsInteger="1" minValue="3" maxValue="3"/>
    </cacheField>
    <cacheField name="2" numFmtId="0">
      <sharedItems containsSemiMixedTypes="0" containsString="0" containsNumber="1" containsInteger="1" minValue="0" maxValue="2"/>
    </cacheField>
    <cacheField name="3" numFmtId="0">
      <sharedItems containsSemiMixedTypes="0" containsString="0" containsNumber="1" containsInteger="1" minValue="2" maxValue="4"/>
    </cacheField>
    <cacheField name="4" numFmtId="0">
      <sharedItems containsSemiMixedTypes="0" containsString="0" containsNumber="1" containsInteger="1" minValue="0" maxValue="5"/>
    </cacheField>
    <cacheField name="N/A" numFmtId="0">
      <sharedItems containsSemiMixedTypes="0" containsString="0" containsNumber="1" containsInteger="1" minValue="0" maxValue="1"/>
    </cacheField>
    <cacheField name="total" numFmtId="0">
      <sharedItems containsSemiMixedTypes="0" containsString="0" containsNumber="1" containsInteger="1" minValue="5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0"/>
    <n v="3"/>
    <n v="0"/>
    <n v="2"/>
    <n v="0"/>
    <n v="0"/>
    <n v="5"/>
  </r>
  <r>
    <x v="1"/>
    <n v="0"/>
    <n v="3"/>
    <n v="0"/>
    <n v="4"/>
    <n v="5"/>
    <n v="0"/>
    <n v="12"/>
  </r>
  <r>
    <x v="2"/>
    <n v="0"/>
    <n v="3"/>
    <n v="2"/>
    <n v="3"/>
    <n v="0"/>
    <n v="1"/>
    <n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H7" firstHeaderRow="0" firstDataRow="1" firstDataCol="1"/>
  <pivotFields count="8"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a de total" fld="7" baseField="0" baseItem="0"/>
    <dataField name="Suma de 0" fld="1" baseField="0" baseItem="0"/>
    <dataField name="Suma de 1" fld="2" baseField="0" baseItem="0"/>
    <dataField name="Suma de 2" fld="3" baseField="0" baseItem="0"/>
    <dataField name="Suma de 3" fld="4" baseField="0" baseItem="0"/>
    <dataField name="Suma de 4" fld="5" baseField="0" baseItem="0"/>
    <dataField name="Suma de N/A" fld="6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5" zoomScale="120" zoomScaleNormal="120" workbookViewId="0">
      <selection activeCell="A43" sqref="A43"/>
    </sheetView>
  </sheetViews>
  <sheetFormatPr baseColWidth="10" defaultColWidth="11.453125" defaultRowHeight="14.5" x14ac:dyDescent="0.3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8"/>
  <sheetViews>
    <sheetView workbookViewId="0">
      <selection activeCell="C4" sqref="C4"/>
    </sheetView>
  </sheetViews>
  <sheetFormatPr baseColWidth="10" defaultColWidth="11.453125" defaultRowHeight="14.5" x14ac:dyDescent="0.35"/>
  <cols>
    <col min="3" max="3" width="22.81640625" customWidth="1"/>
    <col min="9" max="9" width="13.54296875" customWidth="1"/>
  </cols>
  <sheetData>
    <row r="2" spans="1:15" x14ac:dyDescent="0.35">
      <c r="C2" t="s">
        <v>158</v>
      </c>
    </row>
    <row r="3" spans="1:15" x14ac:dyDescent="0.35">
      <c r="B3" t="s">
        <v>159</v>
      </c>
      <c r="C3" t="s">
        <v>160</v>
      </c>
      <c r="H3" t="s">
        <v>148</v>
      </c>
      <c r="I3" t="s">
        <v>149</v>
      </c>
      <c r="J3" t="s">
        <v>150</v>
      </c>
      <c r="K3" t="s">
        <v>151</v>
      </c>
      <c r="L3" t="s">
        <v>152</v>
      </c>
      <c r="M3" t="s">
        <v>153</v>
      </c>
      <c r="N3" t="s">
        <v>154</v>
      </c>
      <c r="O3" t="s">
        <v>155</v>
      </c>
    </row>
    <row r="4" spans="1:15" x14ac:dyDescent="0.35">
      <c r="A4" t="s">
        <v>146</v>
      </c>
      <c r="B4">
        <v>0</v>
      </c>
      <c r="C4">
        <v>0</v>
      </c>
      <c r="H4" t="s">
        <v>146</v>
      </c>
      <c r="I4">
        <v>14</v>
      </c>
      <c r="J4">
        <v>2</v>
      </c>
      <c r="K4">
        <v>7</v>
      </c>
      <c r="L4">
        <v>2</v>
      </c>
      <c r="M4">
        <v>3</v>
      </c>
      <c r="N4">
        <v>0</v>
      </c>
      <c r="O4">
        <v>0</v>
      </c>
    </row>
    <row r="5" spans="1:15" x14ac:dyDescent="0.35">
      <c r="A5" t="s">
        <v>146</v>
      </c>
      <c r="B5">
        <v>0</v>
      </c>
      <c r="C5">
        <v>1</v>
      </c>
      <c r="H5" t="s">
        <v>147</v>
      </c>
      <c r="I5">
        <v>12</v>
      </c>
      <c r="J5">
        <v>0</v>
      </c>
      <c r="K5">
        <v>3</v>
      </c>
      <c r="L5">
        <v>0</v>
      </c>
      <c r="M5">
        <v>4</v>
      </c>
      <c r="N5">
        <v>5</v>
      </c>
      <c r="O5">
        <v>0</v>
      </c>
    </row>
    <row r="6" spans="1:15" x14ac:dyDescent="0.35">
      <c r="A6" t="s">
        <v>146</v>
      </c>
      <c r="B6">
        <v>0</v>
      </c>
      <c r="C6">
        <v>2</v>
      </c>
      <c r="H6" t="s">
        <v>156</v>
      </c>
      <c r="I6">
        <v>9</v>
      </c>
      <c r="J6">
        <v>0</v>
      </c>
      <c r="K6">
        <v>3</v>
      </c>
      <c r="L6">
        <v>2</v>
      </c>
      <c r="M6">
        <v>3</v>
      </c>
      <c r="N6">
        <v>0</v>
      </c>
      <c r="O6">
        <v>1</v>
      </c>
    </row>
    <row r="7" spans="1:15" x14ac:dyDescent="0.35">
      <c r="A7" t="s">
        <v>146</v>
      </c>
      <c r="B7">
        <v>0</v>
      </c>
      <c r="H7" t="s">
        <v>157</v>
      </c>
      <c r="I7">
        <v>35</v>
      </c>
      <c r="J7">
        <v>2</v>
      </c>
      <c r="K7">
        <v>13</v>
      </c>
      <c r="L7">
        <v>4</v>
      </c>
      <c r="M7">
        <v>10</v>
      </c>
      <c r="N7">
        <v>5</v>
      </c>
      <c r="O7">
        <v>1</v>
      </c>
    </row>
    <row r="8" spans="1:15" x14ac:dyDescent="0.35">
      <c r="A8" t="s">
        <v>146</v>
      </c>
      <c r="B8">
        <v>0</v>
      </c>
    </row>
    <row r="9" spans="1:15" x14ac:dyDescent="0.35">
      <c r="A9" t="s">
        <v>147</v>
      </c>
      <c r="B9">
        <v>1</v>
      </c>
    </row>
    <row r="10" spans="1:15" x14ac:dyDescent="0.35">
      <c r="A10" t="s">
        <v>147</v>
      </c>
      <c r="B10">
        <v>1</v>
      </c>
    </row>
    <row r="11" spans="1:15" x14ac:dyDescent="0.35">
      <c r="A11" t="s">
        <v>147</v>
      </c>
      <c r="B11">
        <v>1</v>
      </c>
    </row>
    <row r="12" spans="1:15" x14ac:dyDescent="0.35">
      <c r="A12" t="s">
        <v>147</v>
      </c>
      <c r="B12">
        <v>1</v>
      </c>
    </row>
    <row r="13" spans="1:15" x14ac:dyDescent="0.35">
      <c r="A13" t="s">
        <v>147</v>
      </c>
      <c r="B13">
        <v>1</v>
      </c>
    </row>
    <row r="14" spans="1:15" x14ac:dyDescent="0.35">
      <c r="A14" t="s">
        <v>156</v>
      </c>
      <c r="B14">
        <v>2</v>
      </c>
    </row>
    <row r="15" spans="1:15" x14ac:dyDescent="0.35">
      <c r="A15" t="s">
        <v>156</v>
      </c>
      <c r="B15">
        <v>2</v>
      </c>
    </row>
    <row r="16" spans="1:15" x14ac:dyDescent="0.35">
      <c r="A16" t="s">
        <v>156</v>
      </c>
      <c r="B16">
        <v>2</v>
      </c>
    </row>
    <row r="17" spans="1:2" x14ac:dyDescent="0.35">
      <c r="A17" t="s">
        <v>156</v>
      </c>
      <c r="B17">
        <v>2</v>
      </c>
    </row>
    <row r="18" spans="1:2" x14ac:dyDescent="0.35">
      <c r="A18" t="s">
        <v>156</v>
      </c>
      <c r="B18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2"/>
  <sheetViews>
    <sheetView zoomScaleNormal="100" workbookViewId="0">
      <pane ySplit="7" topLeftCell="A13" activePane="bottomLeft" state="frozen"/>
      <selection pane="bottomLeft" activeCell="I2" sqref="I2"/>
    </sheetView>
  </sheetViews>
  <sheetFormatPr baseColWidth="10" defaultColWidth="11.453125" defaultRowHeight="14.5" x14ac:dyDescent="0.35"/>
  <cols>
    <col min="1" max="1" width="15.81640625" customWidth="1"/>
    <col min="2" max="2" width="22.1796875" customWidth="1"/>
    <col min="3" max="3" width="5.7265625" customWidth="1"/>
    <col min="4" max="4" width="8" customWidth="1"/>
    <col min="5" max="5" width="6.7265625" customWidth="1"/>
    <col min="6" max="6" width="7.1796875" customWidth="1"/>
    <col min="7" max="7" width="6.26953125" customWidth="1"/>
    <col min="8" max="8" width="7.7265625" customWidth="1"/>
    <col min="9" max="9" width="36.81640625" customWidth="1"/>
    <col min="10" max="10" width="30.1796875" customWidth="1"/>
    <col min="13" max="13" width="11.7265625" customWidth="1"/>
    <col min="14" max="14" width="59" customWidth="1"/>
  </cols>
  <sheetData>
    <row r="1" spans="1:15" ht="15" thickBot="1" x14ac:dyDescent="0.4"/>
    <row r="2" spans="1:15" ht="34.9" customHeight="1" x14ac:dyDescent="0.35">
      <c r="A2" s="120" t="s">
        <v>161</v>
      </c>
      <c r="B2" s="121"/>
      <c r="C2" s="125"/>
      <c r="D2" s="125"/>
      <c r="E2" s="125"/>
      <c r="F2" s="125"/>
      <c r="G2" s="125"/>
      <c r="H2" s="126"/>
    </row>
    <row r="3" spans="1:15" ht="18" customHeight="1" thickBot="1" x14ac:dyDescent="0.4">
      <c r="A3" s="122"/>
      <c r="B3" s="123"/>
      <c r="C3" s="128"/>
      <c r="D3" s="128"/>
      <c r="E3" s="128"/>
      <c r="F3" s="128"/>
      <c r="G3" s="128"/>
      <c r="H3" s="129"/>
    </row>
    <row r="4" spans="1:15" ht="21.75" customHeight="1" thickBot="1" x14ac:dyDescent="0.4">
      <c r="A4" s="26"/>
      <c r="B4" s="26"/>
      <c r="D4" t="s">
        <v>162</v>
      </c>
      <c r="E4" t="s">
        <v>163</v>
      </c>
      <c r="F4" t="s">
        <v>164</v>
      </c>
      <c r="G4" t="s">
        <v>165</v>
      </c>
    </row>
    <row r="5" spans="1:15" ht="15" hidden="1" thickBot="1" x14ac:dyDescent="0.4">
      <c r="C5" s="130" t="s">
        <v>70</v>
      </c>
      <c r="D5" s="130"/>
      <c r="E5" s="130"/>
      <c r="F5" s="130"/>
      <c r="G5" s="130"/>
      <c r="H5" s="130"/>
    </row>
    <row r="6" spans="1:15" ht="15" hidden="1" thickBot="1" x14ac:dyDescent="0.4">
      <c r="A6" s="1"/>
      <c r="B6" s="1"/>
      <c r="C6" s="131"/>
      <c r="D6" s="131"/>
      <c r="E6" s="131"/>
      <c r="F6" s="131"/>
      <c r="G6" s="131"/>
      <c r="H6" s="131"/>
      <c r="I6" s="1"/>
      <c r="J6" s="1"/>
      <c r="K6" s="1"/>
      <c r="L6" s="1"/>
      <c r="M6" s="1"/>
      <c r="N6" s="1"/>
      <c r="O6" s="1"/>
    </row>
    <row r="7" spans="1:15" x14ac:dyDescent="0.35">
      <c r="A7" s="28" t="s">
        <v>21</v>
      </c>
      <c r="B7" s="24" t="s">
        <v>166</v>
      </c>
      <c r="C7" s="24">
        <v>0</v>
      </c>
      <c r="D7" s="25">
        <v>1</v>
      </c>
      <c r="E7" s="25">
        <v>2</v>
      </c>
      <c r="F7" s="25">
        <v>3</v>
      </c>
      <c r="G7" s="25">
        <v>4</v>
      </c>
      <c r="H7" s="25" t="s">
        <v>77</v>
      </c>
      <c r="I7" s="25" t="s">
        <v>133</v>
      </c>
      <c r="J7" s="29" t="s">
        <v>134</v>
      </c>
      <c r="K7" s="1"/>
      <c r="L7" s="1"/>
      <c r="M7" s="1"/>
      <c r="N7" s="1"/>
      <c r="O7" s="1"/>
    </row>
    <row r="8" spans="1:15" x14ac:dyDescent="0.35">
      <c r="A8" s="136" t="s">
        <v>167</v>
      </c>
      <c r="B8" s="137" t="s">
        <v>168</v>
      </c>
      <c r="C8" s="2"/>
      <c r="D8" s="2">
        <v>1</v>
      </c>
      <c r="E8" s="2"/>
      <c r="F8" s="2"/>
      <c r="G8" s="2"/>
      <c r="H8" s="2"/>
      <c r="I8" s="2" t="s">
        <v>169</v>
      </c>
      <c r="J8" s="3" t="s">
        <v>170</v>
      </c>
      <c r="K8" s="1"/>
      <c r="L8" s="1"/>
      <c r="M8" s="1"/>
      <c r="N8" s="1"/>
      <c r="O8" s="1"/>
    </row>
    <row r="9" spans="1:15" x14ac:dyDescent="0.35">
      <c r="A9" s="136"/>
      <c r="B9" s="137"/>
      <c r="C9" s="2"/>
      <c r="D9" s="2"/>
      <c r="E9" s="2"/>
      <c r="F9" s="2">
        <v>1</v>
      </c>
      <c r="G9" s="2"/>
      <c r="H9" s="2"/>
      <c r="I9" s="2"/>
      <c r="J9" s="3"/>
      <c r="K9" s="1"/>
      <c r="L9" s="1"/>
      <c r="M9" s="1"/>
      <c r="N9" s="1"/>
      <c r="O9" s="1"/>
    </row>
    <row r="10" spans="1:15" x14ac:dyDescent="0.35">
      <c r="A10" s="136"/>
      <c r="B10" s="137"/>
      <c r="C10" s="2"/>
      <c r="D10" s="2"/>
      <c r="E10" s="2"/>
      <c r="F10" s="2"/>
      <c r="G10" s="2">
        <v>1</v>
      </c>
      <c r="H10" s="2"/>
      <c r="I10" s="2"/>
      <c r="J10" s="3"/>
      <c r="K10" s="1"/>
      <c r="L10" s="1"/>
      <c r="M10" s="1"/>
      <c r="N10" s="1"/>
      <c r="O10" s="1"/>
    </row>
    <row r="11" spans="1:15" x14ac:dyDescent="0.35">
      <c r="A11" s="119" t="s">
        <v>24</v>
      </c>
      <c r="B11" s="117" t="s">
        <v>25</v>
      </c>
      <c r="C11" s="2"/>
      <c r="D11" s="2"/>
      <c r="E11" s="2"/>
      <c r="F11" s="2"/>
      <c r="G11" s="2"/>
      <c r="H11" s="2"/>
      <c r="I11" s="2"/>
      <c r="J11" s="3"/>
      <c r="K11" s="1"/>
      <c r="L11" s="1"/>
      <c r="M11" s="1"/>
      <c r="N11" s="1"/>
      <c r="O11" s="1"/>
    </row>
    <row r="12" spans="1:15" x14ac:dyDescent="0.35">
      <c r="A12" s="119"/>
      <c r="B12" s="117"/>
      <c r="C12" s="2"/>
      <c r="D12" s="2"/>
      <c r="E12" s="2"/>
      <c r="F12" s="2"/>
      <c r="G12" s="2"/>
      <c r="H12" s="2"/>
      <c r="I12" s="2"/>
      <c r="J12" s="3"/>
      <c r="K12" s="1"/>
      <c r="L12" s="1"/>
      <c r="M12" s="1"/>
      <c r="N12" s="1"/>
      <c r="O12" s="1"/>
    </row>
    <row r="13" spans="1:15" x14ac:dyDescent="0.35">
      <c r="A13" s="119"/>
      <c r="B13" s="117"/>
      <c r="C13" s="2"/>
      <c r="D13" s="2"/>
      <c r="E13" s="2"/>
      <c r="F13" s="2"/>
      <c r="G13" s="2"/>
      <c r="H13" s="2"/>
      <c r="I13" s="2"/>
      <c r="J13" s="3"/>
      <c r="K13" s="1"/>
      <c r="L13" s="1"/>
      <c r="M13" s="1"/>
      <c r="N13" s="1"/>
      <c r="O13" s="1"/>
    </row>
    <row r="14" spans="1:15" x14ac:dyDescent="0.35">
      <c r="A14" s="119"/>
      <c r="B14" s="118" t="s">
        <v>29</v>
      </c>
      <c r="C14" s="2"/>
      <c r="D14" s="2"/>
      <c r="E14" s="2"/>
      <c r="F14" s="2"/>
      <c r="G14" s="2"/>
      <c r="H14" s="2"/>
      <c r="I14" s="2"/>
      <c r="J14" s="3"/>
      <c r="K14" s="1"/>
      <c r="L14" s="1"/>
      <c r="M14" s="1"/>
      <c r="N14" s="1"/>
      <c r="O14" s="1"/>
    </row>
    <row r="15" spans="1:15" x14ac:dyDescent="0.35">
      <c r="A15" s="119"/>
      <c r="B15" s="118"/>
      <c r="C15" s="2"/>
      <c r="D15" s="2"/>
      <c r="E15" s="2"/>
      <c r="F15" s="2"/>
      <c r="G15" s="2"/>
      <c r="H15" s="2"/>
      <c r="I15" s="2"/>
      <c r="J15" s="3"/>
      <c r="K15" s="1"/>
      <c r="L15" s="1"/>
      <c r="M15" s="1"/>
      <c r="N15" s="1"/>
      <c r="O15" s="1"/>
    </row>
    <row r="16" spans="1:15" x14ac:dyDescent="0.35">
      <c r="A16" s="119"/>
      <c r="B16" s="43" t="s">
        <v>32</v>
      </c>
      <c r="C16" s="2"/>
      <c r="D16" s="2"/>
      <c r="E16" s="2"/>
      <c r="F16" s="2"/>
      <c r="G16" s="2"/>
      <c r="H16" s="2"/>
      <c r="I16" s="2"/>
      <c r="J16" s="3"/>
      <c r="K16" s="1"/>
      <c r="L16" s="1"/>
      <c r="M16" s="1"/>
      <c r="N16" s="1"/>
      <c r="O16" s="1"/>
    </row>
    <row r="17" spans="1:15" x14ac:dyDescent="0.35">
      <c r="A17" s="79" t="s">
        <v>34</v>
      </c>
      <c r="B17" s="80" t="s">
        <v>35</v>
      </c>
      <c r="C17" s="2"/>
      <c r="D17" s="2"/>
      <c r="E17" s="2"/>
      <c r="F17" s="2"/>
      <c r="G17" s="2"/>
      <c r="H17" s="2"/>
      <c r="I17" s="2"/>
      <c r="J17" s="3"/>
      <c r="K17" s="1"/>
      <c r="L17" s="1"/>
      <c r="M17" s="1"/>
      <c r="N17" s="1"/>
      <c r="O17" s="1"/>
    </row>
    <row r="18" spans="1:15" x14ac:dyDescent="0.35">
      <c r="A18" s="79"/>
      <c r="B18" s="80"/>
      <c r="C18" s="2"/>
      <c r="D18" s="2"/>
      <c r="E18" s="2"/>
      <c r="F18" s="2"/>
      <c r="G18" s="2"/>
      <c r="H18" s="2"/>
      <c r="I18" s="2"/>
      <c r="J18" s="3"/>
      <c r="K18" s="1"/>
      <c r="L18" s="1"/>
      <c r="M18" s="1"/>
      <c r="N18" s="1"/>
      <c r="O18" s="1"/>
    </row>
    <row r="19" spans="1:15" x14ac:dyDescent="0.35">
      <c r="A19" s="79"/>
      <c r="B19" s="80" t="s">
        <v>38</v>
      </c>
      <c r="C19" s="2"/>
      <c r="D19" s="2"/>
      <c r="E19" s="2"/>
      <c r="F19" s="2"/>
      <c r="G19" s="2"/>
      <c r="H19" s="2"/>
      <c r="I19" s="2"/>
      <c r="J19" s="3"/>
      <c r="K19" s="1"/>
      <c r="L19" s="1"/>
      <c r="M19" s="1"/>
      <c r="N19" s="1"/>
      <c r="O19" s="1"/>
    </row>
    <row r="20" spans="1:15" x14ac:dyDescent="0.35">
      <c r="A20" s="79"/>
      <c r="B20" s="80"/>
      <c r="C20" s="2"/>
      <c r="D20" s="2"/>
      <c r="E20" s="2"/>
      <c r="F20" s="2"/>
      <c r="G20" s="2"/>
      <c r="H20" s="2"/>
      <c r="I20" s="2"/>
      <c r="J20" s="3"/>
      <c r="K20" s="1"/>
      <c r="L20" s="1"/>
      <c r="M20" s="1"/>
      <c r="N20" s="1"/>
      <c r="O20" s="1"/>
    </row>
    <row r="21" spans="1:15" x14ac:dyDescent="0.35">
      <c r="A21" s="79"/>
      <c r="B21" s="80" t="s">
        <v>41</v>
      </c>
      <c r="C21" s="2"/>
      <c r="D21" s="2"/>
      <c r="E21" s="2"/>
      <c r="F21" s="2"/>
      <c r="G21" s="2"/>
      <c r="H21" s="2"/>
      <c r="I21" s="2"/>
      <c r="J21" s="3"/>
      <c r="K21" s="1"/>
      <c r="L21" s="1"/>
      <c r="M21" s="1"/>
      <c r="N21" s="1"/>
      <c r="O21" s="1"/>
    </row>
    <row r="22" spans="1:15" ht="39.5" x14ac:dyDescent="0.35">
      <c r="A22" s="79"/>
      <c r="B22" s="80"/>
      <c r="C22" s="2"/>
      <c r="D22" s="2"/>
      <c r="E22" s="2"/>
      <c r="F22" s="2">
        <v>1</v>
      </c>
      <c r="G22" s="2"/>
      <c r="H22" s="2"/>
      <c r="I22" s="30" t="s">
        <v>171</v>
      </c>
      <c r="J22" s="3" t="s">
        <v>172</v>
      </c>
      <c r="K22" s="1"/>
      <c r="L22" s="1"/>
      <c r="M22" s="1"/>
      <c r="N22" s="1"/>
      <c r="O22" s="1"/>
    </row>
    <row r="23" spans="1:15" ht="273.5" x14ac:dyDescent="0.35">
      <c r="A23" s="79"/>
      <c r="B23" s="40" t="s">
        <v>44</v>
      </c>
      <c r="C23" s="2"/>
      <c r="D23" s="2">
        <v>1</v>
      </c>
      <c r="E23" s="2"/>
      <c r="F23" s="2"/>
      <c r="G23" s="2"/>
      <c r="H23" s="2"/>
      <c r="I23" s="30" t="s">
        <v>173</v>
      </c>
      <c r="J23" s="3"/>
      <c r="K23" s="1"/>
      <c r="L23" s="1"/>
      <c r="M23" s="1"/>
      <c r="N23" s="1"/>
      <c r="O23" s="1"/>
    </row>
    <row r="24" spans="1:15" x14ac:dyDescent="0.35">
      <c r="A24" s="79"/>
      <c r="B24" s="80" t="s">
        <v>46</v>
      </c>
      <c r="C24" s="2"/>
      <c r="D24" s="2"/>
      <c r="E24" s="2"/>
      <c r="F24" s="2"/>
      <c r="G24" s="2"/>
      <c r="H24" s="2"/>
      <c r="I24" s="2"/>
      <c r="J24" s="3"/>
      <c r="K24" s="1"/>
      <c r="L24" s="1"/>
      <c r="M24" s="1"/>
      <c r="N24" s="1"/>
      <c r="O24" s="1"/>
    </row>
    <row r="25" spans="1:15" x14ac:dyDescent="0.35">
      <c r="A25" s="79"/>
      <c r="B25" s="80"/>
      <c r="C25" s="2"/>
      <c r="D25" s="2">
        <v>1</v>
      </c>
      <c r="E25" s="2"/>
      <c r="F25" s="2"/>
      <c r="G25" s="2"/>
      <c r="H25" s="2"/>
      <c r="I25" s="2" t="s">
        <v>174</v>
      </c>
      <c r="J25" s="3" t="s">
        <v>175</v>
      </c>
      <c r="K25" s="1"/>
      <c r="L25" s="1"/>
      <c r="M25" s="1"/>
      <c r="N25" s="1"/>
      <c r="O25" s="1"/>
    </row>
    <row r="26" spans="1:15" x14ac:dyDescent="0.35">
      <c r="A26" s="79"/>
      <c r="B26" s="40" t="s">
        <v>49</v>
      </c>
      <c r="C26" s="2"/>
      <c r="D26" s="2"/>
      <c r="E26" s="2"/>
      <c r="F26" s="2"/>
      <c r="G26" s="2"/>
      <c r="H26" s="2"/>
      <c r="I26" s="30"/>
      <c r="J26" s="3"/>
      <c r="K26" s="1"/>
      <c r="L26" s="1"/>
      <c r="M26" s="1"/>
      <c r="N26" s="1"/>
      <c r="O26" s="1"/>
    </row>
    <row r="27" spans="1:15" x14ac:dyDescent="0.35">
      <c r="A27" s="84" t="s">
        <v>51</v>
      </c>
      <c r="B27" s="86" t="s">
        <v>52</v>
      </c>
      <c r="C27" s="2"/>
      <c r="D27" s="2"/>
      <c r="E27" s="2"/>
      <c r="F27" s="2"/>
      <c r="G27" s="2"/>
      <c r="H27" s="2"/>
      <c r="I27" s="2"/>
      <c r="J27" s="3"/>
      <c r="K27" s="1"/>
      <c r="L27" s="1"/>
      <c r="M27" s="1"/>
      <c r="N27" s="1"/>
      <c r="O27" s="1"/>
    </row>
    <row r="28" spans="1:15" x14ac:dyDescent="0.35">
      <c r="A28" s="84"/>
      <c r="B28" s="86"/>
      <c r="C28" s="2"/>
      <c r="D28" s="2">
        <v>1</v>
      </c>
      <c r="E28" s="2"/>
      <c r="F28" s="2">
        <v>1</v>
      </c>
      <c r="G28" s="2"/>
      <c r="H28" s="2"/>
      <c r="I28" s="2"/>
      <c r="J28" s="3"/>
      <c r="K28" s="1"/>
      <c r="L28" s="1"/>
      <c r="M28" s="1"/>
      <c r="N28" s="1"/>
      <c r="O28" s="1"/>
    </row>
    <row r="29" spans="1:15" x14ac:dyDescent="0.35">
      <c r="A29" s="84"/>
      <c r="B29" s="86"/>
      <c r="C29" s="2"/>
      <c r="D29" s="2">
        <v>1</v>
      </c>
      <c r="E29" s="2">
        <v>1</v>
      </c>
      <c r="F29" s="2"/>
      <c r="G29" s="2"/>
      <c r="H29" s="2"/>
      <c r="I29" s="2"/>
      <c r="J29" s="3"/>
      <c r="K29" s="1"/>
      <c r="L29" s="1"/>
      <c r="M29" s="1"/>
      <c r="N29" s="1"/>
      <c r="O29" s="1"/>
    </row>
    <row r="30" spans="1:15" x14ac:dyDescent="0.35">
      <c r="A30" s="84"/>
      <c r="B30" s="86" t="s">
        <v>56</v>
      </c>
      <c r="C30" s="2"/>
      <c r="D30" s="2">
        <v>1</v>
      </c>
      <c r="E30" s="2"/>
      <c r="F30" s="2"/>
      <c r="G30" s="2"/>
      <c r="H30" s="2"/>
      <c r="I30" s="2"/>
      <c r="J30" s="3"/>
      <c r="K30" s="1"/>
      <c r="L30" s="1"/>
      <c r="M30" s="1"/>
      <c r="N30" s="1"/>
      <c r="O30" s="1"/>
    </row>
    <row r="31" spans="1:15" x14ac:dyDescent="0.35">
      <c r="A31" s="84"/>
      <c r="B31" s="86"/>
      <c r="C31" s="2">
        <v>1</v>
      </c>
      <c r="D31" s="2">
        <v>1</v>
      </c>
      <c r="E31" s="2"/>
      <c r="F31" s="2">
        <v>1</v>
      </c>
      <c r="G31" s="2"/>
      <c r="H31" s="2"/>
      <c r="I31" s="2"/>
      <c r="J31" s="3"/>
      <c r="K31" s="1"/>
      <c r="L31" s="1"/>
      <c r="M31" s="1"/>
      <c r="N31" s="1"/>
      <c r="O31" s="1"/>
    </row>
    <row r="32" spans="1:15" ht="39.5" x14ac:dyDescent="0.35">
      <c r="A32" s="84"/>
      <c r="B32" s="86"/>
      <c r="C32" s="2">
        <v>1</v>
      </c>
      <c r="D32" s="2">
        <v>1</v>
      </c>
      <c r="E32" s="2">
        <v>1</v>
      </c>
      <c r="F32" s="2"/>
      <c r="G32" s="2"/>
      <c r="H32" s="2"/>
      <c r="I32" s="30" t="s">
        <v>176</v>
      </c>
      <c r="J32" s="3" t="s">
        <v>172</v>
      </c>
      <c r="K32" s="1"/>
      <c r="L32" s="1"/>
      <c r="M32" s="1"/>
      <c r="N32" s="1"/>
      <c r="O32" s="1"/>
    </row>
    <row r="33" spans="1:15" ht="15" thickBot="1" x14ac:dyDescent="0.4">
      <c r="A33" s="85"/>
      <c r="B33" s="87"/>
      <c r="C33" s="4"/>
      <c r="D33" s="4"/>
      <c r="E33" s="4"/>
      <c r="F33" s="4"/>
      <c r="G33" s="4"/>
      <c r="H33" s="4"/>
      <c r="I33" s="4"/>
      <c r="J33" s="5"/>
      <c r="K33" s="1"/>
      <c r="L33" s="1"/>
      <c r="M33" s="1"/>
      <c r="N33" s="1"/>
      <c r="O33" s="1"/>
    </row>
    <row r="34" spans="1:15" x14ac:dyDescent="0.35">
      <c r="A34" s="88" t="s">
        <v>61</v>
      </c>
      <c r="B34" s="42" t="s">
        <v>62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35">
      <c r="A35" s="89"/>
      <c r="B35" s="42" t="s">
        <v>64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35">
      <c r="A36" s="89"/>
      <c r="B36" s="42" t="s">
        <v>66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35">
      <c r="A37" s="1"/>
      <c r="B37" s="1"/>
      <c r="C37" s="1">
        <f>SUM(C8:C33)</f>
        <v>2</v>
      </c>
      <c r="D37" s="1">
        <f t="shared" ref="D37:H37" si="0">SUM(D8:D33)</f>
        <v>8</v>
      </c>
      <c r="E37" s="1">
        <f t="shared" si="0"/>
        <v>2</v>
      </c>
      <c r="F37" s="1">
        <f t="shared" si="0"/>
        <v>4</v>
      </c>
      <c r="G37" s="1">
        <f t="shared" si="0"/>
        <v>1</v>
      </c>
      <c r="H37" s="1">
        <f t="shared" si="0"/>
        <v>0</v>
      </c>
      <c r="I37" s="1"/>
      <c r="J37" s="1"/>
      <c r="K37" s="1"/>
      <c r="L37" s="1"/>
      <c r="M37" s="1"/>
      <c r="N37" s="1"/>
      <c r="O37" s="1"/>
    </row>
    <row r="38" spans="1:15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</sheetData>
  <autoFilter ref="A7:J7"/>
  <mergeCells count="17">
    <mergeCell ref="A34:A36"/>
    <mergeCell ref="A17:A26"/>
    <mergeCell ref="B17:B18"/>
    <mergeCell ref="B19:B20"/>
    <mergeCell ref="B21:B22"/>
    <mergeCell ref="B24:B25"/>
    <mergeCell ref="A27:A33"/>
    <mergeCell ref="B27:B29"/>
    <mergeCell ref="B30:B33"/>
    <mergeCell ref="A11:A16"/>
    <mergeCell ref="B11:B13"/>
    <mergeCell ref="B14:B15"/>
    <mergeCell ref="A2:B3"/>
    <mergeCell ref="C2:H3"/>
    <mergeCell ref="C5:H6"/>
    <mergeCell ref="A8:A10"/>
    <mergeCell ref="B8:B10"/>
  </mergeCells>
  <pageMargins left="0.7" right="0.7" top="0.75" bottom="0.75" header="0.3" footer="0.3"/>
  <pageSetup orientation="portrait" horizontalDpi="200" verticalDpi="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"/>
  <sheetViews>
    <sheetView workbookViewId="0">
      <selection activeCell="C9" sqref="C9:H9"/>
    </sheetView>
  </sheetViews>
  <sheetFormatPr baseColWidth="10" defaultColWidth="11.453125" defaultRowHeight="14.5" x14ac:dyDescent="0.35"/>
  <cols>
    <col min="2" max="2" width="47" bestFit="1" customWidth="1"/>
    <col min="3" max="3" width="13" customWidth="1"/>
  </cols>
  <sheetData>
    <row r="2" spans="1:8" x14ac:dyDescent="0.35">
      <c r="A2" s="35"/>
      <c r="B2" s="36" t="s">
        <v>0</v>
      </c>
      <c r="C2" s="67" t="s">
        <v>1</v>
      </c>
      <c r="D2" s="68"/>
      <c r="E2" s="68"/>
      <c r="F2" s="68"/>
      <c r="G2" s="68"/>
      <c r="H2" s="69"/>
    </row>
    <row r="3" spans="1:8" ht="32.25" customHeight="1" x14ac:dyDescent="0.35">
      <c r="A3" s="35">
        <v>1</v>
      </c>
      <c r="B3" s="35" t="s">
        <v>2</v>
      </c>
      <c r="C3" s="75" t="s">
        <v>3</v>
      </c>
      <c r="D3" s="75"/>
      <c r="E3" s="75"/>
      <c r="F3" s="75"/>
      <c r="G3" s="75"/>
      <c r="H3" s="75"/>
    </row>
    <row r="4" spans="1:8" ht="30" customHeight="1" x14ac:dyDescent="0.35">
      <c r="A4" s="35">
        <f>1+A3</f>
        <v>2</v>
      </c>
      <c r="B4" s="35" t="s">
        <v>4</v>
      </c>
      <c r="C4" s="70" t="s">
        <v>5</v>
      </c>
      <c r="D4" s="71"/>
      <c r="E4" s="71"/>
      <c r="F4" s="71"/>
      <c r="G4" s="71"/>
      <c r="H4" s="72"/>
    </row>
    <row r="5" spans="1:8" x14ac:dyDescent="0.35">
      <c r="A5" s="35">
        <f t="shared" ref="A5:A9" si="0">1+A4</f>
        <v>3</v>
      </c>
      <c r="B5" s="35" t="s">
        <v>6</v>
      </c>
      <c r="C5" s="70" t="s">
        <v>7</v>
      </c>
      <c r="D5" s="71"/>
      <c r="E5" s="71"/>
      <c r="F5" s="71"/>
      <c r="G5" s="71"/>
      <c r="H5" s="72"/>
    </row>
    <row r="6" spans="1:8" ht="56.25" customHeight="1" x14ac:dyDescent="0.35">
      <c r="A6" s="35">
        <f t="shared" si="0"/>
        <v>4</v>
      </c>
      <c r="B6" s="35" t="s">
        <v>8</v>
      </c>
      <c r="C6" s="73" t="s">
        <v>9</v>
      </c>
      <c r="D6" s="74"/>
      <c r="E6" s="74"/>
      <c r="F6" s="74"/>
      <c r="G6" s="74"/>
      <c r="H6" s="74"/>
    </row>
    <row r="7" spans="1:8" x14ac:dyDescent="0.35">
      <c r="A7" s="35">
        <f t="shared" si="0"/>
        <v>5</v>
      </c>
      <c r="B7" s="35" t="s">
        <v>10</v>
      </c>
      <c r="C7" s="73" t="s">
        <v>11</v>
      </c>
      <c r="D7" s="74"/>
      <c r="E7" s="74"/>
      <c r="F7" s="74"/>
      <c r="G7" s="74"/>
      <c r="H7" s="74"/>
    </row>
    <row r="8" spans="1:8" ht="49.5" customHeight="1" x14ac:dyDescent="0.35">
      <c r="A8" s="35">
        <f t="shared" si="0"/>
        <v>6</v>
      </c>
      <c r="B8" s="35" t="s">
        <v>12</v>
      </c>
      <c r="C8" s="75" t="s">
        <v>13</v>
      </c>
      <c r="D8" s="75"/>
      <c r="E8" s="75"/>
      <c r="F8" s="75"/>
      <c r="G8" s="75"/>
      <c r="H8" s="75"/>
    </row>
    <row r="9" spans="1:8" ht="31.5" customHeight="1" x14ac:dyDescent="0.35">
      <c r="A9" s="35">
        <f t="shared" si="0"/>
        <v>7</v>
      </c>
      <c r="B9" s="35" t="s">
        <v>14</v>
      </c>
      <c r="C9" s="75" t="s">
        <v>15</v>
      </c>
      <c r="D9" s="75"/>
      <c r="E9" s="75"/>
      <c r="F9" s="75"/>
      <c r="G9" s="75"/>
      <c r="H9" s="75"/>
    </row>
    <row r="12" spans="1:8" x14ac:dyDescent="0.35">
      <c r="B12" t="s">
        <v>16</v>
      </c>
    </row>
  </sheetData>
  <mergeCells count="8">
    <mergeCell ref="C2:H2"/>
    <mergeCell ref="C4:H4"/>
    <mergeCell ref="C7:H7"/>
    <mergeCell ref="C9:H9"/>
    <mergeCell ref="C5:H5"/>
    <mergeCell ref="C3:H3"/>
    <mergeCell ref="C6:H6"/>
    <mergeCell ref="C8:H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topLeftCell="A5" zoomScale="120" zoomScaleNormal="120" workbookViewId="0">
      <selection activeCell="F25" sqref="F25"/>
    </sheetView>
  </sheetViews>
  <sheetFormatPr baseColWidth="10" defaultColWidth="11.453125" defaultRowHeight="14.5" x14ac:dyDescent="0.35"/>
  <cols>
    <col min="3" max="3" width="57.7265625" customWidth="1"/>
  </cols>
  <sheetData>
    <row r="1" spans="2:3" x14ac:dyDescent="0.35">
      <c r="C1" s="44" t="s">
        <v>17</v>
      </c>
    </row>
    <row r="3" spans="2:3" x14ac:dyDescent="0.35">
      <c r="B3" t="s">
        <v>18</v>
      </c>
      <c r="C3" s="31"/>
    </row>
    <row r="4" spans="2:3" x14ac:dyDescent="0.35">
      <c r="C4" s="31"/>
    </row>
    <row r="5" spans="2:3" x14ac:dyDescent="0.35">
      <c r="C5" s="31"/>
    </row>
    <row r="6" spans="2:3" x14ac:dyDescent="0.35">
      <c r="B6" t="s">
        <v>19</v>
      </c>
    </row>
    <row r="20" spans="2:2" x14ac:dyDescent="0.35">
      <c r="B20" t="s">
        <v>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opLeftCell="A31" zoomScale="115" zoomScaleNormal="115" workbookViewId="0">
      <selection activeCell="C9" sqref="C9"/>
    </sheetView>
  </sheetViews>
  <sheetFormatPr baseColWidth="10" defaultColWidth="11.453125" defaultRowHeight="14.5" x14ac:dyDescent="0.35"/>
  <cols>
    <col min="1" max="1" width="15.81640625" customWidth="1"/>
    <col min="2" max="2" width="22.1796875" customWidth="1"/>
    <col min="3" max="3" width="105.1796875" customWidth="1"/>
    <col min="6" max="6" width="11.7265625" customWidth="1"/>
    <col min="7" max="7" width="59" customWidth="1"/>
  </cols>
  <sheetData>
    <row r="1" spans="1:3" ht="15" thickBot="1" x14ac:dyDescent="0.4"/>
    <row r="2" spans="1:3" ht="29.5" thickBot="1" x14ac:dyDescent="0.4">
      <c r="A2" s="6" t="s">
        <v>21</v>
      </c>
      <c r="B2" s="7" t="s">
        <v>22</v>
      </c>
      <c r="C2" s="6" t="s">
        <v>23</v>
      </c>
    </row>
    <row r="3" spans="1:3" x14ac:dyDescent="0.35">
      <c r="A3" s="76" t="s">
        <v>24</v>
      </c>
      <c r="B3" s="77" t="s">
        <v>25</v>
      </c>
      <c r="C3" s="14" t="s">
        <v>26</v>
      </c>
    </row>
    <row r="4" spans="1:3" x14ac:dyDescent="0.35">
      <c r="A4" s="76"/>
      <c r="B4" s="77"/>
      <c r="C4" s="14" t="s">
        <v>27</v>
      </c>
    </row>
    <row r="5" spans="1:3" x14ac:dyDescent="0.35">
      <c r="A5" s="76"/>
      <c r="B5" s="77"/>
      <c r="C5" s="14" t="s">
        <v>28</v>
      </c>
    </row>
    <row r="6" spans="1:3" x14ac:dyDescent="0.35">
      <c r="A6" s="76"/>
      <c r="B6" s="78" t="s">
        <v>29</v>
      </c>
      <c r="C6" s="14" t="s">
        <v>30</v>
      </c>
    </row>
    <row r="7" spans="1:3" x14ac:dyDescent="0.35">
      <c r="A7" s="76"/>
      <c r="B7" s="78"/>
      <c r="C7" s="14" t="s">
        <v>31</v>
      </c>
    </row>
    <row r="8" spans="1:3" ht="42.75" customHeight="1" x14ac:dyDescent="0.35">
      <c r="A8" s="76"/>
      <c r="B8" s="39" t="s">
        <v>32</v>
      </c>
      <c r="C8" s="15" t="s">
        <v>33</v>
      </c>
    </row>
    <row r="9" spans="1:3" ht="93.75" customHeight="1" x14ac:dyDescent="0.35">
      <c r="A9" s="79" t="s">
        <v>34</v>
      </c>
      <c r="B9" s="80" t="s">
        <v>35</v>
      </c>
      <c r="C9" s="16" t="s">
        <v>36</v>
      </c>
    </row>
    <row r="10" spans="1:3" x14ac:dyDescent="0.35">
      <c r="A10" s="79"/>
      <c r="B10" s="80"/>
      <c r="C10" s="17" t="s">
        <v>37</v>
      </c>
    </row>
    <row r="11" spans="1:3" x14ac:dyDescent="0.35">
      <c r="A11" s="79"/>
      <c r="B11" s="80" t="s">
        <v>38</v>
      </c>
      <c r="C11" s="16" t="s">
        <v>39</v>
      </c>
    </row>
    <row r="12" spans="1:3" ht="26.5" x14ac:dyDescent="0.35">
      <c r="A12" s="79"/>
      <c r="B12" s="80"/>
      <c r="C12" s="17" t="s">
        <v>40</v>
      </c>
    </row>
    <row r="13" spans="1:3" ht="26.5" x14ac:dyDescent="0.35">
      <c r="A13" s="79"/>
      <c r="B13" s="80" t="s">
        <v>41</v>
      </c>
      <c r="C13" s="17" t="s">
        <v>42</v>
      </c>
    </row>
    <row r="14" spans="1:3" x14ac:dyDescent="0.35">
      <c r="A14" s="79"/>
      <c r="B14" s="80"/>
      <c r="C14" s="17" t="s">
        <v>43</v>
      </c>
    </row>
    <row r="15" spans="1:3" ht="39.5" x14ac:dyDescent="0.35">
      <c r="A15" s="79"/>
      <c r="B15" s="40" t="s">
        <v>44</v>
      </c>
      <c r="C15" s="17" t="s">
        <v>45</v>
      </c>
    </row>
    <row r="16" spans="1:3" x14ac:dyDescent="0.35">
      <c r="A16" s="79"/>
      <c r="B16" s="80" t="s">
        <v>46</v>
      </c>
      <c r="C16" s="17" t="s">
        <v>47</v>
      </c>
    </row>
    <row r="17" spans="1:3" ht="26.5" x14ac:dyDescent="0.35">
      <c r="A17" s="79"/>
      <c r="B17" s="80"/>
      <c r="C17" s="17" t="s">
        <v>48</v>
      </c>
    </row>
    <row r="18" spans="1:3" x14ac:dyDescent="0.35">
      <c r="A18" s="79"/>
      <c r="B18" s="40" t="s">
        <v>49</v>
      </c>
      <c r="C18" s="17" t="s">
        <v>50</v>
      </c>
    </row>
    <row r="19" spans="1:3" x14ac:dyDescent="0.35">
      <c r="A19" s="84" t="s">
        <v>51</v>
      </c>
      <c r="B19" s="86" t="s">
        <v>52</v>
      </c>
      <c r="C19" s="18" t="s">
        <v>53</v>
      </c>
    </row>
    <row r="20" spans="1:3" x14ac:dyDescent="0.35">
      <c r="A20" s="84"/>
      <c r="B20" s="86"/>
      <c r="C20" s="19" t="s">
        <v>54</v>
      </c>
    </row>
    <row r="21" spans="1:3" x14ac:dyDescent="0.35">
      <c r="A21" s="84"/>
      <c r="B21" s="86"/>
      <c r="C21" s="18" t="s">
        <v>55</v>
      </c>
    </row>
    <row r="22" spans="1:3" x14ac:dyDescent="0.35">
      <c r="A22" s="84"/>
      <c r="B22" s="86" t="s">
        <v>56</v>
      </c>
      <c r="C22" s="18" t="s">
        <v>57</v>
      </c>
    </row>
    <row r="23" spans="1:3" x14ac:dyDescent="0.35">
      <c r="A23" s="84"/>
      <c r="B23" s="86"/>
      <c r="C23" s="18" t="s">
        <v>58</v>
      </c>
    </row>
    <row r="24" spans="1:3" x14ac:dyDescent="0.35">
      <c r="A24" s="84"/>
      <c r="B24" s="86"/>
      <c r="C24" s="18" t="s">
        <v>59</v>
      </c>
    </row>
    <row r="25" spans="1:3" ht="15" thickBot="1" x14ac:dyDescent="0.4">
      <c r="A25" s="85"/>
      <c r="B25" s="87"/>
      <c r="C25" s="20" t="s">
        <v>60</v>
      </c>
    </row>
    <row r="26" spans="1:3" x14ac:dyDescent="0.35">
      <c r="A26" s="88" t="s">
        <v>61</v>
      </c>
      <c r="B26" s="42" t="s">
        <v>62</v>
      </c>
      <c r="C26" s="32" t="s">
        <v>63</v>
      </c>
    </row>
    <row r="27" spans="1:3" x14ac:dyDescent="0.35">
      <c r="A27" s="89"/>
      <c r="B27" s="42" t="s">
        <v>64</v>
      </c>
      <c r="C27" s="32" t="s">
        <v>65</v>
      </c>
    </row>
    <row r="28" spans="1:3" ht="26.5" x14ac:dyDescent="0.35">
      <c r="A28" s="89"/>
      <c r="B28" s="42" t="s">
        <v>66</v>
      </c>
      <c r="C28" s="32" t="s">
        <v>67</v>
      </c>
    </row>
    <row r="29" spans="1:3" x14ac:dyDescent="0.35">
      <c r="B29" s="42" t="s">
        <v>68</v>
      </c>
    </row>
    <row r="30" spans="1:3" ht="39" customHeight="1" thickBot="1" x14ac:dyDescent="0.4"/>
    <row r="31" spans="1:3" ht="51.75" customHeight="1" x14ac:dyDescent="0.35">
      <c r="A31" s="82" t="s">
        <v>69</v>
      </c>
      <c r="B31" s="83"/>
    </row>
    <row r="32" spans="1:3" x14ac:dyDescent="0.35">
      <c r="A32" s="10" t="s">
        <v>70</v>
      </c>
      <c r="B32" s="81" t="s">
        <v>71</v>
      </c>
      <c r="C32" s="81"/>
    </row>
    <row r="33" spans="1:4" x14ac:dyDescent="0.35">
      <c r="A33" s="8">
        <v>0</v>
      </c>
      <c r="B33" s="81" t="s">
        <v>72</v>
      </c>
      <c r="C33" s="81"/>
    </row>
    <row r="34" spans="1:4" x14ac:dyDescent="0.35">
      <c r="A34" s="8">
        <v>1</v>
      </c>
      <c r="B34" s="81" t="s">
        <v>73</v>
      </c>
      <c r="C34" s="81"/>
    </row>
    <row r="35" spans="1:4" x14ac:dyDescent="0.35">
      <c r="A35" s="8">
        <v>2</v>
      </c>
      <c r="B35" s="81" t="s">
        <v>74</v>
      </c>
      <c r="C35" s="81"/>
    </row>
    <row r="36" spans="1:4" x14ac:dyDescent="0.35">
      <c r="A36" s="8">
        <v>3</v>
      </c>
      <c r="B36" s="81" t="s">
        <v>75</v>
      </c>
      <c r="C36" s="81"/>
    </row>
    <row r="37" spans="1:4" x14ac:dyDescent="0.35">
      <c r="A37" s="38">
        <v>4</v>
      </c>
      <c r="B37" s="41" t="s">
        <v>76</v>
      </c>
      <c r="C37" s="41"/>
    </row>
    <row r="38" spans="1:4" ht="15" thickBot="1" x14ac:dyDescent="0.4">
      <c r="A38" s="9" t="s">
        <v>77</v>
      </c>
      <c r="B38" s="81" t="s">
        <v>78</v>
      </c>
      <c r="C38" s="81"/>
    </row>
    <row r="40" spans="1:4" x14ac:dyDescent="0.35">
      <c r="C40" s="37" t="s">
        <v>79</v>
      </c>
      <c r="D40" s="37" t="s">
        <v>80</v>
      </c>
    </row>
    <row r="41" spans="1:4" x14ac:dyDescent="0.35">
      <c r="C41" s="37">
        <v>40</v>
      </c>
      <c r="D41" s="37">
        <v>30</v>
      </c>
    </row>
    <row r="42" spans="1:4" x14ac:dyDescent="0.35">
      <c r="C42" s="37">
        <v>35</v>
      </c>
      <c r="D42" s="37">
        <v>25</v>
      </c>
    </row>
    <row r="43" spans="1:4" x14ac:dyDescent="0.35">
      <c r="C43" s="37">
        <v>20</v>
      </c>
      <c r="D43" s="37">
        <v>15</v>
      </c>
    </row>
    <row r="44" spans="1:4" x14ac:dyDescent="0.35">
      <c r="C44" s="37">
        <v>10</v>
      </c>
      <c r="D44" s="37">
        <v>10</v>
      </c>
    </row>
    <row r="45" spans="1:4" x14ac:dyDescent="0.35">
      <c r="C45" s="37">
        <v>5</v>
      </c>
      <c r="D45" s="37">
        <v>15</v>
      </c>
    </row>
  </sheetData>
  <autoFilter ref="A2:C25"/>
  <mergeCells count="19">
    <mergeCell ref="B36:C36"/>
    <mergeCell ref="B38:C38"/>
    <mergeCell ref="A31:B31"/>
    <mergeCell ref="A19:A25"/>
    <mergeCell ref="B19:B21"/>
    <mergeCell ref="B22:B25"/>
    <mergeCell ref="B32:C32"/>
    <mergeCell ref="A26:A28"/>
    <mergeCell ref="B33:C33"/>
    <mergeCell ref="B34:C34"/>
    <mergeCell ref="B35:C35"/>
    <mergeCell ref="A3:A8"/>
    <mergeCell ref="B3:B5"/>
    <mergeCell ref="B6:B7"/>
    <mergeCell ref="A9:A18"/>
    <mergeCell ref="B9:B10"/>
    <mergeCell ref="B11:B12"/>
    <mergeCell ref="B13:B14"/>
    <mergeCell ref="B16:B17"/>
  </mergeCells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9" zoomScale="85" zoomScaleNormal="85" workbookViewId="0">
      <selection activeCell="D26" sqref="D26"/>
    </sheetView>
  </sheetViews>
  <sheetFormatPr baseColWidth="10" defaultColWidth="11.453125" defaultRowHeight="14.5" x14ac:dyDescent="0.35"/>
  <cols>
    <col min="1" max="1" width="3.7265625" customWidth="1"/>
    <col min="2" max="2" width="42.81640625" customWidth="1"/>
    <col min="3" max="3" width="12.54296875" bestFit="1" customWidth="1"/>
    <col min="4" max="4" width="83" customWidth="1"/>
    <col min="5" max="5" width="49" customWidth="1"/>
  </cols>
  <sheetData>
    <row r="1" spans="1:7" ht="15" thickBot="1" x14ac:dyDescent="0.4"/>
    <row r="2" spans="1:7" x14ac:dyDescent="0.35">
      <c r="B2" s="90" t="s">
        <v>81</v>
      </c>
      <c r="C2" s="91"/>
      <c r="D2" s="92"/>
      <c r="E2" s="93"/>
      <c r="F2" s="1"/>
      <c r="G2" s="1"/>
    </row>
    <row r="3" spans="1:7" x14ac:dyDescent="0.35">
      <c r="B3" s="57" t="s">
        <v>82</v>
      </c>
      <c r="C3" s="58" t="s">
        <v>83</v>
      </c>
      <c r="D3" s="59" t="s">
        <v>84</v>
      </c>
      <c r="E3" s="60" t="s">
        <v>85</v>
      </c>
      <c r="F3" s="1"/>
      <c r="G3" s="1"/>
    </row>
    <row r="4" spans="1:7" ht="15" customHeight="1" x14ac:dyDescent="0.35">
      <c r="A4" s="113">
        <v>1</v>
      </c>
      <c r="B4" s="109" t="s">
        <v>86</v>
      </c>
      <c r="C4" s="95">
        <v>3</v>
      </c>
      <c r="D4" s="27" t="s">
        <v>87</v>
      </c>
      <c r="E4" s="102" t="s">
        <v>88</v>
      </c>
      <c r="F4" s="1"/>
      <c r="G4" s="1"/>
    </row>
    <row r="5" spans="1:7" x14ac:dyDescent="0.35">
      <c r="A5" s="113"/>
      <c r="B5" s="110"/>
      <c r="C5" s="101"/>
      <c r="D5" s="27" t="s">
        <v>89</v>
      </c>
      <c r="E5" s="103"/>
      <c r="F5" s="1"/>
      <c r="G5" s="1"/>
    </row>
    <row r="6" spans="1:7" x14ac:dyDescent="0.35">
      <c r="A6" s="113">
        <v>2</v>
      </c>
      <c r="B6" s="94" t="s">
        <v>90</v>
      </c>
      <c r="C6" s="95">
        <v>4</v>
      </c>
      <c r="D6" s="27" t="s">
        <v>91</v>
      </c>
      <c r="E6" s="102" t="s">
        <v>92</v>
      </c>
      <c r="F6" s="1"/>
      <c r="G6" s="1"/>
    </row>
    <row r="7" spans="1:7" x14ac:dyDescent="0.35">
      <c r="A7" s="113"/>
      <c r="B7" s="94"/>
      <c r="C7" s="96"/>
      <c r="D7" s="27" t="s">
        <v>93</v>
      </c>
      <c r="E7" s="103"/>
      <c r="F7" s="1"/>
      <c r="G7" s="1"/>
    </row>
    <row r="8" spans="1:7" x14ac:dyDescent="0.35">
      <c r="A8" s="113"/>
      <c r="B8" s="94"/>
      <c r="C8" s="101"/>
      <c r="D8" s="35" t="s">
        <v>94</v>
      </c>
      <c r="E8" s="61" t="s">
        <v>95</v>
      </c>
      <c r="F8" s="1"/>
      <c r="G8" s="1"/>
    </row>
    <row r="9" spans="1:7" ht="26" x14ac:dyDescent="0.35">
      <c r="A9" s="108">
        <v>3</v>
      </c>
      <c r="B9" s="94" t="s">
        <v>96</v>
      </c>
      <c r="C9" s="95">
        <v>1</v>
      </c>
      <c r="D9" s="27" t="s">
        <v>97</v>
      </c>
      <c r="E9" s="98" t="s">
        <v>92</v>
      </c>
      <c r="F9" s="1"/>
      <c r="G9" s="1"/>
    </row>
    <row r="10" spans="1:7" ht="26" x14ac:dyDescent="0.35">
      <c r="A10" s="108"/>
      <c r="B10" s="94"/>
      <c r="C10" s="96"/>
      <c r="D10" s="27" t="s">
        <v>98</v>
      </c>
      <c r="E10" s="99"/>
      <c r="F10" s="1"/>
      <c r="G10" s="1"/>
    </row>
    <row r="11" spans="1:7" x14ac:dyDescent="0.35">
      <c r="A11" s="108"/>
      <c r="B11" s="94"/>
      <c r="C11" s="101"/>
      <c r="D11" s="27" t="s">
        <v>99</v>
      </c>
      <c r="E11" s="100"/>
      <c r="F11" s="1"/>
      <c r="G11" s="1"/>
    </row>
    <row r="12" spans="1:7" ht="26" x14ac:dyDescent="0.35">
      <c r="A12" s="108">
        <v>4</v>
      </c>
      <c r="B12" s="109" t="s">
        <v>100</v>
      </c>
      <c r="C12" s="95">
        <v>2</v>
      </c>
      <c r="D12" s="27" t="s">
        <v>101</v>
      </c>
      <c r="E12" s="98" t="s">
        <v>102</v>
      </c>
      <c r="F12" s="1"/>
      <c r="G12" s="1"/>
    </row>
    <row r="13" spans="1:7" x14ac:dyDescent="0.35">
      <c r="A13" s="108"/>
      <c r="B13" s="110"/>
      <c r="C13" s="96"/>
      <c r="D13" s="27" t="s">
        <v>103</v>
      </c>
      <c r="E13" s="99"/>
      <c r="F13" s="1"/>
      <c r="G13" s="1"/>
    </row>
    <row r="14" spans="1:7" ht="26" x14ac:dyDescent="0.35">
      <c r="A14" s="108"/>
      <c r="B14" s="116"/>
      <c r="C14" s="101"/>
      <c r="D14" s="27" t="s">
        <v>104</v>
      </c>
      <c r="E14" s="99"/>
      <c r="F14" s="1"/>
      <c r="G14" s="1"/>
    </row>
    <row r="15" spans="1:7" x14ac:dyDescent="0.35">
      <c r="A15" s="108">
        <v>5</v>
      </c>
      <c r="B15" s="109" t="s">
        <v>105</v>
      </c>
      <c r="C15" s="95">
        <v>10</v>
      </c>
      <c r="D15" s="27" t="s">
        <v>106</v>
      </c>
      <c r="E15" s="104" t="s">
        <v>92</v>
      </c>
      <c r="F15" s="1"/>
      <c r="G15" s="1"/>
    </row>
    <row r="16" spans="1:7" x14ac:dyDescent="0.35">
      <c r="A16" s="108"/>
      <c r="B16" s="110"/>
      <c r="C16" s="96"/>
      <c r="D16" s="27" t="s">
        <v>107</v>
      </c>
      <c r="E16" s="105"/>
      <c r="F16" s="1"/>
      <c r="G16" s="1"/>
    </row>
    <row r="17" spans="1:7" x14ac:dyDescent="0.35">
      <c r="A17" s="108"/>
      <c r="B17" s="116"/>
      <c r="C17" s="101"/>
      <c r="D17" s="27" t="s">
        <v>108</v>
      </c>
      <c r="E17" s="106"/>
      <c r="F17" s="1"/>
      <c r="G17" s="1"/>
    </row>
    <row r="18" spans="1:7" ht="26" x14ac:dyDescent="0.35">
      <c r="A18" s="108">
        <v>6</v>
      </c>
      <c r="B18" s="109" t="s">
        <v>109</v>
      </c>
      <c r="C18" s="95">
        <v>20</v>
      </c>
      <c r="D18" s="27" t="s">
        <v>110</v>
      </c>
      <c r="E18" s="104" t="s">
        <v>111</v>
      </c>
      <c r="F18" s="1"/>
      <c r="G18" s="1"/>
    </row>
    <row r="19" spans="1:7" ht="26" x14ac:dyDescent="0.35">
      <c r="A19" s="108"/>
      <c r="B19" s="110"/>
      <c r="C19" s="96"/>
      <c r="D19" s="27" t="s">
        <v>112</v>
      </c>
      <c r="E19" s="105"/>
      <c r="F19" s="1"/>
      <c r="G19" s="1"/>
    </row>
    <row r="20" spans="1:7" x14ac:dyDescent="0.35">
      <c r="A20" s="108"/>
      <c r="B20" s="116"/>
      <c r="C20" s="101"/>
      <c r="D20" s="27" t="s">
        <v>113</v>
      </c>
      <c r="E20" s="106"/>
      <c r="F20" s="1"/>
      <c r="G20" s="1"/>
    </row>
    <row r="21" spans="1:7" ht="26" x14ac:dyDescent="0.35">
      <c r="A21" s="108">
        <v>7</v>
      </c>
      <c r="B21" s="109" t="s">
        <v>114</v>
      </c>
      <c r="C21" s="95">
        <v>2</v>
      </c>
      <c r="D21" s="27" t="s">
        <v>115</v>
      </c>
      <c r="E21" s="104" t="s">
        <v>111</v>
      </c>
      <c r="F21" s="1"/>
      <c r="G21" s="1"/>
    </row>
    <row r="22" spans="1:7" ht="26" x14ac:dyDescent="0.35">
      <c r="A22" s="108"/>
      <c r="B22" s="110"/>
      <c r="C22" s="96"/>
      <c r="D22" s="27" t="s">
        <v>116</v>
      </c>
      <c r="E22" s="105"/>
      <c r="F22" s="1"/>
      <c r="G22" s="1"/>
    </row>
    <row r="23" spans="1:7" ht="26" x14ac:dyDescent="0.35">
      <c r="A23" s="108"/>
      <c r="B23" s="116"/>
      <c r="C23" s="101"/>
      <c r="D23" s="27" t="s">
        <v>117</v>
      </c>
      <c r="E23" s="106"/>
      <c r="F23" s="1"/>
      <c r="G23" s="1"/>
    </row>
    <row r="24" spans="1:7" x14ac:dyDescent="0.35">
      <c r="A24" s="108">
        <v>8</v>
      </c>
      <c r="B24" s="109" t="s">
        <v>118</v>
      </c>
      <c r="C24" s="95">
        <v>0.5</v>
      </c>
      <c r="D24" s="27" t="s">
        <v>119</v>
      </c>
      <c r="E24" s="104" t="s">
        <v>92</v>
      </c>
      <c r="F24" s="1"/>
      <c r="G24" s="1"/>
    </row>
    <row r="25" spans="1:7" x14ac:dyDescent="0.35">
      <c r="A25" s="108"/>
      <c r="B25" s="110"/>
      <c r="C25" s="96"/>
      <c r="D25" s="27" t="s">
        <v>120</v>
      </c>
      <c r="E25" s="105"/>
      <c r="F25" s="1"/>
      <c r="G25" s="1"/>
    </row>
    <row r="26" spans="1:7" x14ac:dyDescent="0.35">
      <c r="A26" s="114">
        <v>9</v>
      </c>
      <c r="B26" s="109" t="s">
        <v>121</v>
      </c>
      <c r="C26" s="95">
        <v>4</v>
      </c>
      <c r="D26" s="27" t="s">
        <v>122</v>
      </c>
      <c r="E26" s="104" t="s">
        <v>92</v>
      </c>
      <c r="F26" s="1"/>
      <c r="G26" s="1"/>
    </row>
    <row r="27" spans="1:7" x14ac:dyDescent="0.35">
      <c r="A27" s="115"/>
      <c r="B27" s="111"/>
      <c r="C27" s="96"/>
      <c r="D27" s="27" t="s">
        <v>123</v>
      </c>
      <c r="E27" s="112"/>
      <c r="F27" s="1"/>
      <c r="G27" s="1"/>
    </row>
    <row r="28" spans="1:7" x14ac:dyDescent="0.35">
      <c r="A28" s="107">
        <v>10</v>
      </c>
      <c r="B28" s="110" t="s">
        <v>124</v>
      </c>
      <c r="C28" s="97">
        <v>0.5</v>
      </c>
      <c r="D28" s="27" t="s">
        <v>125</v>
      </c>
      <c r="E28" s="105" t="s">
        <v>92</v>
      </c>
      <c r="F28" s="1"/>
      <c r="G28" s="1"/>
    </row>
    <row r="29" spans="1:7" x14ac:dyDescent="0.35">
      <c r="A29" s="107"/>
      <c r="B29" s="110"/>
      <c r="C29" s="97"/>
      <c r="D29" s="27" t="s">
        <v>126</v>
      </c>
      <c r="E29" s="105"/>
      <c r="F29" s="1"/>
      <c r="G29" s="1"/>
    </row>
    <row r="30" spans="1:7" x14ac:dyDescent="0.35">
      <c r="A30" s="107"/>
      <c r="B30" s="110"/>
      <c r="C30" s="97"/>
      <c r="D30" s="27" t="s">
        <v>127</v>
      </c>
      <c r="E30" s="105"/>
      <c r="F30" s="1"/>
      <c r="G30" s="1"/>
    </row>
    <row r="31" spans="1:7" x14ac:dyDescent="0.35">
      <c r="A31" s="107"/>
      <c r="B31" s="110"/>
      <c r="C31" s="97"/>
      <c r="D31" s="27" t="s">
        <v>128</v>
      </c>
      <c r="E31" s="105"/>
      <c r="F31" s="1"/>
      <c r="G31" s="1"/>
    </row>
    <row r="32" spans="1:7" x14ac:dyDescent="0.35">
      <c r="A32" s="107"/>
      <c r="B32" s="111"/>
      <c r="C32" s="97"/>
      <c r="D32" s="27" t="s">
        <v>129</v>
      </c>
      <c r="E32" s="112"/>
      <c r="F32" s="1"/>
      <c r="G32" s="1"/>
    </row>
    <row r="33" spans="2:7" x14ac:dyDescent="0.35">
      <c r="B33" s="62" t="s">
        <v>130</v>
      </c>
      <c r="C33" s="65">
        <f>SUM(C4:C32)</f>
        <v>47</v>
      </c>
      <c r="D33" s="63"/>
      <c r="E33" s="64"/>
      <c r="F33" s="1"/>
      <c r="G33" s="1"/>
    </row>
    <row r="34" spans="2:7" x14ac:dyDescent="0.35">
      <c r="B34" s="1"/>
      <c r="C34" s="1"/>
      <c r="D34" s="1"/>
      <c r="E34" s="1"/>
      <c r="F34" s="1"/>
      <c r="G34" s="1"/>
    </row>
    <row r="35" spans="2:7" x14ac:dyDescent="0.35">
      <c r="B35" s="1"/>
      <c r="C35" s="1"/>
      <c r="D35" s="1"/>
      <c r="E35" s="1"/>
      <c r="F35" s="1"/>
      <c r="G35" s="1"/>
    </row>
  </sheetData>
  <mergeCells count="41">
    <mergeCell ref="E28:E32"/>
    <mergeCell ref="A6:A8"/>
    <mergeCell ref="A4:A5"/>
    <mergeCell ref="B26:B27"/>
    <mergeCell ref="A26:A27"/>
    <mergeCell ref="A15:A17"/>
    <mergeCell ref="A18:A20"/>
    <mergeCell ref="A21:A23"/>
    <mergeCell ref="B4:B5"/>
    <mergeCell ref="A24:A25"/>
    <mergeCell ref="B12:B14"/>
    <mergeCell ref="B15:B17"/>
    <mergeCell ref="B18:B20"/>
    <mergeCell ref="B21:B23"/>
    <mergeCell ref="A28:A32"/>
    <mergeCell ref="A12:A14"/>
    <mergeCell ref="A9:A11"/>
    <mergeCell ref="C9:C11"/>
    <mergeCell ref="B24:B25"/>
    <mergeCell ref="B28:B32"/>
    <mergeCell ref="C26:C27"/>
    <mergeCell ref="C12:C14"/>
    <mergeCell ref="C15:C17"/>
    <mergeCell ref="C18:C20"/>
    <mergeCell ref="C21:C23"/>
    <mergeCell ref="B2:E2"/>
    <mergeCell ref="B9:B11"/>
    <mergeCell ref="C24:C25"/>
    <mergeCell ref="C28:C32"/>
    <mergeCell ref="E9:E11"/>
    <mergeCell ref="C4:C5"/>
    <mergeCell ref="E4:E5"/>
    <mergeCell ref="B6:B8"/>
    <mergeCell ref="C6:C8"/>
    <mergeCell ref="E12:E14"/>
    <mergeCell ref="E6:E7"/>
    <mergeCell ref="E18:E20"/>
    <mergeCell ref="E15:E17"/>
    <mergeCell ref="E21:E23"/>
    <mergeCell ref="E24:E25"/>
    <mergeCell ref="E26:E27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3"/>
  <sheetViews>
    <sheetView tabSelected="1" zoomScale="85" zoomScaleNormal="85" workbookViewId="0">
      <pane ySplit="1" topLeftCell="A2" activePane="bottomLeft" state="frozen"/>
      <selection pane="bottomLeft" activeCell="M32" sqref="M32"/>
    </sheetView>
  </sheetViews>
  <sheetFormatPr baseColWidth="10" defaultColWidth="11.453125" defaultRowHeight="14.5" x14ac:dyDescent="0.35"/>
  <cols>
    <col min="1" max="1" width="15.81640625" customWidth="1"/>
    <col min="2" max="2" width="22.1796875" customWidth="1"/>
    <col min="3" max="3" width="18.26953125" customWidth="1"/>
    <col min="4" max="4" width="105.1796875" customWidth="1"/>
    <col min="5" max="5" width="5.7265625" customWidth="1"/>
    <col min="6" max="6" width="8" customWidth="1"/>
    <col min="7" max="7" width="6.7265625" customWidth="1"/>
    <col min="8" max="8" width="7.1796875" customWidth="1"/>
    <col min="9" max="9" width="6.26953125" customWidth="1"/>
    <col min="10" max="10" width="7.7265625" customWidth="1"/>
    <col min="11" max="11" width="37.6328125" customWidth="1"/>
    <col min="12" max="12" width="33.453125" customWidth="1"/>
    <col min="15" max="15" width="11.7265625" customWidth="1"/>
    <col min="16" max="16" width="59" customWidth="1"/>
  </cols>
  <sheetData>
    <row r="1" spans="1:17" ht="26" x14ac:dyDescent="0.35">
      <c r="A1" s="28" t="s">
        <v>21</v>
      </c>
      <c r="B1" s="24" t="s">
        <v>22</v>
      </c>
      <c r="C1" s="24" t="s">
        <v>131</v>
      </c>
      <c r="D1" s="25" t="s">
        <v>132</v>
      </c>
      <c r="E1" s="24">
        <v>0</v>
      </c>
      <c r="F1" s="25">
        <v>1</v>
      </c>
      <c r="G1" s="25">
        <v>2</v>
      </c>
      <c r="H1" s="25">
        <v>3</v>
      </c>
      <c r="I1" s="25">
        <v>4</v>
      </c>
      <c r="J1" s="25" t="s">
        <v>77</v>
      </c>
      <c r="K1" s="25" t="s">
        <v>133</v>
      </c>
      <c r="L1" s="29" t="s">
        <v>134</v>
      </c>
      <c r="M1" s="1"/>
      <c r="N1" s="1"/>
      <c r="O1" s="1"/>
      <c r="P1" s="1"/>
      <c r="Q1" s="1"/>
    </row>
    <row r="2" spans="1:17" ht="38.5" customHeight="1" x14ac:dyDescent="0.35">
      <c r="A2" s="76" t="s">
        <v>24</v>
      </c>
      <c r="B2" s="77" t="s">
        <v>25</v>
      </c>
      <c r="C2" s="117">
        <v>1</v>
      </c>
      <c r="D2" s="14" t="s">
        <v>26</v>
      </c>
      <c r="E2" s="2"/>
      <c r="F2" s="2"/>
      <c r="G2" s="2">
        <v>1</v>
      </c>
      <c r="H2" s="2"/>
      <c r="I2" s="2"/>
      <c r="J2" s="2"/>
      <c r="K2" s="30" t="s">
        <v>177</v>
      </c>
      <c r="L2" s="46" t="s">
        <v>178</v>
      </c>
      <c r="M2" s="1"/>
      <c r="N2" s="1"/>
      <c r="O2" s="1"/>
      <c r="P2" s="1"/>
      <c r="Q2" s="1"/>
    </row>
    <row r="3" spans="1:17" x14ac:dyDescent="0.35">
      <c r="A3" s="76"/>
      <c r="B3" s="77"/>
      <c r="C3" s="117"/>
      <c r="D3" s="14" t="s">
        <v>27</v>
      </c>
      <c r="E3" s="2"/>
      <c r="F3" s="2">
        <v>1</v>
      </c>
      <c r="G3" s="2"/>
      <c r="H3" s="2"/>
      <c r="I3" s="2"/>
      <c r="J3" s="2"/>
      <c r="K3" s="30"/>
      <c r="L3" s="46"/>
      <c r="M3" s="1"/>
      <c r="N3" s="1"/>
      <c r="O3" s="1"/>
      <c r="P3" s="1"/>
      <c r="Q3" s="1"/>
    </row>
    <row r="4" spans="1:17" x14ac:dyDescent="0.35">
      <c r="A4" s="76"/>
      <c r="B4" s="77"/>
      <c r="C4" s="117"/>
      <c r="D4" s="14" t="s">
        <v>28</v>
      </c>
      <c r="E4" s="2">
        <v>1</v>
      </c>
      <c r="F4" s="2"/>
      <c r="G4" s="2"/>
      <c r="H4" s="2"/>
      <c r="I4" s="2"/>
      <c r="J4" s="2"/>
      <c r="K4" s="30"/>
      <c r="L4" s="46"/>
      <c r="M4" s="1"/>
      <c r="N4" s="1"/>
      <c r="O4" s="1"/>
      <c r="P4" s="1"/>
      <c r="Q4" s="1"/>
    </row>
    <row r="5" spans="1:17" ht="15" customHeight="1" x14ac:dyDescent="0.35">
      <c r="A5" s="76"/>
      <c r="B5" s="78" t="s">
        <v>29</v>
      </c>
      <c r="C5" s="118">
        <f>C2+1</f>
        <v>2</v>
      </c>
      <c r="D5" s="14" t="s">
        <v>30</v>
      </c>
      <c r="E5" s="2"/>
      <c r="F5" s="2"/>
      <c r="G5" s="2">
        <v>1</v>
      </c>
      <c r="H5" s="2"/>
      <c r="I5" s="2"/>
      <c r="J5" s="2"/>
      <c r="K5" s="30" t="s">
        <v>179</v>
      </c>
      <c r="L5" s="66" t="s">
        <v>180</v>
      </c>
      <c r="M5" s="1"/>
      <c r="N5" s="1"/>
      <c r="O5" s="1"/>
      <c r="P5" s="1"/>
      <c r="Q5" s="1"/>
    </row>
    <row r="6" spans="1:17" x14ac:dyDescent="0.35">
      <c r="A6" s="76"/>
      <c r="B6" s="78"/>
      <c r="C6" s="118"/>
      <c r="D6" s="14" t="s">
        <v>31</v>
      </c>
      <c r="E6" s="2">
        <v>1</v>
      </c>
      <c r="F6" s="2"/>
      <c r="G6" s="2"/>
      <c r="H6" s="2"/>
      <c r="I6" s="2"/>
      <c r="J6" s="2"/>
      <c r="K6" s="30"/>
      <c r="L6" s="46"/>
      <c r="M6" s="1"/>
      <c r="N6" s="1"/>
      <c r="O6" s="1"/>
      <c r="P6" s="1"/>
      <c r="Q6" s="1"/>
    </row>
    <row r="7" spans="1:17" ht="29" x14ac:dyDescent="0.35">
      <c r="A7" s="76"/>
      <c r="B7" s="39" t="s">
        <v>32</v>
      </c>
      <c r="C7" s="43">
        <v>3</v>
      </c>
      <c r="D7" s="15" t="s">
        <v>33</v>
      </c>
      <c r="E7" s="2"/>
      <c r="F7" s="2">
        <v>1</v>
      </c>
      <c r="G7" s="2"/>
      <c r="H7" s="2"/>
      <c r="I7" s="2"/>
      <c r="J7" s="2"/>
      <c r="K7" s="30"/>
      <c r="L7" s="46"/>
      <c r="M7" s="1"/>
      <c r="N7" s="1"/>
      <c r="O7" s="1"/>
      <c r="P7" s="1"/>
      <c r="Q7" s="1"/>
    </row>
    <row r="8" spans="1:17" ht="14.5" customHeight="1" x14ac:dyDescent="0.35">
      <c r="A8" s="79" t="s">
        <v>34</v>
      </c>
      <c r="B8" s="80" t="s">
        <v>35</v>
      </c>
      <c r="C8" s="80">
        <v>4</v>
      </c>
      <c r="D8" s="16" t="s">
        <v>36</v>
      </c>
      <c r="E8" s="2"/>
      <c r="F8" s="2">
        <v>1</v>
      </c>
      <c r="G8" s="2"/>
      <c r="H8" s="2"/>
      <c r="I8" s="2"/>
      <c r="J8" s="2"/>
      <c r="K8" s="30"/>
      <c r="L8" s="46"/>
      <c r="M8" s="1"/>
      <c r="N8" s="1"/>
      <c r="O8" s="1"/>
      <c r="P8" s="1"/>
      <c r="Q8" s="1"/>
    </row>
    <row r="9" spans="1:17" x14ac:dyDescent="0.35">
      <c r="A9" s="79"/>
      <c r="B9" s="80"/>
      <c r="C9" s="80"/>
      <c r="D9" s="17" t="s">
        <v>37</v>
      </c>
      <c r="E9" s="2"/>
      <c r="F9" s="2">
        <v>1</v>
      </c>
      <c r="G9" s="2"/>
      <c r="H9" s="2"/>
      <c r="I9" s="2"/>
      <c r="J9" s="2"/>
      <c r="K9" s="30" t="s">
        <v>181</v>
      </c>
      <c r="L9" s="46" t="s">
        <v>182</v>
      </c>
      <c r="M9" s="1"/>
      <c r="N9" s="1"/>
      <c r="O9" s="1"/>
      <c r="P9" s="1"/>
      <c r="Q9" s="1"/>
    </row>
    <row r="10" spans="1:17" x14ac:dyDescent="0.35">
      <c r="A10" s="79"/>
      <c r="B10" s="80" t="s">
        <v>38</v>
      </c>
      <c r="C10" s="80">
        <v>5</v>
      </c>
      <c r="D10" s="16" t="s">
        <v>39</v>
      </c>
      <c r="E10" s="2">
        <v>1</v>
      </c>
      <c r="F10" s="2"/>
      <c r="G10" s="2"/>
      <c r="H10" s="2"/>
      <c r="I10" s="2"/>
      <c r="J10" s="2"/>
      <c r="K10" s="30"/>
      <c r="L10" s="46"/>
      <c r="M10" s="1"/>
      <c r="N10" s="1"/>
      <c r="O10" s="1"/>
      <c r="P10" s="1"/>
      <c r="Q10" s="1"/>
    </row>
    <row r="11" spans="1:17" ht="26.5" x14ac:dyDescent="0.35">
      <c r="A11" s="79"/>
      <c r="B11" s="80"/>
      <c r="C11" s="80"/>
      <c r="D11" s="17" t="s">
        <v>40</v>
      </c>
      <c r="E11" s="2"/>
      <c r="F11" s="2">
        <v>1</v>
      </c>
      <c r="G11" s="2"/>
      <c r="H11" s="2"/>
      <c r="I11" s="2"/>
      <c r="J11" s="2"/>
      <c r="K11" s="30"/>
      <c r="L11" s="46"/>
      <c r="M11" s="1"/>
      <c r="N11" s="1"/>
      <c r="O11" s="1"/>
      <c r="P11" s="1"/>
      <c r="Q11" s="1"/>
    </row>
    <row r="12" spans="1:17" ht="26.5" x14ac:dyDescent="0.35">
      <c r="A12" s="79"/>
      <c r="B12" s="80" t="s">
        <v>41</v>
      </c>
      <c r="C12" s="80">
        <v>6</v>
      </c>
      <c r="D12" s="17" t="s">
        <v>42</v>
      </c>
      <c r="E12" s="2">
        <v>1</v>
      </c>
      <c r="F12" s="2"/>
      <c r="G12" s="2"/>
      <c r="H12" s="2"/>
      <c r="I12" s="2"/>
      <c r="J12" s="2"/>
      <c r="K12" s="30"/>
      <c r="L12" s="46"/>
      <c r="M12" s="1"/>
      <c r="N12" s="1"/>
      <c r="O12" s="1"/>
      <c r="P12" s="1"/>
      <c r="Q12" s="1"/>
    </row>
    <row r="13" spans="1:17" x14ac:dyDescent="0.35">
      <c r="A13" s="79"/>
      <c r="B13" s="80"/>
      <c r="C13" s="80"/>
      <c r="D13" s="17" t="s">
        <v>43</v>
      </c>
      <c r="E13" s="2">
        <v>1</v>
      </c>
      <c r="F13" s="2"/>
      <c r="G13" s="2"/>
      <c r="H13" s="2"/>
      <c r="I13" s="2"/>
      <c r="J13" s="2"/>
      <c r="K13" s="30"/>
      <c r="L13" s="46"/>
      <c r="M13" s="1"/>
      <c r="N13" s="1"/>
      <c r="O13" s="1"/>
      <c r="P13" s="1"/>
      <c r="Q13" s="1"/>
    </row>
    <row r="14" spans="1:17" ht="39.5" x14ac:dyDescent="0.35">
      <c r="A14" s="79"/>
      <c r="B14" s="40" t="s">
        <v>44</v>
      </c>
      <c r="C14" s="40">
        <v>7</v>
      </c>
      <c r="D14" s="17" t="s">
        <v>45</v>
      </c>
      <c r="E14" s="2">
        <v>1</v>
      </c>
      <c r="F14" s="2"/>
      <c r="G14" s="2"/>
      <c r="H14" s="2"/>
      <c r="I14" s="2"/>
      <c r="J14" s="2"/>
      <c r="K14" s="30" t="s">
        <v>183</v>
      </c>
      <c r="L14" s="46" t="s">
        <v>184</v>
      </c>
      <c r="M14" s="1"/>
      <c r="N14" s="1"/>
      <c r="O14" s="1"/>
      <c r="P14" s="1"/>
      <c r="Q14" s="1"/>
    </row>
    <row r="15" spans="1:17" ht="34.5" customHeight="1" x14ac:dyDescent="0.35">
      <c r="A15" s="79"/>
      <c r="B15" s="80" t="s">
        <v>46</v>
      </c>
      <c r="C15" s="80">
        <v>8</v>
      </c>
      <c r="D15" s="17" t="s">
        <v>47</v>
      </c>
      <c r="E15" s="2"/>
      <c r="F15" s="2">
        <v>1</v>
      </c>
      <c r="G15" s="2"/>
      <c r="H15" s="2"/>
      <c r="I15" s="2"/>
      <c r="J15" s="2"/>
      <c r="K15" s="30" t="s">
        <v>186</v>
      </c>
      <c r="L15" s="46" t="s">
        <v>185</v>
      </c>
      <c r="M15" s="1"/>
      <c r="N15" s="1"/>
      <c r="O15" s="1"/>
      <c r="P15" s="1"/>
      <c r="Q15" s="1"/>
    </row>
    <row r="16" spans="1:17" ht="39.5" x14ac:dyDescent="0.35">
      <c r="A16" s="79"/>
      <c r="B16" s="80"/>
      <c r="C16" s="80"/>
      <c r="D16" s="17" t="s">
        <v>48</v>
      </c>
      <c r="E16" s="2"/>
      <c r="F16" s="2">
        <v>1</v>
      </c>
      <c r="G16" s="2"/>
      <c r="H16" s="2"/>
      <c r="I16" s="2"/>
      <c r="J16" s="2"/>
      <c r="K16" s="30" t="s">
        <v>191</v>
      </c>
      <c r="L16" s="46" t="s">
        <v>192</v>
      </c>
      <c r="M16" s="1"/>
      <c r="N16" s="1"/>
      <c r="O16" s="1"/>
      <c r="P16" s="1"/>
      <c r="Q16" s="1"/>
    </row>
    <row r="17" spans="1:17" x14ac:dyDescent="0.35">
      <c r="A17" s="79"/>
      <c r="B17" s="40" t="s">
        <v>49</v>
      </c>
      <c r="C17" s="40">
        <v>9</v>
      </c>
      <c r="D17" s="17" t="s">
        <v>50</v>
      </c>
      <c r="E17" s="2">
        <v>1</v>
      </c>
      <c r="F17" s="2"/>
      <c r="G17" s="2"/>
      <c r="H17" s="2"/>
      <c r="I17" s="2"/>
      <c r="J17" s="2"/>
      <c r="K17" s="30"/>
      <c r="L17" s="46"/>
      <c r="M17" s="1"/>
      <c r="N17" s="1"/>
      <c r="O17" s="1"/>
      <c r="P17" s="1"/>
      <c r="Q17" s="1"/>
    </row>
    <row r="18" spans="1:17" x14ac:dyDescent="0.35">
      <c r="A18" s="84" t="s">
        <v>51</v>
      </c>
      <c r="B18" s="86" t="s">
        <v>52</v>
      </c>
      <c r="C18" s="86">
        <v>10</v>
      </c>
      <c r="D18" s="18" t="s">
        <v>53</v>
      </c>
      <c r="E18" s="2">
        <v>1</v>
      </c>
      <c r="F18" s="2"/>
      <c r="G18" s="2"/>
      <c r="H18" s="2"/>
      <c r="I18" s="2"/>
      <c r="J18" s="2"/>
      <c r="K18" s="30"/>
      <c r="L18" s="46"/>
      <c r="M18" s="1"/>
      <c r="N18" s="1"/>
      <c r="O18" s="1"/>
      <c r="P18" s="1"/>
      <c r="Q18" s="1"/>
    </row>
    <row r="19" spans="1:17" x14ac:dyDescent="0.35">
      <c r="A19" s="84"/>
      <c r="B19" s="86"/>
      <c r="C19" s="86"/>
      <c r="D19" s="19" t="s">
        <v>54</v>
      </c>
      <c r="E19" s="2"/>
      <c r="F19" s="2"/>
      <c r="G19" s="2">
        <v>1</v>
      </c>
      <c r="H19" s="2"/>
      <c r="I19" s="2"/>
      <c r="J19" s="2"/>
      <c r="K19" s="30" t="s">
        <v>187</v>
      </c>
      <c r="L19" s="46" t="s">
        <v>188</v>
      </c>
      <c r="M19" s="1"/>
      <c r="N19" s="1"/>
      <c r="O19" s="1"/>
      <c r="P19" s="1"/>
      <c r="Q19" s="1"/>
    </row>
    <row r="20" spans="1:17" x14ac:dyDescent="0.35">
      <c r="A20" s="84"/>
      <c r="B20" s="86"/>
      <c r="C20" s="86"/>
      <c r="D20" s="18" t="s">
        <v>55</v>
      </c>
      <c r="E20" s="2"/>
      <c r="F20" s="2"/>
      <c r="G20" s="2"/>
      <c r="H20" s="2">
        <v>1</v>
      </c>
      <c r="I20" s="2"/>
      <c r="J20" s="2"/>
      <c r="K20" s="30" t="s">
        <v>189</v>
      </c>
      <c r="L20" s="46" t="s">
        <v>190</v>
      </c>
      <c r="M20" s="1"/>
      <c r="N20" s="1"/>
      <c r="O20" s="1"/>
      <c r="P20" s="1"/>
      <c r="Q20" s="1"/>
    </row>
    <row r="21" spans="1:17" x14ac:dyDescent="0.35">
      <c r="A21" s="84"/>
      <c r="B21" s="86" t="s">
        <v>56</v>
      </c>
      <c r="C21" s="86">
        <v>11</v>
      </c>
      <c r="D21" s="18" t="s">
        <v>57</v>
      </c>
      <c r="E21" s="2">
        <v>1</v>
      </c>
      <c r="F21" s="2"/>
      <c r="G21" s="2"/>
      <c r="H21" s="2"/>
      <c r="I21" s="2"/>
      <c r="J21" s="2"/>
      <c r="K21" s="30"/>
      <c r="L21" s="46"/>
      <c r="M21" s="1"/>
      <c r="N21" s="1"/>
      <c r="O21" s="1"/>
      <c r="P21" s="1"/>
      <c r="Q21" s="1"/>
    </row>
    <row r="22" spans="1:17" ht="26.5" x14ac:dyDescent="0.35">
      <c r="A22" s="84"/>
      <c r="B22" s="86"/>
      <c r="C22" s="86"/>
      <c r="D22" s="18" t="s">
        <v>58</v>
      </c>
      <c r="E22" s="2"/>
      <c r="F22" s="2"/>
      <c r="G22" s="2"/>
      <c r="H22" s="2"/>
      <c r="I22" s="2"/>
      <c r="J22" s="2">
        <v>1</v>
      </c>
      <c r="K22" s="30" t="s">
        <v>193</v>
      </c>
      <c r="L22" s="46" t="s">
        <v>194</v>
      </c>
      <c r="M22" s="1"/>
      <c r="N22" s="1"/>
      <c r="O22" s="1"/>
      <c r="P22" s="1"/>
      <c r="Q22" s="1"/>
    </row>
    <row r="23" spans="1:17" x14ac:dyDescent="0.35">
      <c r="A23" s="84"/>
      <c r="B23" s="86"/>
      <c r="C23" s="86"/>
      <c r="D23" s="18" t="s">
        <v>59</v>
      </c>
      <c r="E23" s="2">
        <v>1</v>
      </c>
      <c r="F23" s="2"/>
      <c r="G23" s="2"/>
      <c r="H23" s="2"/>
      <c r="I23" s="2"/>
      <c r="J23" s="2"/>
      <c r="K23" s="30"/>
      <c r="L23" s="46"/>
      <c r="M23" s="1"/>
      <c r="N23" s="1"/>
      <c r="O23" s="1"/>
      <c r="P23" s="1"/>
      <c r="Q23" s="1"/>
    </row>
    <row r="24" spans="1:17" ht="27" thickBot="1" x14ac:dyDescent="0.4">
      <c r="A24" s="85"/>
      <c r="B24" s="87"/>
      <c r="C24" s="87"/>
      <c r="D24" s="20" t="s">
        <v>60</v>
      </c>
      <c r="E24" s="4"/>
      <c r="F24" s="4"/>
      <c r="G24" s="4"/>
      <c r="H24" s="4"/>
      <c r="I24" s="4">
        <v>1</v>
      </c>
      <c r="J24" s="4"/>
      <c r="K24" s="47" t="s">
        <v>195</v>
      </c>
      <c r="L24" s="48" t="s">
        <v>196</v>
      </c>
      <c r="M24" s="1"/>
      <c r="N24" s="1"/>
      <c r="O24" s="1"/>
      <c r="P24" s="1"/>
      <c r="Q24" s="1"/>
    </row>
    <row r="25" spans="1:17" x14ac:dyDescent="0.35">
      <c r="A25" s="88" t="s">
        <v>61</v>
      </c>
      <c r="B25" s="42" t="s">
        <v>62</v>
      </c>
      <c r="C25" s="42">
        <v>12</v>
      </c>
      <c r="D25" s="32" t="s">
        <v>63</v>
      </c>
      <c r="E25" s="1">
        <v>1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x14ac:dyDescent="0.35">
      <c r="A26" s="89"/>
      <c r="B26" s="42" t="s">
        <v>64</v>
      </c>
      <c r="C26" s="42">
        <v>13</v>
      </c>
      <c r="D26" s="32" t="s">
        <v>65</v>
      </c>
      <c r="E26" s="1"/>
      <c r="F26" s="1">
        <v>1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ht="26.5" x14ac:dyDescent="0.35">
      <c r="A27" s="89"/>
      <c r="B27" s="42" t="s">
        <v>66</v>
      </c>
      <c r="C27" s="42">
        <v>14</v>
      </c>
      <c r="D27" s="32" t="s">
        <v>67</v>
      </c>
      <c r="E27" s="1"/>
      <c r="F27" s="1">
        <v>1</v>
      </c>
      <c r="G27" s="1"/>
      <c r="H27" s="1"/>
      <c r="I27" s="1"/>
      <c r="J27" s="1"/>
      <c r="K27" s="1" t="s">
        <v>187</v>
      </c>
      <c r="L27" s="1" t="s">
        <v>196</v>
      </c>
      <c r="M27" s="1"/>
      <c r="N27" s="1"/>
      <c r="O27" s="1"/>
      <c r="P27" s="1"/>
      <c r="Q27" s="1"/>
    </row>
    <row r="28" spans="1:17" x14ac:dyDescent="0.35">
      <c r="A28" s="1"/>
      <c r="B28" s="1" t="s">
        <v>135</v>
      </c>
      <c r="C28" s="1"/>
      <c r="D28" s="1" t="s">
        <v>136</v>
      </c>
      <c r="E28" s="1">
        <f>SUM(E5:E27)</f>
        <v>10</v>
      </c>
      <c r="F28" s="1">
        <f>SUM(F2:F27)</f>
        <v>9</v>
      </c>
      <c r="G28" s="1">
        <f>SUM(G2:G27)</f>
        <v>3</v>
      </c>
      <c r="H28" s="1">
        <f>SUM(H2:H27)</f>
        <v>1</v>
      </c>
      <c r="I28" s="1">
        <f>SUM(I2:I27)</f>
        <v>1</v>
      </c>
      <c r="J28" s="1">
        <f>SUM(J2:J27)</f>
        <v>1</v>
      </c>
      <c r="K28" s="1"/>
      <c r="L28" s="1"/>
      <c r="M28" s="1"/>
      <c r="N28" s="1"/>
      <c r="O28" s="1"/>
      <c r="P28" s="1"/>
      <c r="Q28" s="1"/>
    </row>
    <row r="29" spans="1:17" x14ac:dyDescent="0.35">
      <c r="A29" s="1"/>
      <c r="B29" s="1" t="s">
        <v>137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x14ac:dyDescent="0.35">
      <c r="A30" s="1"/>
      <c r="B30" s="1" t="s">
        <v>68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x14ac:dyDescent="0.35">
      <c r="A31" s="1"/>
      <c r="B31" s="1" t="s">
        <v>138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x14ac:dyDescent="0.35">
      <c r="A32" s="1"/>
      <c r="B32" s="1" t="s">
        <v>139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x14ac:dyDescent="0.35">
      <c r="A33" s="1"/>
      <c r="B33" s="1" t="s">
        <v>140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</sheetData>
  <autoFilter ref="A1:L1"/>
  <mergeCells count="20">
    <mergeCell ref="A25:A27"/>
    <mergeCell ref="C12:C13"/>
    <mergeCell ref="C15:C16"/>
    <mergeCell ref="C18:C20"/>
    <mergeCell ref="C21:C24"/>
    <mergeCell ref="C2:C4"/>
    <mergeCell ref="C5:C6"/>
    <mergeCell ref="C8:C9"/>
    <mergeCell ref="C10:C11"/>
    <mergeCell ref="A18:A24"/>
    <mergeCell ref="B2:B4"/>
    <mergeCell ref="A2:A7"/>
    <mergeCell ref="B5:B6"/>
    <mergeCell ref="A8:A17"/>
    <mergeCell ref="B8:B9"/>
    <mergeCell ref="B10:B11"/>
    <mergeCell ref="B12:B13"/>
    <mergeCell ref="B15:B16"/>
    <mergeCell ref="B18:B20"/>
    <mergeCell ref="B21:B24"/>
  </mergeCells>
  <pageMargins left="0.7" right="0.7" top="0.75" bottom="0.75" header="0.3" footer="0.3"/>
  <pageSetup orientation="portrait" horizontalDpi="200" verticalDpi="2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9"/>
  <sheetViews>
    <sheetView topLeftCell="C1" zoomScale="83" zoomScaleNormal="100" workbookViewId="0">
      <pane ySplit="7" topLeftCell="A101" activePane="bottomLeft" state="frozen"/>
      <selection pane="bottomLeft" activeCell="D33" sqref="D33"/>
    </sheetView>
  </sheetViews>
  <sheetFormatPr baseColWidth="10" defaultColWidth="11.453125" defaultRowHeight="14.5" x14ac:dyDescent="0.35"/>
  <cols>
    <col min="1" max="1" width="15.81640625" customWidth="1"/>
    <col min="2" max="2" width="22.1796875" customWidth="1"/>
    <col min="3" max="3" width="105.1796875" customWidth="1"/>
    <col min="4" max="9" width="4.7265625" customWidth="1"/>
    <col min="10" max="10" width="36.81640625" customWidth="1"/>
    <col min="11" max="11" width="30.1796875" customWidth="1"/>
    <col min="14" max="14" width="11.7265625" customWidth="1"/>
    <col min="15" max="15" width="59" customWidth="1"/>
  </cols>
  <sheetData>
    <row r="1" spans="1:16" ht="15" thickBot="1" x14ac:dyDescent="0.4"/>
    <row r="2" spans="1:16" ht="34.9" customHeight="1" x14ac:dyDescent="0.35">
      <c r="A2" s="120" t="s">
        <v>141</v>
      </c>
      <c r="B2" s="121"/>
      <c r="C2" s="124"/>
      <c r="D2" s="125"/>
      <c r="E2" s="125"/>
      <c r="F2" s="125"/>
      <c r="G2" s="125"/>
      <c r="H2" s="125"/>
      <c r="I2" s="126"/>
    </row>
    <row r="3" spans="1:16" ht="18" customHeight="1" thickBot="1" x14ac:dyDescent="0.4">
      <c r="A3" s="122"/>
      <c r="B3" s="123"/>
      <c r="C3" s="127"/>
      <c r="D3" s="128"/>
      <c r="E3" s="128"/>
      <c r="F3" s="128"/>
      <c r="G3" s="128"/>
      <c r="H3" s="128"/>
      <c r="I3" s="129"/>
    </row>
    <row r="4" spans="1:16" ht="9" customHeight="1" thickBot="1" x14ac:dyDescent="0.4">
      <c r="A4" s="26"/>
      <c r="B4" s="26"/>
    </row>
    <row r="5" spans="1:16" ht="15" hidden="1" thickBot="1" x14ac:dyDescent="0.4">
      <c r="D5" s="130" t="s">
        <v>70</v>
      </c>
      <c r="E5" s="130"/>
      <c r="F5" s="130"/>
      <c r="G5" s="130"/>
      <c r="H5" s="130"/>
      <c r="I5" s="130"/>
    </row>
    <row r="6" spans="1:16" ht="15" hidden="1" thickBot="1" x14ac:dyDescent="0.4">
      <c r="A6" s="1"/>
      <c r="B6" s="1"/>
      <c r="C6" s="1"/>
      <c r="D6" s="131"/>
      <c r="E6" s="131"/>
      <c r="F6" s="131"/>
      <c r="G6" s="131"/>
      <c r="H6" s="131"/>
      <c r="I6" s="131"/>
      <c r="J6" s="1"/>
      <c r="K6" s="1"/>
      <c r="L6" s="1"/>
      <c r="M6" s="1"/>
      <c r="N6" s="1"/>
      <c r="O6" s="1"/>
      <c r="P6" s="1"/>
    </row>
    <row r="7" spans="1:16" ht="26" x14ac:dyDescent="0.35">
      <c r="A7" s="28" t="s">
        <v>21</v>
      </c>
      <c r="B7" s="24" t="s">
        <v>22</v>
      </c>
      <c r="C7" s="25" t="s">
        <v>132</v>
      </c>
      <c r="D7" s="24">
        <v>0</v>
      </c>
      <c r="E7" s="25">
        <v>1</v>
      </c>
      <c r="F7" s="25">
        <v>2</v>
      </c>
      <c r="G7" s="25">
        <v>3</v>
      </c>
      <c r="H7" s="25">
        <v>4</v>
      </c>
      <c r="I7" s="25" t="s">
        <v>77</v>
      </c>
      <c r="J7" s="25" t="s">
        <v>142</v>
      </c>
      <c r="K7" s="29" t="s">
        <v>134</v>
      </c>
      <c r="L7" s="1"/>
      <c r="M7" s="1"/>
      <c r="N7" s="1"/>
      <c r="O7" s="1"/>
      <c r="P7" s="1"/>
    </row>
    <row r="8" spans="1:16" x14ac:dyDescent="0.35">
      <c r="A8" s="119" t="s">
        <v>24</v>
      </c>
      <c r="B8" s="117" t="s">
        <v>25</v>
      </c>
      <c r="C8" s="13" t="s">
        <v>26</v>
      </c>
      <c r="D8" s="2"/>
      <c r="E8" s="2">
        <v>1</v>
      </c>
      <c r="F8" s="2"/>
      <c r="G8" s="2"/>
      <c r="H8" s="2"/>
      <c r="I8" s="2"/>
      <c r="J8" s="30"/>
      <c r="K8" s="46"/>
      <c r="L8" s="1"/>
      <c r="M8" s="1"/>
      <c r="N8" s="1"/>
      <c r="O8" s="1"/>
      <c r="P8" s="1"/>
    </row>
    <row r="9" spans="1:16" x14ac:dyDescent="0.35">
      <c r="A9" s="119"/>
      <c r="B9" s="117"/>
      <c r="C9" s="13" t="s">
        <v>27</v>
      </c>
      <c r="D9" s="2">
        <v>1</v>
      </c>
      <c r="E9" s="2"/>
      <c r="F9" s="2"/>
      <c r="G9" s="2"/>
      <c r="H9" s="2"/>
      <c r="I9" s="2"/>
      <c r="J9" s="30"/>
      <c r="K9" s="46"/>
      <c r="L9" s="1"/>
      <c r="M9" s="1"/>
      <c r="N9" s="1"/>
      <c r="O9" s="1"/>
      <c r="P9" s="1"/>
    </row>
    <row r="10" spans="1:16" x14ac:dyDescent="0.35">
      <c r="A10" s="119"/>
      <c r="B10" s="117"/>
      <c r="C10" s="13" t="s">
        <v>28</v>
      </c>
      <c r="D10" s="2">
        <v>1</v>
      </c>
      <c r="E10" s="2"/>
      <c r="F10" s="2"/>
      <c r="G10" s="2"/>
      <c r="H10" s="2"/>
      <c r="I10" s="2"/>
      <c r="J10" s="30"/>
      <c r="K10" s="46"/>
      <c r="L10" s="1"/>
      <c r="M10" s="1"/>
      <c r="N10" s="1"/>
      <c r="O10" s="1"/>
      <c r="P10" s="1"/>
    </row>
    <row r="11" spans="1:16" x14ac:dyDescent="0.35">
      <c r="A11" s="119"/>
      <c r="B11" s="118" t="s">
        <v>29</v>
      </c>
      <c r="C11" s="13" t="s">
        <v>30</v>
      </c>
      <c r="D11" s="2"/>
      <c r="E11" s="2">
        <v>1</v>
      </c>
      <c r="F11" s="2"/>
      <c r="G11" s="2"/>
      <c r="H11" s="2"/>
      <c r="I11" s="2"/>
      <c r="J11" s="30"/>
      <c r="K11" s="46"/>
      <c r="L11" s="1"/>
      <c r="M11" s="1"/>
      <c r="N11" s="1"/>
      <c r="O11" s="1"/>
      <c r="P11" s="1"/>
    </row>
    <row r="12" spans="1:16" x14ac:dyDescent="0.35">
      <c r="A12" s="119"/>
      <c r="B12" s="118"/>
      <c r="C12" s="13" t="s">
        <v>31</v>
      </c>
      <c r="D12" s="2">
        <v>1</v>
      </c>
      <c r="E12" s="2"/>
      <c r="F12" s="2"/>
      <c r="G12" s="2"/>
      <c r="H12" s="2"/>
      <c r="I12" s="2"/>
      <c r="J12" s="30"/>
      <c r="K12" s="46"/>
      <c r="L12" s="1"/>
      <c r="M12" s="1"/>
      <c r="N12" s="1"/>
      <c r="O12" s="1"/>
      <c r="P12" s="1"/>
    </row>
    <row r="13" spans="1:16" ht="26.5" x14ac:dyDescent="0.35">
      <c r="A13" s="119"/>
      <c r="B13" s="43" t="s">
        <v>32</v>
      </c>
      <c r="C13" s="21" t="s">
        <v>33</v>
      </c>
      <c r="D13" s="2"/>
      <c r="E13" s="2">
        <v>1</v>
      </c>
      <c r="F13" s="2"/>
      <c r="G13" s="2"/>
      <c r="H13" s="2"/>
      <c r="I13" s="2"/>
      <c r="J13" s="30" t="s">
        <v>197</v>
      </c>
      <c r="K13" s="46" t="s">
        <v>198</v>
      </c>
      <c r="L13" s="1"/>
      <c r="M13" s="1"/>
      <c r="N13" s="1"/>
      <c r="O13" s="1"/>
      <c r="P13" s="1"/>
    </row>
    <row r="14" spans="1:16" x14ac:dyDescent="0.35">
      <c r="A14" s="79" t="s">
        <v>34</v>
      </c>
      <c r="B14" s="80" t="s">
        <v>35</v>
      </c>
      <c r="C14" s="11" t="s">
        <v>36</v>
      </c>
      <c r="D14" s="2">
        <v>1</v>
      </c>
      <c r="E14" s="2"/>
      <c r="F14" s="2"/>
      <c r="G14" s="2"/>
      <c r="H14" s="2"/>
      <c r="I14" s="2"/>
      <c r="J14" s="30"/>
      <c r="K14" s="46"/>
      <c r="L14" s="1"/>
      <c r="M14" s="1"/>
      <c r="N14" s="1"/>
      <c r="O14" s="1"/>
      <c r="P14" s="1"/>
    </row>
    <row r="15" spans="1:16" x14ac:dyDescent="0.35">
      <c r="A15" s="79"/>
      <c r="B15" s="80"/>
      <c r="C15" s="22" t="s">
        <v>37</v>
      </c>
      <c r="D15" s="2">
        <v>1</v>
      </c>
      <c r="E15" s="2"/>
      <c r="F15" s="2"/>
      <c r="G15" s="2"/>
      <c r="H15" s="2"/>
      <c r="I15" s="2"/>
      <c r="J15" s="30"/>
      <c r="K15" s="46"/>
      <c r="L15" s="1"/>
      <c r="M15" s="1"/>
      <c r="N15" s="1"/>
      <c r="O15" s="1"/>
      <c r="P15" s="1"/>
    </row>
    <row r="16" spans="1:16" ht="39.5" x14ac:dyDescent="0.35">
      <c r="A16" s="79"/>
      <c r="B16" s="80" t="s">
        <v>38</v>
      </c>
      <c r="C16" s="11" t="s">
        <v>39</v>
      </c>
      <c r="D16" s="2"/>
      <c r="E16" s="2">
        <v>1</v>
      </c>
      <c r="F16" s="2"/>
      <c r="G16" s="2"/>
      <c r="H16" s="2"/>
      <c r="I16" s="2"/>
      <c r="J16" s="30" t="s">
        <v>199</v>
      </c>
      <c r="K16" s="46" t="s">
        <v>200</v>
      </c>
      <c r="L16" s="1"/>
      <c r="M16" s="1"/>
      <c r="N16" s="1"/>
      <c r="O16" s="1"/>
      <c r="P16" s="1"/>
    </row>
    <row r="17" spans="1:16" ht="26.5" x14ac:dyDescent="0.35">
      <c r="A17" s="79"/>
      <c r="B17" s="80"/>
      <c r="C17" s="22" t="s">
        <v>40</v>
      </c>
      <c r="D17" s="2">
        <v>1</v>
      </c>
      <c r="E17" s="2"/>
      <c r="F17" s="2"/>
      <c r="G17" s="2"/>
      <c r="H17" s="2"/>
      <c r="I17" s="2"/>
      <c r="J17" s="30"/>
      <c r="K17" s="46"/>
      <c r="L17" s="1"/>
      <c r="M17" s="1"/>
      <c r="N17" s="1"/>
      <c r="O17" s="1"/>
      <c r="P17" s="1"/>
    </row>
    <row r="18" spans="1:16" ht="26.5" x14ac:dyDescent="0.35">
      <c r="A18" s="79"/>
      <c r="B18" s="80" t="s">
        <v>41</v>
      </c>
      <c r="C18" s="22" t="s">
        <v>42</v>
      </c>
      <c r="D18" s="2">
        <v>1</v>
      </c>
      <c r="E18" s="2"/>
      <c r="F18" s="2"/>
      <c r="G18" s="2"/>
      <c r="H18" s="2"/>
      <c r="I18" s="2"/>
      <c r="J18" s="30"/>
      <c r="K18" s="46"/>
      <c r="L18" s="1"/>
      <c r="M18" s="1"/>
      <c r="N18" s="1"/>
      <c r="O18" s="1"/>
      <c r="P18" s="1"/>
    </row>
    <row r="19" spans="1:16" x14ac:dyDescent="0.35">
      <c r="A19" s="79"/>
      <c r="B19" s="80"/>
      <c r="C19" s="22" t="s">
        <v>43</v>
      </c>
      <c r="D19" s="2">
        <v>1</v>
      </c>
      <c r="E19" s="2"/>
      <c r="F19" s="2"/>
      <c r="G19" s="2"/>
      <c r="H19" s="2"/>
      <c r="I19" s="2"/>
      <c r="J19" s="30"/>
      <c r="K19" s="46"/>
      <c r="L19" s="1"/>
      <c r="M19" s="1"/>
      <c r="N19" s="1"/>
      <c r="O19" s="1"/>
      <c r="P19" s="1"/>
    </row>
    <row r="20" spans="1:16" ht="39.5" x14ac:dyDescent="0.35">
      <c r="A20" s="79"/>
      <c r="B20" s="40" t="s">
        <v>44</v>
      </c>
      <c r="C20" s="22" t="s">
        <v>45</v>
      </c>
      <c r="D20" s="2">
        <v>1</v>
      </c>
      <c r="E20" s="2"/>
      <c r="F20" s="2"/>
      <c r="G20" s="2"/>
      <c r="H20" s="2"/>
      <c r="I20" s="2"/>
      <c r="J20" s="30"/>
      <c r="K20" s="46"/>
      <c r="L20" s="1"/>
      <c r="M20" s="1"/>
      <c r="N20" s="1"/>
      <c r="O20" s="1"/>
      <c r="P20" s="1"/>
    </row>
    <row r="21" spans="1:16" x14ac:dyDescent="0.35">
      <c r="A21" s="79"/>
      <c r="B21" s="80" t="s">
        <v>46</v>
      </c>
      <c r="C21" s="22" t="s">
        <v>47</v>
      </c>
      <c r="D21" s="2"/>
      <c r="E21" s="2">
        <v>1</v>
      </c>
      <c r="F21" s="2"/>
      <c r="G21" s="2"/>
      <c r="H21" s="2"/>
      <c r="I21" s="2"/>
      <c r="J21" s="30"/>
      <c r="K21" s="46"/>
      <c r="L21" s="1"/>
      <c r="M21" s="1"/>
      <c r="N21" s="1"/>
      <c r="O21" s="1"/>
      <c r="P21" s="1"/>
    </row>
    <row r="22" spans="1:16" ht="26.5" x14ac:dyDescent="0.35">
      <c r="A22" s="79"/>
      <c r="B22" s="80"/>
      <c r="C22" s="22" t="s">
        <v>48</v>
      </c>
      <c r="D22" s="2"/>
      <c r="E22" s="2">
        <v>1</v>
      </c>
      <c r="F22" s="2"/>
      <c r="G22" s="2"/>
      <c r="H22" s="2"/>
      <c r="I22" s="2"/>
      <c r="J22" s="30" t="s">
        <v>201</v>
      </c>
      <c r="K22" s="46" t="s">
        <v>202</v>
      </c>
      <c r="L22" s="1"/>
      <c r="M22" s="1"/>
      <c r="N22" s="1"/>
      <c r="O22" s="1"/>
      <c r="P22" s="1"/>
    </row>
    <row r="23" spans="1:16" x14ac:dyDescent="0.35">
      <c r="A23" s="79"/>
      <c r="B23" s="40" t="s">
        <v>49</v>
      </c>
      <c r="C23" s="22" t="s">
        <v>50</v>
      </c>
      <c r="D23" s="2">
        <v>1</v>
      </c>
      <c r="E23" s="2"/>
      <c r="F23" s="2"/>
      <c r="G23" s="2"/>
      <c r="H23" s="2"/>
      <c r="I23" s="2"/>
      <c r="J23" s="30"/>
      <c r="K23" s="46"/>
      <c r="L23" s="1"/>
      <c r="M23" s="1"/>
      <c r="N23" s="1"/>
      <c r="O23" s="1"/>
      <c r="P23" s="1"/>
    </row>
    <row r="24" spans="1:16" x14ac:dyDescent="0.35">
      <c r="A24" s="84" t="s">
        <v>51</v>
      </c>
      <c r="B24" s="86" t="s">
        <v>52</v>
      </c>
      <c r="C24" s="23" t="s">
        <v>53</v>
      </c>
      <c r="D24" s="2">
        <v>1</v>
      </c>
      <c r="E24" s="2"/>
      <c r="F24" s="2"/>
      <c r="G24" s="2"/>
      <c r="H24" s="2"/>
      <c r="I24" s="2"/>
      <c r="J24" s="30"/>
      <c r="K24" s="46"/>
      <c r="L24" s="1"/>
      <c r="M24" s="1"/>
      <c r="N24" s="1"/>
      <c r="O24" s="1"/>
      <c r="P24" s="1"/>
    </row>
    <row r="25" spans="1:16" x14ac:dyDescent="0.35">
      <c r="A25" s="84"/>
      <c r="B25" s="86"/>
      <c r="C25" s="12" t="s">
        <v>54</v>
      </c>
      <c r="D25" s="2">
        <v>1</v>
      </c>
      <c r="E25" s="2"/>
      <c r="F25" s="2"/>
      <c r="G25" s="2"/>
      <c r="H25" s="2"/>
      <c r="I25" s="2"/>
      <c r="J25" s="30"/>
      <c r="K25" s="46"/>
      <c r="L25" s="1"/>
      <c r="M25" s="1"/>
      <c r="N25" s="1"/>
      <c r="O25" s="1"/>
      <c r="P25" s="1"/>
    </row>
    <row r="26" spans="1:16" ht="39.5" x14ac:dyDescent="0.35">
      <c r="A26" s="84"/>
      <c r="B26" s="86"/>
      <c r="C26" s="23" t="s">
        <v>55</v>
      </c>
      <c r="D26" s="2"/>
      <c r="E26" s="2">
        <v>1</v>
      </c>
      <c r="F26" s="2"/>
      <c r="G26" s="2"/>
      <c r="H26" s="2"/>
      <c r="I26" s="2"/>
      <c r="J26" s="30" t="s">
        <v>143</v>
      </c>
      <c r="K26" s="46" t="s">
        <v>144</v>
      </c>
      <c r="L26" s="1"/>
      <c r="M26" s="1"/>
      <c r="N26" s="1"/>
      <c r="O26" s="1"/>
      <c r="P26" s="1"/>
    </row>
    <row r="27" spans="1:16" x14ac:dyDescent="0.35">
      <c r="A27" s="84"/>
      <c r="B27" s="86" t="s">
        <v>56</v>
      </c>
      <c r="C27" s="23" t="s">
        <v>57</v>
      </c>
      <c r="D27" s="2"/>
      <c r="E27" s="2">
        <v>1</v>
      </c>
      <c r="F27" s="2"/>
      <c r="G27" s="2"/>
      <c r="H27" s="2"/>
      <c r="I27" s="2"/>
      <c r="J27" s="30" t="s">
        <v>203</v>
      </c>
      <c r="K27" s="46" t="s">
        <v>204</v>
      </c>
      <c r="L27" s="1"/>
      <c r="M27" s="1"/>
      <c r="N27" s="1"/>
      <c r="O27" s="1"/>
      <c r="P27" s="1"/>
    </row>
    <row r="28" spans="1:16" x14ac:dyDescent="0.35">
      <c r="A28" s="84"/>
      <c r="B28" s="86"/>
      <c r="C28" s="23" t="s">
        <v>58</v>
      </c>
      <c r="D28" s="2">
        <v>1</v>
      </c>
      <c r="E28" s="2"/>
      <c r="F28" s="2"/>
      <c r="G28" s="2"/>
      <c r="H28" s="2"/>
      <c r="I28" s="2"/>
      <c r="J28" s="30"/>
      <c r="K28" s="46"/>
      <c r="L28" s="1"/>
      <c r="M28" s="1"/>
      <c r="N28" s="1"/>
      <c r="O28" s="1"/>
      <c r="P28" s="1"/>
    </row>
    <row r="29" spans="1:16" x14ac:dyDescent="0.35">
      <c r="A29" s="84"/>
      <c r="B29" s="86"/>
      <c r="C29" s="23" t="s">
        <v>59</v>
      </c>
      <c r="D29" s="2">
        <v>1</v>
      </c>
      <c r="E29" s="2"/>
      <c r="F29" s="2"/>
      <c r="G29" s="2"/>
      <c r="H29" s="2"/>
      <c r="I29" s="2"/>
      <c r="J29" s="30"/>
      <c r="K29" s="46"/>
      <c r="L29" s="1"/>
      <c r="M29" s="1"/>
      <c r="N29" s="1"/>
      <c r="O29" s="1"/>
      <c r="P29" s="1"/>
    </row>
    <row r="30" spans="1:16" x14ac:dyDescent="0.35">
      <c r="A30" s="134"/>
      <c r="B30" s="135"/>
      <c r="C30" s="49" t="s">
        <v>60</v>
      </c>
      <c r="D30" s="50">
        <v>1</v>
      </c>
      <c r="E30" s="50"/>
      <c r="F30" s="50"/>
      <c r="G30" s="50"/>
      <c r="H30" s="50"/>
      <c r="I30" s="50"/>
      <c r="J30" s="55"/>
      <c r="K30" s="56"/>
      <c r="L30" s="1"/>
      <c r="M30" s="1"/>
      <c r="N30" s="1"/>
      <c r="O30" s="1"/>
      <c r="P30" s="1"/>
    </row>
    <row r="31" spans="1:16" x14ac:dyDescent="0.35">
      <c r="A31" s="132" t="s">
        <v>61</v>
      </c>
      <c r="B31" s="51" t="s">
        <v>62</v>
      </c>
      <c r="C31" s="52" t="s">
        <v>63</v>
      </c>
      <c r="D31" s="2"/>
      <c r="E31" s="2">
        <v>1</v>
      </c>
      <c r="F31" s="2"/>
      <c r="G31" s="2"/>
      <c r="H31" s="2"/>
      <c r="I31" s="2"/>
      <c r="J31" s="30"/>
      <c r="K31" s="46"/>
      <c r="L31" s="1"/>
      <c r="M31" s="1"/>
      <c r="N31" s="1"/>
      <c r="O31" s="1"/>
      <c r="P31" s="1"/>
    </row>
    <row r="32" spans="1:16" x14ac:dyDescent="0.35">
      <c r="A32" s="132"/>
      <c r="B32" s="51" t="s">
        <v>64</v>
      </c>
      <c r="C32" s="52" t="s">
        <v>65</v>
      </c>
      <c r="D32" s="2">
        <v>1</v>
      </c>
      <c r="E32" s="2"/>
      <c r="F32" s="2"/>
      <c r="G32" s="2"/>
      <c r="H32" s="2"/>
      <c r="I32" s="2"/>
      <c r="J32" s="30"/>
      <c r="K32" s="46"/>
      <c r="L32" s="1"/>
      <c r="M32" s="1"/>
      <c r="N32" s="1"/>
      <c r="O32" s="1"/>
      <c r="P32" s="1"/>
    </row>
    <row r="33" spans="1:16" ht="27" thickBot="1" x14ac:dyDescent="0.4">
      <c r="A33" s="133"/>
      <c r="B33" s="53" t="s">
        <v>66</v>
      </c>
      <c r="C33" s="54" t="s">
        <v>67</v>
      </c>
      <c r="D33" s="4">
        <v>1</v>
      </c>
      <c r="E33" s="4"/>
      <c r="F33" s="4"/>
      <c r="G33" s="4"/>
      <c r="H33" s="4"/>
      <c r="I33" s="4"/>
      <c r="J33" s="47"/>
      <c r="K33" s="48"/>
      <c r="L33" s="1"/>
      <c r="M33" s="1"/>
      <c r="N33" s="1"/>
      <c r="O33" s="1"/>
      <c r="P33" s="1"/>
    </row>
    <row r="34" spans="1:16" x14ac:dyDescent="0.35">
      <c r="A34" s="1"/>
      <c r="B34" s="1"/>
      <c r="C34" s="1" t="s">
        <v>136</v>
      </c>
      <c r="D34" s="1">
        <f>SUM(D8:D33)</f>
        <v>17</v>
      </c>
      <c r="E34" s="1">
        <f t="shared" ref="E34:I34" si="0">SUM(E8:E33)</f>
        <v>9</v>
      </c>
      <c r="F34" s="1">
        <f t="shared" si="0"/>
        <v>0</v>
      </c>
      <c r="G34" s="1">
        <f t="shared" si="0"/>
        <v>0</v>
      </c>
      <c r="H34" s="1">
        <f t="shared" si="0"/>
        <v>0</v>
      </c>
      <c r="I34" s="1">
        <f t="shared" si="0"/>
        <v>0</v>
      </c>
      <c r="J34" s="1"/>
      <c r="K34" s="1"/>
      <c r="L34" s="1"/>
      <c r="M34" s="1"/>
      <c r="N34" s="1"/>
      <c r="O34" s="1"/>
      <c r="P34" s="1"/>
    </row>
    <row r="35" spans="1:16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</sheetData>
  <autoFilter ref="A7:K34"/>
  <mergeCells count="15">
    <mergeCell ref="A31:A33"/>
    <mergeCell ref="A14:A23"/>
    <mergeCell ref="B14:B15"/>
    <mergeCell ref="B16:B17"/>
    <mergeCell ref="B18:B19"/>
    <mergeCell ref="B21:B22"/>
    <mergeCell ref="A24:A30"/>
    <mergeCell ref="B24:B26"/>
    <mergeCell ref="B27:B30"/>
    <mergeCell ref="A8:A13"/>
    <mergeCell ref="B8:B10"/>
    <mergeCell ref="B11:B12"/>
    <mergeCell ref="A2:B3"/>
    <mergeCell ref="C2:I3"/>
    <mergeCell ref="D5:I6"/>
  </mergeCells>
  <pageMargins left="0.7" right="0.7" top="0.75" bottom="0.75" header="0.3" footer="0.3"/>
  <pageSetup orientation="portrait" horizontalDpi="200" verticalDpi="2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J5"/>
  <sheetViews>
    <sheetView topLeftCell="F1" workbookViewId="0">
      <selection activeCell="N27" sqref="N27"/>
    </sheetView>
  </sheetViews>
  <sheetFormatPr baseColWidth="10" defaultColWidth="11.453125" defaultRowHeight="14.5" x14ac:dyDescent="0.35"/>
  <cols>
    <col min="10" max="10" width="5.1796875" bestFit="1" customWidth="1"/>
  </cols>
  <sheetData>
    <row r="1" spans="3:10" ht="15" thickBot="1" x14ac:dyDescent="0.4"/>
    <row r="2" spans="3:10" x14ac:dyDescent="0.35">
      <c r="C2" t="s">
        <v>145</v>
      </c>
      <c r="D2" s="24">
        <v>0</v>
      </c>
      <c r="E2" s="25">
        <v>1</v>
      </c>
      <c r="F2" s="25">
        <v>2</v>
      </c>
      <c r="G2" s="25">
        <v>3</v>
      </c>
      <c r="H2" s="25">
        <v>4</v>
      </c>
      <c r="I2" s="25" t="s">
        <v>77</v>
      </c>
      <c r="J2" t="s">
        <v>136</v>
      </c>
    </row>
    <row r="3" spans="3:10" x14ac:dyDescent="0.35">
      <c r="C3" t="s">
        <v>146</v>
      </c>
      <c r="D3">
        <f>'TG1'!E28</f>
        <v>10</v>
      </c>
      <c r="E3">
        <f>'TG1'!F28</f>
        <v>9</v>
      </c>
      <c r="F3">
        <f>'TG1'!G28</f>
        <v>3</v>
      </c>
      <c r="G3">
        <f>'TG1'!H28</f>
        <v>1</v>
      </c>
      <c r="H3">
        <f>'TG1'!I28</f>
        <v>1</v>
      </c>
      <c r="I3">
        <f>'TG1'!J28</f>
        <v>1</v>
      </c>
      <c r="J3">
        <f>SUM(D3:I3)</f>
        <v>25</v>
      </c>
    </row>
    <row r="4" spans="3:10" x14ac:dyDescent="0.35">
      <c r="C4" t="s">
        <v>147</v>
      </c>
      <c r="D4">
        <f>'TG2'!D34</f>
        <v>17</v>
      </c>
      <c r="E4">
        <f>'TG2'!E34</f>
        <v>9</v>
      </c>
      <c r="F4">
        <f>'TG2'!F34</f>
        <v>0</v>
      </c>
      <c r="G4">
        <f>'TG2'!G34</f>
        <v>0</v>
      </c>
      <c r="H4">
        <f>'TG2'!H34</f>
        <v>0</v>
      </c>
      <c r="I4">
        <f>'TG2'!I34</f>
        <v>0</v>
      </c>
      <c r="J4">
        <f t="shared" ref="J4:J5" si="0">SUM(D4:I4)</f>
        <v>26</v>
      </c>
    </row>
    <row r="5" spans="3:10" x14ac:dyDescent="0.35">
      <c r="C5" t="s">
        <v>136</v>
      </c>
      <c r="D5">
        <f t="shared" ref="D5:I5" si="1">SUM(D2:D4)</f>
        <v>27</v>
      </c>
      <c r="E5">
        <f t="shared" si="1"/>
        <v>19</v>
      </c>
      <c r="F5">
        <f t="shared" si="1"/>
        <v>5</v>
      </c>
      <c r="G5">
        <f t="shared" si="1"/>
        <v>4</v>
      </c>
      <c r="H5">
        <f t="shared" si="1"/>
        <v>5</v>
      </c>
      <c r="I5">
        <f t="shared" si="1"/>
        <v>1</v>
      </c>
      <c r="J5">
        <f t="shared" si="0"/>
        <v>61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8"/>
  <sheetViews>
    <sheetView topLeftCell="A68" workbookViewId="0">
      <selection activeCell="O6" sqref="O6"/>
    </sheetView>
  </sheetViews>
  <sheetFormatPr baseColWidth="10" defaultColWidth="11.453125" defaultRowHeight="14.5" x14ac:dyDescent="0.35"/>
  <cols>
    <col min="1" max="1" width="17.54296875" bestFit="1" customWidth="1"/>
    <col min="2" max="2" width="13.1796875" bestFit="1" customWidth="1"/>
    <col min="3" max="7" width="10" customWidth="1"/>
    <col min="8" max="8" width="12.54296875" bestFit="1" customWidth="1"/>
  </cols>
  <sheetData>
    <row r="3" spans="1:8" x14ac:dyDescent="0.35">
      <c r="A3" s="33" t="s">
        <v>148</v>
      </c>
      <c r="B3" t="s">
        <v>149</v>
      </c>
      <c r="C3" t="s">
        <v>150</v>
      </c>
      <c r="D3" t="s">
        <v>151</v>
      </c>
      <c r="E3" t="s">
        <v>152</v>
      </c>
      <c r="F3" t="s">
        <v>153</v>
      </c>
      <c r="G3" t="s">
        <v>154</v>
      </c>
      <c r="H3" t="s">
        <v>155</v>
      </c>
    </row>
    <row r="4" spans="1:8" x14ac:dyDescent="0.35">
      <c r="A4" s="34" t="s">
        <v>146</v>
      </c>
      <c r="B4">
        <v>5</v>
      </c>
      <c r="C4">
        <v>0</v>
      </c>
      <c r="D4">
        <v>3</v>
      </c>
      <c r="E4">
        <v>0</v>
      </c>
      <c r="F4">
        <v>2</v>
      </c>
      <c r="G4">
        <v>0</v>
      </c>
      <c r="H4">
        <v>0</v>
      </c>
    </row>
    <row r="5" spans="1:8" x14ac:dyDescent="0.35">
      <c r="A5" s="34" t="s">
        <v>147</v>
      </c>
      <c r="B5">
        <v>12</v>
      </c>
      <c r="C5">
        <v>0</v>
      </c>
      <c r="D5">
        <v>3</v>
      </c>
      <c r="E5">
        <v>0</v>
      </c>
      <c r="F5">
        <v>4</v>
      </c>
      <c r="G5">
        <v>5</v>
      </c>
      <c r="H5">
        <v>0</v>
      </c>
    </row>
    <row r="6" spans="1:8" x14ac:dyDescent="0.35">
      <c r="A6" s="34" t="s">
        <v>156</v>
      </c>
      <c r="B6">
        <v>9</v>
      </c>
      <c r="C6">
        <v>0</v>
      </c>
      <c r="D6">
        <v>3</v>
      </c>
      <c r="E6">
        <v>2</v>
      </c>
      <c r="F6">
        <v>3</v>
      </c>
      <c r="G6">
        <v>0</v>
      </c>
      <c r="H6">
        <v>1</v>
      </c>
    </row>
    <row r="7" spans="1:8" x14ac:dyDescent="0.35">
      <c r="A7" s="34" t="s">
        <v>157</v>
      </c>
      <c r="B7">
        <v>26</v>
      </c>
      <c r="C7">
        <v>0</v>
      </c>
      <c r="D7">
        <v>9</v>
      </c>
      <c r="E7">
        <v>2</v>
      </c>
      <c r="F7">
        <v>9</v>
      </c>
      <c r="G7">
        <v>5</v>
      </c>
      <c r="H7">
        <v>1</v>
      </c>
    </row>
    <row r="8" spans="1:8" x14ac:dyDescent="0.35">
      <c r="C8" s="45">
        <f>+C7/$B$7</f>
        <v>0</v>
      </c>
      <c r="D8" s="45">
        <f t="shared" ref="D8:H8" si="0">+D7/$B$7</f>
        <v>0.34615384615384615</v>
      </c>
      <c r="E8" s="45">
        <f t="shared" si="0"/>
        <v>7.6923076923076927E-2</v>
      </c>
      <c r="F8" s="45">
        <f t="shared" si="0"/>
        <v>0.34615384615384615</v>
      </c>
      <c r="G8" s="45">
        <f t="shared" si="0"/>
        <v>0.19230769230769232</v>
      </c>
      <c r="H8" s="45">
        <f t="shared" si="0"/>
        <v>3.8461538461538464E-2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2 h r U Y L 4 x 8 a k A A A A 9 Q A A A B I A H A B D b 2 5 m a W c v U G F j a 2 F n Z S 5 4 b W w g o h g A K K A U A A A A A A A A A A A A A A A A A A A A A A A A A A A A h Y 8 x D o I w G I W v Q r r T 1 h q V k J 8 y E D d J T E y M a 1 M q N E I x t F j u 5 u C R v I I Y R d 0 c 3 / e + 4 b 3 7 9 Q b p 0 N T B R X V W t y Z B M 0 x R o I x s C 2 3 K B P X u G E Y o 5 b A V 8 i R K F Y y y s f F g i w R V z p 1 j Q r z 3 2 M 9 x 2 5 W E U T o j h 3 y z k 5 V q B P r I + r 8 c a m O d M F I h D v v X G M 5 w t M Q r t s A U y M Q g 1 + b b s 3 H u s / 2 B k P W 1 6 z v F l Q 3 X G Z A p A n l f 4 A 9 Q S w M E F A A C A A g A u 2 h r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t o a 1 E o i k e 4 D g A A A B E A A A A T A B w A R m 9 y b X V s Y X M v U 2 V j d G l v b j E u b S C i G A A o o B Q A A A A A A A A A A A A A A A A A A A A A A A A A A A A r T k 0 u y c z P U w i G 0 I b W A F B L A Q I t A B Q A A g A I A L t o a 1 G C + M f G p A A A A P U A A A A S A A A A A A A A A A A A A A A A A A A A A A B D b 2 5 m a W c v U G F j a 2 F n Z S 5 4 b W x Q S w E C L Q A U A A I A C A C 7 a G t R D 8 r p q 6 Q A A A D p A A A A E w A A A A A A A A A A A A A A A A D w A A A A W 0 N v b n R l b n R f V H l w Z X N d L n h t b F B L A Q I t A B Q A A g A I A L t o a 1 E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D Q T r l + I k 3 Q r m E Q K V g d F z s A A A A A A I A A A A A A B B m A A A A A Q A A I A A A A G 7 a t t r y j I u S V U i Y V 7 u / / N W u 2 6 z X 7 Z m q + k 7 j r m T G r + y T A A A A A A 6 A A A A A A g A A I A A A A E 9 O p l q I J s g p Q C P p k 0 + z P J N 7 o 8 A H K D x 5 M g 2 F 2 i n V o T x 2 U A A A A P T 1 9 m 6 D 1 Q T i e u R U s W J u 2 8 I D N H Q 1 G L P i O R 0 v d 8 X r 0 X C a U 6 G s e t r I q Q 4 m r n e X 9 s e H J e / d 9 y B X Z D F g 0 P 8 Q a P f S b b y z O 0 x Q 2 D 2 Y K U q w + P d 1 k B i R Q A A A A M / Z r i U a B j T 2 J G L s a C i i P m 2 U Z d S f U Z R u z B b 1 L t g s e b U Y b l J / F i y B L z V O s M p z / M 5 o 5 A M X V / d W V q w C e C Q z U 9 2 v G Y E = < / D a t a M a s h u p > 
</file>

<file path=customXml/itemProps1.xml><?xml version="1.0" encoding="utf-8"?>
<ds:datastoreItem xmlns:ds="http://schemas.openxmlformats.org/officeDocument/2006/customXml" ds:itemID="{0067D182-000E-477C-9C88-9F83E8327C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UX general idea</vt:lpstr>
      <vt:lpstr>definición de test</vt:lpstr>
      <vt:lpstr>artefact_games</vt:lpstr>
      <vt:lpstr>Heuristicas y escala</vt:lpstr>
      <vt:lpstr>Lista de tareas</vt:lpstr>
      <vt:lpstr>TG1</vt:lpstr>
      <vt:lpstr>TG2</vt:lpstr>
      <vt:lpstr>resultados</vt:lpstr>
      <vt:lpstr>resultados dinamico</vt:lpstr>
      <vt:lpstr>R experimental design</vt:lpstr>
      <vt:lpstr>design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Bernal</dc:creator>
  <cp:keywords/>
  <dc:description/>
  <cp:lastModifiedBy>pc</cp:lastModifiedBy>
  <cp:revision/>
  <dcterms:created xsi:type="dcterms:W3CDTF">2020-11-04T18:15:50Z</dcterms:created>
  <dcterms:modified xsi:type="dcterms:W3CDTF">2024-02-08T15:49:45Z</dcterms:modified>
  <cp:category/>
  <cp:contentStatus/>
</cp:coreProperties>
</file>