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brii/Work/Flavi_screen/"/>
    </mc:Choice>
  </mc:AlternateContent>
  <xr:revisionPtr revIDLastSave="0" documentId="13_ncr:40009_{B18569EA-3D3C-A54A-BD25-B691AE3E597D}" xr6:coauthVersionLast="47" xr6:coauthVersionMax="47" xr10:uidLastSave="{00000000-0000-0000-0000-000000000000}"/>
  <bookViews>
    <workbookView xWindow="1420" yWindow="2980" windowWidth="23900" windowHeight="11320"/>
  </bookViews>
  <sheets>
    <sheet name="fadu_data_all_drugs_vs_ctrl_p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1" i="1" l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2" i="1"/>
  <c r="AN2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L2" i="1"/>
  <c r="AK2" i="1"/>
  <c r="AJ3" i="1"/>
  <c r="AJ33" i="1"/>
  <c r="AJ59" i="1"/>
  <c r="AJ60" i="1"/>
  <c r="AJ4" i="1"/>
  <c r="AJ5" i="1"/>
  <c r="AJ61" i="1"/>
  <c r="AJ6" i="1"/>
  <c r="AJ7" i="1"/>
  <c r="AJ62" i="1"/>
  <c r="AJ8" i="1"/>
  <c r="AJ9" i="1"/>
  <c r="AJ10" i="1"/>
  <c r="AJ63" i="1"/>
  <c r="AJ64" i="1"/>
  <c r="AJ34" i="1"/>
  <c r="AJ11" i="1"/>
  <c r="AJ65" i="1"/>
  <c r="AJ66" i="1"/>
  <c r="AJ12" i="1"/>
  <c r="AJ67" i="1"/>
  <c r="AJ35" i="1"/>
  <c r="AJ68" i="1"/>
  <c r="AJ69" i="1"/>
  <c r="AJ70" i="1"/>
  <c r="AJ71" i="1"/>
  <c r="AJ72" i="1"/>
  <c r="AJ13" i="1"/>
  <c r="AJ14" i="1"/>
  <c r="AJ15" i="1"/>
  <c r="AJ73" i="1"/>
  <c r="AJ36" i="1"/>
  <c r="AJ37" i="1"/>
  <c r="AJ38" i="1"/>
  <c r="AJ16" i="1"/>
  <c r="AJ39" i="1"/>
  <c r="AJ74" i="1"/>
  <c r="AJ40" i="1"/>
  <c r="AJ41" i="1"/>
  <c r="AJ75" i="1"/>
  <c r="AJ76" i="1"/>
  <c r="AJ17" i="1"/>
  <c r="AJ42" i="1"/>
  <c r="AJ77" i="1"/>
  <c r="AJ78" i="1"/>
  <c r="AJ43" i="1"/>
  <c r="AJ44" i="1"/>
  <c r="AJ79" i="1"/>
  <c r="AJ45" i="1"/>
  <c r="AJ46" i="1"/>
  <c r="AJ18" i="1"/>
  <c r="AJ80" i="1"/>
  <c r="AJ81" i="1"/>
  <c r="AJ47" i="1"/>
  <c r="AJ48" i="1"/>
  <c r="AJ82" i="1"/>
  <c r="AJ49" i="1"/>
  <c r="AJ50" i="1"/>
  <c r="AJ51" i="1"/>
  <c r="AJ52" i="1"/>
  <c r="AJ19" i="1"/>
  <c r="AJ83" i="1"/>
  <c r="AJ84" i="1"/>
  <c r="AJ85" i="1"/>
  <c r="AJ20" i="1"/>
  <c r="AJ86" i="1"/>
  <c r="AJ87" i="1"/>
  <c r="AJ88" i="1"/>
  <c r="AJ89" i="1"/>
  <c r="AJ90" i="1"/>
  <c r="AJ91" i="1"/>
  <c r="AJ92" i="1"/>
  <c r="AJ93" i="1"/>
  <c r="AJ94" i="1"/>
  <c r="AJ95" i="1"/>
  <c r="AJ96" i="1"/>
  <c r="AJ21" i="1"/>
  <c r="AJ22" i="1"/>
  <c r="AJ23" i="1"/>
  <c r="AJ24" i="1"/>
  <c r="AJ25" i="1"/>
  <c r="AJ26" i="1"/>
  <c r="AJ27" i="1"/>
  <c r="AJ28" i="1"/>
  <c r="AJ29" i="1"/>
  <c r="AJ30" i="1"/>
  <c r="AJ53" i="1"/>
  <c r="AJ32" i="1"/>
  <c r="AJ54" i="1"/>
  <c r="AJ55" i="1"/>
  <c r="AJ56" i="1"/>
  <c r="AJ57" i="1"/>
  <c r="AJ58" i="1"/>
  <c r="AJ2" i="1"/>
  <c r="AJ31" i="1"/>
  <c r="AH53" i="1"/>
  <c r="AI53" i="1"/>
  <c r="AH32" i="1"/>
  <c r="AI32" i="1"/>
  <c r="AH54" i="1"/>
  <c r="AI54" i="1"/>
  <c r="AH55" i="1"/>
  <c r="AI55" i="1"/>
  <c r="AH56" i="1"/>
  <c r="AI56" i="1"/>
  <c r="AH57" i="1"/>
  <c r="AI57" i="1"/>
  <c r="AH58" i="1"/>
  <c r="AI58" i="1"/>
  <c r="AH2" i="1"/>
  <c r="AI2" i="1"/>
  <c r="AH3" i="1"/>
  <c r="AI3" i="1"/>
  <c r="AH33" i="1"/>
  <c r="AI33" i="1"/>
  <c r="AH59" i="1"/>
  <c r="AI59" i="1"/>
  <c r="AH60" i="1"/>
  <c r="AI60" i="1"/>
  <c r="AH4" i="1"/>
  <c r="AI4" i="1"/>
  <c r="AH5" i="1"/>
  <c r="AI5" i="1"/>
  <c r="AH61" i="1"/>
  <c r="AI61" i="1"/>
  <c r="AH6" i="1"/>
  <c r="AI6" i="1"/>
  <c r="AH7" i="1"/>
  <c r="AI7" i="1"/>
  <c r="AH62" i="1"/>
  <c r="AI62" i="1"/>
  <c r="AH8" i="1"/>
  <c r="AI8" i="1"/>
  <c r="AH9" i="1"/>
  <c r="AI9" i="1"/>
  <c r="AH10" i="1"/>
  <c r="AI10" i="1"/>
  <c r="AH63" i="1"/>
  <c r="AI63" i="1"/>
  <c r="AH64" i="1"/>
  <c r="AI64" i="1"/>
  <c r="AH34" i="1"/>
  <c r="AI34" i="1"/>
  <c r="AH11" i="1"/>
  <c r="AI11" i="1"/>
  <c r="AH65" i="1"/>
  <c r="AI65" i="1"/>
  <c r="AH66" i="1"/>
  <c r="AI66" i="1"/>
  <c r="AH12" i="1"/>
  <c r="AI12" i="1"/>
  <c r="AH67" i="1"/>
  <c r="AI67" i="1"/>
  <c r="AH35" i="1"/>
  <c r="AI35" i="1"/>
  <c r="AH68" i="1"/>
  <c r="AI68" i="1"/>
  <c r="AH69" i="1"/>
  <c r="AI69" i="1"/>
  <c r="AH70" i="1"/>
  <c r="AI70" i="1"/>
  <c r="AH71" i="1"/>
  <c r="AI71" i="1"/>
  <c r="AH72" i="1"/>
  <c r="AI72" i="1"/>
  <c r="AH13" i="1"/>
  <c r="AI13" i="1"/>
  <c r="AH14" i="1"/>
  <c r="AI14" i="1"/>
  <c r="AH15" i="1"/>
  <c r="AI15" i="1"/>
  <c r="AH73" i="1"/>
  <c r="AI73" i="1"/>
  <c r="AH36" i="1"/>
  <c r="AI36" i="1"/>
  <c r="AH37" i="1"/>
  <c r="AI37" i="1"/>
  <c r="AH38" i="1"/>
  <c r="AI38" i="1"/>
  <c r="AH16" i="1"/>
  <c r="AI16" i="1"/>
  <c r="AH39" i="1"/>
  <c r="AI39" i="1"/>
  <c r="AH74" i="1"/>
  <c r="AI74" i="1"/>
  <c r="AH40" i="1"/>
  <c r="AI40" i="1"/>
  <c r="AH41" i="1"/>
  <c r="AI41" i="1"/>
  <c r="AH75" i="1"/>
  <c r="AI75" i="1"/>
  <c r="AH76" i="1"/>
  <c r="AI76" i="1"/>
  <c r="AH17" i="1"/>
  <c r="AI17" i="1"/>
  <c r="AH42" i="1"/>
  <c r="AI42" i="1"/>
  <c r="AH77" i="1"/>
  <c r="AI77" i="1"/>
  <c r="AH78" i="1"/>
  <c r="AI78" i="1"/>
  <c r="AH43" i="1"/>
  <c r="AI43" i="1"/>
  <c r="AH44" i="1"/>
  <c r="AI44" i="1"/>
  <c r="AH79" i="1"/>
  <c r="AI79" i="1"/>
  <c r="AH45" i="1"/>
  <c r="AI45" i="1"/>
  <c r="AH46" i="1"/>
  <c r="AI46" i="1"/>
  <c r="AH18" i="1"/>
  <c r="AI18" i="1"/>
  <c r="AH80" i="1"/>
  <c r="AI80" i="1"/>
  <c r="AH81" i="1"/>
  <c r="AI81" i="1"/>
  <c r="AH47" i="1"/>
  <c r="AI47" i="1"/>
  <c r="AH48" i="1"/>
  <c r="AI48" i="1"/>
  <c r="AH82" i="1"/>
  <c r="AI82" i="1"/>
  <c r="AH49" i="1"/>
  <c r="AI49" i="1"/>
  <c r="AH50" i="1"/>
  <c r="AI50" i="1"/>
  <c r="AH51" i="1"/>
  <c r="AI51" i="1"/>
  <c r="AH52" i="1"/>
  <c r="AI52" i="1"/>
  <c r="AH19" i="1"/>
  <c r="AI19" i="1"/>
  <c r="AH83" i="1"/>
  <c r="AI83" i="1"/>
  <c r="AH84" i="1"/>
  <c r="AI84" i="1"/>
  <c r="AH85" i="1"/>
  <c r="AI85" i="1"/>
  <c r="AH20" i="1"/>
  <c r="AI20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I31" i="1"/>
  <c r="AH31" i="1"/>
</calcChain>
</file>

<file path=xl/sharedStrings.xml><?xml version="1.0" encoding="utf-8"?>
<sst xmlns="http://schemas.openxmlformats.org/spreadsheetml/2006/main" count="135" uniqueCount="135">
  <si>
    <t>drugs</t>
  </si>
  <si>
    <t>drug_avg_1</t>
  </si>
  <si>
    <t>drug_avg_2</t>
  </si>
  <si>
    <t>drug_avg_3</t>
  </si>
  <si>
    <t>drug_avg_4</t>
  </si>
  <si>
    <t>drug_sd_1</t>
  </si>
  <si>
    <t>drug_sd_2</t>
  </si>
  <si>
    <t>drug_sd_3</t>
  </si>
  <si>
    <t>drug_sd_4</t>
  </si>
  <si>
    <t>ctrl_avg_1</t>
  </si>
  <si>
    <t>ctrl_avg_2</t>
  </si>
  <si>
    <t>ctrl_avg_3</t>
  </si>
  <si>
    <t>ctrl_avg_4</t>
  </si>
  <si>
    <t>ctrl_sd_1</t>
  </si>
  <si>
    <t>ctrl_sd_2</t>
  </si>
  <si>
    <t>ctrl_sd_3</t>
  </si>
  <si>
    <t>ctrl_sd_4</t>
  </si>
  <si>
    <t>drug_to_ctlr_1</t>
  </si>
  <si>
    <t>drug_to_ctlr_2</t>
  </si>
  <si>
    <t>drug_to_ctlr_3</t>
  </si>
  <si>
    <t>drug_to_ctlr_4</t>
  </si>
  <si>
    <t>d_t_c_SD_1</t>
  </si>
  <si>
    <t>d_t_c_SD_2</t>
  </si>
  <si>
    <t>d_t_c_SD_3</t>
  </si>
  <si>
    <t>d_t_c_SD_4</t>
  </si>
  <si>
    <t>ttest_pval_1</t>
  </si>
  <si>
    <t>ttest_pval_2</t>
  </si>
  <si>
    <t>ttest_pval_3</t>
  </si>
  <si>
    <t>ttest_pval_4</t>
  </si>
  <si>
    <t>wilcox_pval_1</t>
  </si>
  <si>
    <t>wilcox_pval_2</t>
  </si>
  <si>
    <t>wilcox_pval_3</t>
  </si>
  <si>
    <t>wilcox_pval_4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</si>
  <si>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</si>
  <si>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</si>
  <si>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</si>
  <si>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</si>
  <si>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</si>
  <si>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</si>
  <si>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</si>
  <si>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</si>
  <si>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</si>
  <si>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</si>
  <si>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</si>
  <si>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</si>
  <si>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</si>
  <si>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</si>
  <si>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</si>
  <si>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</si>
  <si>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</si>
  <si>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</si>
  <si>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</si>
  <si>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</si>
  <si>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</si>
  <si>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</si>
  <si>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</si>
  <si>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</si>
  <si>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</si>
  <si>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</si>
  <si>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</si>
  <si>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</si>
  <si>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</si>
  <si>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</si>
  <si>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</si>
  <si>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</si>
  <si>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</si>
  <si>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</si>
  <si>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</si>
  <si>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</si>
  <si>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</si>
  <si>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</si>
  <si>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</si>
  <si>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</si>
  <si>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</si>
  <si>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</si>
  <si>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</si>
  <si>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</si>
  <si>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</si>
  <si>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</si>
  <si>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</si>
  <si>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</si>
  <si>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</si>
  <si>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</si>
  <si>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</si>
  <si>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</si>
  <si>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</si>
  <si>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</si>
  <si>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</si>
  <si>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</si>
  <si>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</si>
  <si>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</si>
  <si>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</si>
  <si>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</si>
  <si>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</si>
  <si>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</si>
  <si>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</si>
  <si>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</si>
  <si>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</si>
  <si>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</si>
  <si>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</si>
  <si>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</si>
  <si>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</si>
  <si>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</si>
  <si>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</si>
  <si>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</si>
  <si>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</si>
  <si>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</si>
  <si>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</si>
  <si>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</si>
  <si>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</si>
  <si>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</si>
  <si>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</si>
  <si>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</si>
  <si>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</si>
  <si>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</si>
  <si>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</si>
  <si>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</si>
  <si>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</si>
  <si>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</si>
  <si>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</si>
  <si>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</si>
  <si>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</si>
  <si>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</si>
  <si>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</si>
  <si>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</si>
  <si>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</si>
  <si>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</si>
  <si>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</si>
  <si>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High:low</t>
  </si>
  <si>
    <t>High:low (CBD)</t>
  </si>
  <si>
    <t>both conc work</t>
  </si>
  <si>
    <t>CBD1 sens</t>
  </si>
  <si>
    <t>CBD2 sens</t>
  </si>
  <si>
    <t>CBD1 helps</t>
  </si>
  <si>
    <t>CBD2 helps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</si>
</sst>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6"/>
  <sheetViews>
    <sheetView tabSelected="1" workbookViewId="0">
      <pane xSplit="1" topLeftCell="V1" activePane="topRight" state="frozen"/>
      <selection pane="topRight" activeCell="AM13" sqref="AM13"/>
    </sheetView>
  </sheetViews>
  <sheetFormatPr baseColWidth="10" defaultRowHeight="16" x14ac:dyDescent="0.2"/>
  <cols>
    <col min="1" max="1" width="14.1640625" customWidth="1"/>
    <col min="2" max="17" width="0" hidden="1" customWidth="1"/>
    <col min="30" max="33" width="0" hidden="1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</row>
    <row r="2" spans="1:40" x14ac:dyDescent="0.2">
      <c r="A2" t="s">
        <v>41</v>
      </c>
      <c r="B2">
        <v>280286</v>
      </c>
      <c r="C2">
        <v>433998.66666666599</v>
      </c>
      <c r="D2">
        <v>348116.66666666599</v>
      </c>
      <c r="E2">
        <v>332230.66666666599</v>
      </c>
      <c r="F2">
        <v>19834.7514983172</v>
      </c>
      <c r="G2">
        <v>6925.4745204450301</v>
      </c>
      <c r="H2">
        <v>4005.3205031973798</v>
      </c>
      <c r="I2">
        <v>15392.967398566499</v>
      </c>
      <c r="J2">
        <v>367958.5</v>
      </c>
      <c r="K2">
        <v>481326</v>
      </c>
      <c r="L2">
        <v>459787.5</v>
      </c>
      <c r="M2">
        <v>426640.5</v>
      </c>
      <c r="N2">
        <v>48440.350045184401</v>
      </c>
      <c r="O2">
        <v>29929.0016205018</v>
      </c>
      <c r="P2">
        <v>15708.377144059101</v>
      </c>
      <c r="Q2">
        <v>13205.2191386587</v>
      </c>
      <c r="R2" s="1">
        <v>0.76173264104511695</v>
      </c>
      <c r="S2" s="1">
        <v>0.901673017178932</v>
      </c>
      <c r="T2" s="1">
        <v>0.757125121206354</v>
      </c>
      <c r="U2" s="1">
        <v>0.77871338203163198</v>
      </c>
      <c r="V2">
        <v>0.11384927893742799</v>
      </c>
      <c r="W2">
        <v>5.7883115827366403E-2</v>
      </c>
      <c r="X2">
        <v>2.72942182742195E-2</v>
      </c>
      <c r="Y2">
        <v>4.33895946361956E-2</v>
      </c>
      <c r="Z2" s="2">
        <v>0.209794245802151</v>
      </c>
      <c r="AA2" s="2">
        <v>0.258374850960157</v>
      </c>
      <c r="AB2" s="2">
        <v>5.3763151068396499E-2</v>
      </c>
      <c r="AC2" s="2">
        <v>8.6427838396629496E-3</v>
      </c>
      <c r="AD2" s="2">
        <v>0.2</v>
      </c>
      <c r="AE2" s="2">
        <v>0.2</v>
      </c>
      <c r="AF2" s="2">
        <v>0.2</v>
      </c>
      <c r="AG2" s="2">
        <v>0.2</v>
      </c>
      <c r="AH2" s="3">
        <f>T2/R2</f>
        <v>0.99395126374991449</v>
      </c>
      <c r="AI2" s="3">
        <f>U2/S2</f>
        <v>0.86363167932871687</v>
      </c>
      <c r="AJ2" s="4">
        <f>(R2&lt;0.85)+(T2&lt;0.85)</f>
        <v>2</v>
      </c>
      <c r="AK2" t="b">
        <f>(S2/R2&lt;0.85)</f>
        <v>0</v>
      </c>
      <c r="AL2" t="b">
        <f>(U2/T2&lt;0.85)</f>
        <v>0</v>
      </c>
      <c r="AM2" t="b">
        <f>(S2/R2&gt;1.15)</f>
        <v>1</v>
      </c>
      <c r="AN2" t="b">
        <f>(U2/T2&gt;1.15)</f>
        <v>0</v>
      </c>
    </row>
    <row r="3" spans="1:40" x14ac:dyDescent="0.2">
      <c r="A3" t="s">
        <v>42</v>
      </c>
      <c r="B3">
        <v>109373.666666666</v>
      </c>
      <c r="C3">
        <v>175812</v>
      </c>
      <c r="D3">
        <v>173330.33333333299</v>
      </c>
      <c r="E3">
        <v>163958.66666666599</v>
      </c>
      <c r="F3">
        <v>9210.8070402833491</v>
      </c>
      <c r="G3">
        <v>4806.4588836273197</v>
      </c>
      <c r="H3">
        <v>12702.3944330717</v>
      </c>
      <c r="I3">
        <v>4909.8289515351998</v>
      </c>
      <c r="J3">
        <v>368621.33333333302</v>
      </c>
      <c r="K3">
        <v>463798.83333333302</v>
      </c>
      <c r="L3">
        <v>446245</v>
      </c>
      <c r="M3">
        <v>391960.66666666599</v>
      </c>
      <c r="N3">
        <v>18841.466574199199</v>
      </c>
      <c r="O3">
        <v>13736.095652210101</v>
      </c>
      <c r="P3">
        <v>18113.664554694598</v>
      </c>
      <c r="Q3">
        <v>42115.467598812902</v>
      </c>
      <c r="R3" s="1">
        <v>0.296710083699261</v>
      </c>
      <c r="S3" s="1">
        <v>0.37906951756742202</v>
      </c>
      <c r="T3" s="1">
        <v>0.38841966483284501</v>
      </c>
      <c r="U3" s="1">
        <v>0.41830387742987801</v>
      </c>
      <c r="V3">
        <v>2.9229469196310299E-2</v>
      </c>
      <c r="W3">
        <v>1.52786052959896E-2</v>
      </c>
      <c r="X3">
        <v>3.2539842467617298E-2</v>
      </c>
      <c r="Y3">
        <v>4.6658886733109903E-2</v>
      </c>
      <c r="Z3" s="2">
        <v>2.2390842941860801E-8</v>
      </c>
      <c r="AA3" s="2">
        <v>1.1296011377746501E-9</v>
      </c>
      <c r="AB3" s="2">
        <v>3.2996380153042701E-7</v>
      </c>
      <c r="AC3" s="2">
        <v>3.2344188343261201E-5</v>
      </c>
      <c r="AD3" s="2">
        <v>2.3809523809523801E-2</v>
      </c>
      <c r="AE3" s="2">
        <v>2.3809523809523801E-2</v>
      </c>
      <c r="AF3" s="2">
        <v>2.3809523809523801E-2</v>
      </c>
      <c r="AG3" s="2">
        <v>2.3809523809523801E-2</v>
      </c>
      <c r="AH3" s="3">
        <f>T3/R3</f>
        <v>1.3090881846352713</v>
      </c>
      <c r="AI3" s="3">
        <f>U3/S3</f>
        <v>1.1035017537528</v>
      </c>
      <c r="AJ3" s="4">
        <f>(R3&lt;0.85)+(T3&lt;0.85)</f>
        <v>2</v>
      </c>
      <c r="AK3" t="b">
        <f t="shared" ref="AK3:AK30" si="0">(S3/R3&lt;0.85)</f>
        <v>0</v>
      </c>
      <c r="AL3" t="b">
        <f t="shared" ref="AL3:AL30" si="1">(U3/T3&lt;0.85)</f>
        <v>0</v>
      </c>
      <c r="AM3" t="b">
        <f t="shared" ref="AM3:AM66" si="2">(S3/R3&gt;1.15)</f>
        <v>1</v>
      </c>
      <c r="AN3" t="b">
        <f t="shared" ref="AN3:AN66" si="3">(U3/T3&gt;1.15)</f>
        <v>0</v>
      </c>
    </row>
    <row r="4" spans="1:40" x14ac:dyDescent="0.2">
      <c r="A4" t="s">
        <v>46</v>
      </c>
      <c r="B4">
        <v>290696</v>
      </c>
      <c r="C4">
        <v>249426.66666666599</v>
      </c>
      <c r="D4">
        <v>174208</v>
      </c>
      <c r="E4">
        <v>184136.66666666599</v>
      </c>
      <c r="F4">
        <v>8195.9700463093395</v>
      </c>
      <c r="G4">
        <v>138544.97023469699</v>
      </c>
      <c r="H4">
        <v>29551.574171268701</v>
      </c>
      <c r="I4">
        <v>14599.1630353706</v>
      </c>
      <c r="J4">
        <v>398059.75</v>
      </c>
      <c r="K4">
        <v>495734.5</v>
      </c>
      <c r="L4">
        <v>477953.75</v>
      </c>
      <c r="M4">
        <v>423212.25</v>
      </c>
      <c r="N4">
        <v>20841.212398754498</v>
      </c>
      <c r="O4">
        <v>1248.96076799873</v>
      </c>
      <c r="P4">
        <v>31786.425010004899</v>
      </c>
      <c r="Q4">
        <v>45667.4408331581</v>
      </c>
      <c r="R4" s="1">
        <v>0.73028232570612805</v>
      </c>
      <c r="S4" s="1">
        <v>0.50314566903587798</v>
      </c>
      <c r="T4" s="1">
        <v>0.36448714964575502</v>
      </c>
      <c r="U4" s="1">
        <v>0.43509295079872201</v>
      </c>
      <c r="V4">
        <v>4.3426774138029499E-2</v>
      </c>
      <c r="W4">
        <v>0.279477009144253</v>
      </c>
      <c r="X4">
        <v>6.64113088431076E-2</v>
      </c>
      <c r="Y4">
        <v>5.8260021622619299E-2</v>
      </c>
      <c r="Z4" s="2">
        <v>6.3645923293253396E-4</v>
      </c>
      <c r="AA4" s="2">
        <v>9.1248421529210796E-2</v>
      </c>
      <c r="AB4" s="2">
        <v>7.8108072781905304E-5</v>
      </c>
      <c r="AC4" s="2">
        <v>8.0533789707051904E-4</v>
      </c>
      <c r="AD4" s="2">
        <v>5.7142857142857099E-2</v>
      </c>
      <c r="AE4" s="2">
        <v>5.7142857142857099E-2</v>
      </c>
      <c r="AF4" s="2">
        <v>5.7142857142857099E-2</v>
      </c>
      <c r="AG4" s="2">
        <v>5.7142857142857099E-2</v>
      </c>
      <c r="AH4" s="3">
        <f>T4/R4</f>
        <v>0.4991044378532965</v>
      </c>
      <c r="AI4" s="3">
        <f>U4/S4</f>
        <v>0.8647454953402306</v>
      </c>
      <c r="AJ4" s="4">
        <f>(R4&lt;0.85)+(T4&lt;0.85)</f>
        <v>2</v>
      </c>
      <c r="AK4" t="b">
        <f t="shared" si="0"/>
        <v>1</v>
      </c>
      <c r="AL4" t="b">
        <f t="shared" si="1"/>
        <v>0</v>
      </c>
      <c r="AM4" t="b">
        <f t="shared" si="2"/>
        <v>0</v>
      </c>
      <c r="AN4" t="b">
        <f t="shared" si="3"/>
        <v>1</v>
      </c>
    </row>
    <row r="5" spans="1:40" x14ac:dyDescent="0.2">
      <c r="A5" t="s">
        <v>47</v>
      </c>
      <c r="B5">
        <v>286074</v>
      </c>
      <c r="C5">
        <v>469083.33333333302</v>
      </c>
      <c r="D5">
        <v>235386.66666666599</v>
      </c>
      <c r="E5">
        <v>200160.66666666599</v>
      </c>
      <c r="F5">
        <v>11721.818800851601</v>
      </c>
      <c r="G5">
        <v>13316.884332805899</v>
      </c>
      <c r="H5">
        <v>8894.4404170995094</v>
      </c>
      <c r="I5">
        <v>4630.2900917041097</v>
      </c>
      <c r="J5">
        <v>397440.75</v>
      </c>
      <c r="K5">
        <v>497550.5</v>
      </c>
      <c r="L5">
        <v>473388.25</v>
      </c>
      <c r="M5">
        <v>436151.25</v>
      </c>
      <c r="N5">
        <v>38093.542693173898</v>
      </c>
      <c r="O5">
        <v>4925.6546434627999</v>
      </c>
      <c r="P5">
        <v>29993.957217801901</v>
      </c>
      <c r="Q5">
        <v>19296.082216778199</v>
      </c>
      <c r="R5" s="1">
        <v>0.71979030836671798</v>
      </c>
      <c r="S5" s="1">
        <v>0.94278537220509895</v>
      </c>
      <c r="T5" s="1">
        <v>0.49723808452505203</v>
      </c>
      <c r="U5" s="1">
        <v>0.45892489512907803</v>
      </c>
      <c r="V5">
        <v>7.5029633760387696E-2</v>
      </c>
      <c r="W5">
        <v>2.8345574326520399E-2</v>
      </c>
      <c r="X5">
        <v>3.6682324415903397E-2</v>
      </c>
      <c r="Y5">
        <v>2.2911613281844299E-2</v>
      </c>
      <c r="Z5" s="2">
        <v>6.5461194968982703E-3</v>
      </c>
      <c r="AA5" s="2">
        <v>5.43194081688608E-2</v>
      </c>
      <c r="AB5" s="2">
        <v>1.98994199715136E-4</v>
      </c>
      <c r="AC5" s="2">
        <v>6.2114083152709594E-5</v>
      </c>
      <c r="AD5" s="2">
        <v>5.7142857142857099E-2</v>
      </c>
      <c r="AE5" s="2">
        <v>5.7142857142857099E-2</v>
      </c>
      <c r="AF5" s="2">
        <v>5.7142857142857099E-2</v>
      </c>
      <c r="AG5" s="2">
        <v>5.7142857142857099E-2</v>
      </c>
      <c r="AH5" s="3">
        <f>T5/R5</f>
        <v>0.69080964100966991</v>
      </c>
      <c r="AI5" s="3">
        <f>U5/S5</f>
        <v>0.48677557868307791</v>
      </c>
      <c r="AJ5" s="4">
        <f>(R5&lt;0.85)+(T5&lt;0.85)</f>
        <v>2</v>
      </c>
      <c r="AK5" t="b">
        <f t="shared" si="0"/>
        <v>0</v>
      </c>
      <c r="AL5" t="b">
        <f t="shared" si="1"/>
        <v>0</v>
      </c>
      <c r="AM5" t="b">
        <f t="shared" si="2"/>
        <v>1</v>
      </c>
      <c r="AN5" t="b">
        <f t="shared" si="3"/>
        <v>0</v>
      </c>
    </row>
    <row r="6" spans="1:40" x14ac:dyDescent="0.2">
      <c r="A6" t="s">
        <v>49</v>
      </c>
      <c r="B6">
        <v>189079.66666666599</v>
      </c>
      <c r="C6">
        <v>244814</v>
      </c>
      <c r="D6">
        <v>119431.666666666</v>
      </c>
      <c r="E6">
        <v>115518.33333333299</v>
      </c>
      <c r="F6">
        <v>12166.8918928925</v>
      </c>
      <c r="G6">
        <v>25373.126906236801</v>
      </c>
      <c r="H6">
        <v>5459.5001907989099</v>
      </c>
      <c r="I6">
        <v>11147.1263711027</v>
      </c>
      <c r="J6">
        <v>390562.5</v>
      </c>
      <c r="K6">
        <v>488456.25</v>
      </c>
      <c r="L6">
        <v>453026</v>
      </c>
      <c r="M6">
        <v>444288.75</v>
      </c>
      <c r="N6">
        <v>52806.0087837233</v>
      </c>
      <c r="O6">
        <v>19401.861583793099</v>
      </c>
      <c r="P6">
        <v>22832.4708985543</v>
      </c>
      <c r="Q6">
        <v>29966.824972236602</v>
      </c>
      <c r="R6" s="1">
        <v>0.484121406091641</v>
      </c>
      <c r="S6" s="1">
        <v>0.50119944211994405</v>
      </c>
      <c r="T6" s="1">
        <v>0.26363093214664601</v>
      </c>
      <c r="U6" s="1">
        <v>0.26000733381912799</v>
      </c>
      <c r="V6">
        <v>7.2490705396670602E-2</v>
      </c>
      <c r="W6">
        <v>5.5629753862354803E-2</v>
      </c>
      <c r="X6">
        <v>1.79380822238027E-2</v>
      </c>
      <c r="Y6">
        <v>3.0611332971190799E-2</v>
      </c>
      <c r="Z6" s="2">
        <v>3.27243349535038E-3</v>
      </c>
      <c r="AA6" s="2">
        <v>2.65550427017106E-4</v>
      </c>
      <c r="AB6" s="2">
        <v>3.3942083064689202E-5</v>
      </c>
      <c r="AC6" s="2">
        <v>3.5410577621767001E-5</v>
      </c>
      <c r="AD6" s="2">
        <v>5.7142857142857099E-2</v>
      </c>
      <c r="AE6" s="2">
        <v>5.7142857142857099E-2</v>
      </c>
      <c r="AF6" s="2">
        <v>5.7142857142857099E-2</v>
      </c>
      <c r="AG6" s="2">
        <v>5.7142857142857099E-2</v>
      </c>
      <c r="AH6" s="3">
        <f>T6/R6</f>
        <v>0.54455541281465747</v>
      </c>
      <c r="AI6" s="3">
        <f>U6/S6</f>
        <v>0.51877019798618329</v>
      </c>
      <c r="AJ6" s="4">
        <f>(R6&lt;0.85)+(T6&lt;0.85)</f>
        <v>2</v>
      </c>
      <c r="AK6" t="b">
        <f t="shared" si="0"/>
        <v>0</v>
      </c>
      <c r="AL6" t="b">
        <f t="shared" si="1"/>
        <v>0</v>
      </c>
      <c r="AM6" t="b">
        <f t="shared" si="2"/>
        <v>0</v>
      </c>
      <c r="AN6" t="b">
        <f t="shared" si="3"/>
        <v>0</v>
      </c>
    </row>
    <row r="7" spans="1:40" x14ac:dyDescent="0.2">
      <c r="A7" t="s">
        <v>50</v>
      </c>
      <c r="B7">
        <v>132863.66666666599</v>
      </c>
      <c r="C7">
        <v>117799.33333333299</v>
      </c>
      <c r="D7">
        <v>107734</v>
      </c>
      <c r="E7">
        <v>77213.666666666599</v>
      </c>
      <c r="F7">
        <v>6778.4415121274897</v>
      </c>
      <c r="G7">
        <v>4343.8985178446901</v>
      </c>
      <c r="H7">
        <v>7248.5813094701498</v>
      </c>
      <c r="I7">
        <v>4394.5769231330196</v>
      </c>
      <c r="J7">
        <v>389357.5</v>
      </c>
      <c r="K7">
        <v>485400.75</v>
      </c>
      <c r="L7">
        <v>448262.5</v>
      </c>
      <c r="M7">
        <v>428034.25</v>
      </c>
      <c r="N7">
        <v>37505.991863523101</v>
      </c>
      <c r="O7">
        <v>19389.293375039</v>
      </c>
      <c r="P7">
        <v>21323.4864644597</v>
      </c>
      <c r="Q7">
        <v>11681.559980727399</v>
      </c>
      <c r="R7" s="1">
        <v>0.34123823649645002</v>
      </c>
      <c r="S7" s="1">
        <v>0.24268469575568899</v>
      </c>
      <c r="T7" s="1">
        <v>0.24033685619475101</v>
      </c>
      <c r="U7" s="1">
        <v>0.18039132771890701</v>
      </c>
      <c r="V7">
        <v>3.7196382296349403E-2</v>
      </c>
      <c r="W7">
        <v>1.31931941840023E-2</v>
      </c>
      <c r="X7">
        <v>1.9803704096501201E-2</v>
      </c>
      <c r="Y7">
        <v>1.1386206278767901E-2</v>
      </c>
      <c r="Z7" s="2">
        <v>5.8497139775254997E-4</v>
      </c>
      <c r="AA7" s="2">
        <v>1.5679548394032699E-5</v>
      </c>
      <c r="AB7" s="2">
        <v>1.05940583347406E-5</v>
      </c>
      <c r="AC7" s="2">
        <v>6.05737786167616E-7</v>
      </c>
      <c r="AD7" s="2">
        <v>5.7142857142857099E-2</v>
      </c>
      <c r="AE7" s="2">
        <v>5.7142857142857099E-2</v>
      </c>
      <c r="AF7" s="2">
        <v>5.7142857142857099E-2</v>
      </c>
      <c r="AG7" s="2">
        <v>5.7142857142857099E-2</v>
      </c>
      <c r="AH7" s="3">
        <f>T7/R7</f>
        <v>0.70430810644882491</v>
      </c>
      <c r="AI7" s="3">
        <f>U7/S7</f>
        <v>0.7433156308319796</v>
      </c>
      <c r="AJ7" s="4">
        <f>(R7&lt;0.85)+(T7&lt;0.85)</f>
        <v>2</v>
      </c>
      <c r="AK7" t="b">
        <f t="shared" si="0"/>
        <v>1</v>
      </c>
      <c r="AL7" t="b">
        <f t="shared" si="1"/>
        <v>1</v>
      </c>
      <c r="AM7" t="b">
        <f t="shared" si="2"/>
        <v>0</v>
      </c>
      <c r="AN7" t="b">
        <f t="shared" si="3"/>
        <v>0</v>
      </c>
    </row>
    <row r="8" spans="1:40" x14ac:dyDescent="0.2">
      <c r="A8" t="s">
        <v>52</v>
      </c>
      <c r="B8">
        <v>269040.66666666599</v>
      </c>
      <c r="C8">
        <v>328477.66666666599</v>
      </c>
      <c r="D8">
        <v>304435.66666666599</v>
      </c>
      <c r="E8">
        <v>273331</v>
      </c>
      <c r="F8">
        <v>16685.1179897935</v>
      </c>
      <c r="G8">
        <v>10099.542085329</v>
      </c>
      <c r="H8">
        <v>15069.7907859841</v>
      </c>
      <c r="I8">
        <v>27081.5181073735</v>
      </c>
      <c r="J8">
        <v>391322</v>
      </c>
      <c r="K8">
        <v>467485</v>
      </c>
      <c r="L8">
        <v>438046.75</v>
      </c>
      <c r="M8">
        <v>398649.25</v>
      </c>
      <c r="N8">
        <v>24238.003149324501</v>
      </c>
      <c r="O8">
        <v>7317.4572541742</v>
      </c>
      <c r="P8">
        <v>21548.917457341799</v>
      </c>
      <c r="Q8">
        <v>14545.2046479243</v>
      </c>
      <c r="R8" s="1">
        <v>0.687517355698546</v>
      </c>
      <c r="S8" s="1">
        <v>0.70264856982933499</v>
      </c>
      <c r="T8" s="1">
        <v>0.69498442042240105</v>
      </c>
      <c r="U8" s="1">
        <v>0.685642830132002</v>
      </c>
      <c r="V8">
        <v>6.0260925801605997E-2</v>
      </c>
      <c r="W8">
        <v>2.4242481597361299E-2</v>
      </c>
      <c r="X8">
        <v>4.8501216029510998E-2</v>
      </c>
      <c r="Y8">
        <v>7.2392992372693796E-2</v>
      </c>
      <c r="Z8" s="2">
        <v>5.2488131793858696E-4</v>
      </c>
      <c r="AA8" s="2">
        <v>9.1101078583658902E-5</v>
      </c>
      <c r="AB8" s="2">
        <v>2.03091812906818E-4</v>
      </c>
      <c r="AC8" s="2">
        <v>6.2342654778212497E-3</v>
      </c>
      <c r="AD8" s="2">
        <v>5.7142857142857099E-2</v>
      </c>
      <c r="AE8" s="2">
        <v>5.7142857142857099E-2</v>
      </c>
      <c r="AF8" s="2">
        <v>5.7142857142857099E-2</v>
      </c>
      <c r="AG8" s="2">
        <v>5.7142857142857099E-2</v>
      </c>
      <c r="AH8" s="3">
        <f>T8/R8</f>
        <v>1.01086091087296</v>
      </c>
      <c r="AI8" s="3">
        <f>U8/S8</f>
        <v>0.97579765984372036</v>
      </c>
      <c r="AJ8" s="4">
        <f>(R8&lt;0.85)+(T8&lt;0.85)</f>
        <v>2</v>
      </c>
      <c r="AK8" t="b">
        <f t="shared" si="0"/>
        <v>0</v>
      </c>
      <c r="AL8" t="b">
        <f t="shared" si="1"/>
        <v>0</v>
      </c>
      <c r="AM8" t="b">
        <f t="shared" si="2"/>
        <v>0</v>
      </c>
      <c r="AN8" t="b">
        <f t="shared" si="3"/>
        <v>0</v>
      </c>
    </row>
    <row r="9" spans="1:40" x14ac:dyDescent="0.2">
      <c r="A9" t="s">
        <v>53</v>
      </c>
      <c r="B9">
        <v>208430</v>
      </c>
      <c r="C9">
        <v>253970</v>
      </c>
      <c r="D9">
        <v>326789</v>
      </c>
      <c r="E9">
        <v>268165.33333333302</v>
      </c>
      <c r="F9">
        <v>18227.723582499199</v>
      </c>
      <c r="G9">
        <v>39156.527054885701</v>
      </c>
      <c r="H9">
        <v>12600.642880424701</v>
      </c>
      <c r="I9">
        <v>31722.334928774198</v>
      </c>
      <c r="J9">
        <v>433976.75</v>
      </c>
      <c r="K9">
        <v>469511</v>
      </c>
      <c r="L9">
        <v>454142.25</v>
      </c>
      <c r="M9">
        <v>404616</v>
      </c>
      <c r="N9">
        <v>37631.487935637</v>
      </c>
      <c r="O9">
        <v>5280.4415219436596</v>
      </c>
      <c r="P9">
        <v>28586.573962555602</v>
      </c>
      <c r="Q9">
        <v>10294.9521935105</v>
      </c>
      <c r="R9" s="1">
        <v>0.48027918546327603</v>
      </c>
      <c r="S9" s="1">
        <v>0.54092449378182805</v>
      </c>
      <c r="T9" s="1">
        <v>0.71957409820381102</v>
      </c>
      <c r="U9" s="1">
        <v>0.66276502494546197</v>
      </c>
      <c r="V9">
        <v>5.9148693485991E-2</v>
      </c>
      <c r="W9">
        <v>8.3620123269443306E-2</v>
      </c>
      <c r="X9">
        <v>5.3117192274204098E-2</v>
      </c>
      <c r="Y9">
        <v>8.0194135545726297E-2</v>
      </c>
      <c r="Z9" s="2">
        <v>2.4824701542634699E-4</v>
      </c>
      <c r="AA9" s="2">
        <v>1.0046872832471101E-2</v>
      </c>
      <c r="AB9" s="2">
        <v>9.8137601205897595E-4</v>
      </c>
      <c r="AC9" s="2">
        <v>1.24739240270472E-2</v>
      </c>
      <c r="AD9" s="2">
        <v>5.7142857142857099E-2</v>
      </c>
      <c r="AE9" s="2">
        <v>5.7142857142857099E-2</v>
      </c>
      <c r="AF9" s="2">
        <v>5.7142857142857099E-2</v>
      </c>
      <c r="AG9" s="2">
        <v>5.7142857142857099E-2</v>
      </c>
      <c r="AH9" s="3">
        <f>T9/R9</f>
        <v>1.4982412729581687</v>
      </c>
      <c r="AI9" s="3">
        <f>U9/S9</f>
        <v>1.2252449880976846</v>
      </c>
      <c r="AJ9" s="4">
        <f>(R9&lt;0.85)+(T9&lt;0.85)</f>
        <v>2</v>
      </c>
      <c r="AK9" t="b">
        <f t="shared" si="0"/>
        <v>0</v>
      </c>
      <c r="AL9" t="b">
        <f t="shared" si="1"/>
        <v>0</v>
      </c>
      <c r="AM9" t="b">
        <f t="shared" si="2"/>
        <v>0</v>
      </c>
      <c r="AN9" t="b">
        <f t="shared" si="3"/>
        <v>0</v>
      </c>
    </row>
    <row r="10" spans="1:40" x14ac:dyDescent="0.2">
      <c r="A10" t="s">
        <v>54</v>
      </c>
      <c r="B10">
        <v>302098.33333333302</v>
      </c>
      <c r="C10">
        <v>379865.33333333302</v>
      </c>
      <c r="D10">
        <v>397719</v>
      </c>
      <c r="E10">
        <v>338131.33333333302</v>
      </c>
      <c r="F10">
        <v>13742.208495483201</v>
      </c>
      <c r="G10">
        <v>14660.6881602922</v>
      </c>
      <c r="H10">
        <v>19250.649625402199</v>
      </c>
      <c r="I10">
        <v>16729.285111245201</v>
      </c>
      <c r="J10">
        <v>440141</v>
      </c>
      <c r="K10">
        <v>485646.25</v>
      </c>
      <c r="L10">
        <v>480502</v>
      </c>
      <c r="M10">
        <v>383920.25</v>
      </c>
      <c r="N10">
        <v>28934.065827901399</v>
      </c>
      <c r="O10">
        <v>16682.139718373401</v>
      </c>
      <c r="P10">
        <v>14071.705819362</v>
      </c>
      <c r="Q10">
        <v>20812.510474471801</v>
      </c>
      <c r="R10" s="1">
        <v>0.68636717173208805</v>
      </c>
      <c r="S10" s="1">
        <v>0.782185249723092</v>
      </c>
      <c r="T10" s="1">
        <v>0.82771559743767897</v>
      </c>
      <c r="U10" s="1">
        <v>0.88073325992398999</v>
      </c>
      <c r="V10">
        <v>5.4869781760453297E-2</v>
      </c>
      <c r="W10">
        <v>4.0413173602405102E-2</v>
      </c>
      <c r="X10">
        <v>4.68259698761056E-2</v>
      </c>
      <c r="Y10">
        <v>6.4640204883533101E-2</v>
      </c>
      <c r="Z10" s="2">
        <v>6.7882418803849197E-4</v>
      </c>
      <c r="AA10" s="2">
        <v>3.77843665811321E-4</v>
      </c>
      <c r="AB10" s="2">
        <v>4.8415905576804598E-3</v>
      </c>
      <c r="AC10" s="2">
        <v>2.38833284102082E-2</v>
      </c>
      <c r="AD10" s="2">
        <v>5.7142857142857099E-2</v>
      </c>
      <c r="AE10" s="2">
        <v>5.7142857142857099E-2</v>
      </c>
      <c r="AF10" s="2">
        <v>5.7142857142857099E-2</v>
      </c>
      <c r="AG10" s="2">
        <v>5.7142857142857099E-2</v>
      </c>
      <c r="AH10" s="3">
        <f>T10/R10</f>
        <v>1.2059370429225071</v>
      </c>
      <c r="AI10" s="3">
        <f>U10/S10</f>
        <v>1.1259906272021696</v>
      </c>
      <c r="AJ10" s="4">
        <f>(R10&lt;0.85)+(T10&lt;0.85)</f>
        <v>2</v>
      </c>
      <c r="AK10" t="b">
        <f t="shared" si="0"/>
        <v>0</v>
      </c>
      <c r="AL10" t="b">
        <f t="shared" si="1"/>
        <v>0</v>
      </c>
      <c r="AM10" t="b">
        <f t="shared" si="2"/>
        <v>0</v>
      </c>
      <c r="AN10" t="b">
        <f t="shared" si="3"/>
        <v>0</v>
      </c>
    </row>
    <row r="11" spans="1:40" x14ac:dyDescent="0.2">
      <c r="A11" t="s">
        <v>58</v>
      </c>
      <c r="B11">
        <v>163122.33333333299</v>
      </c>
      <c r="C11">
        <v>135633</v>
      </c>
      <c r="D11">
        <v>217898.66666666599</v>
      </c>
      <c r="E11">
        <v>173371.33333333299</v>
      </c>
      <c r="F11">
        <v>22457.636036175601</v>
      </c>
      <c r="G11">
        <v>51123.557925872097</v>
      </c>
      <c r="H11">
        <v>7418.3855611132303</v>
      </c>
      <c r="I11">
        <v>27608.719136050699</v>
      </c>
      <c r="J11">
        <v>367761</v>
      </c>
      <c r="K11">
        <v>421462.75</v>
      </c>
      <c r="L11">
        <v>416087.5</v>
      </c>
      <c r="M11">
        <v>384875</v>
      </c>
      <c r="N11">
        <v>116695.283683617</v>
      </c>
      <c r="O11">
        <v>139571.83390253401</v>
      </c>
      <c r="P11">
        <v>81242.389893864296</v>
      </c>
      <c r="Q11">
        <v>78707.312544642205</v>
      </c>
      <c r="R11" s="1">
        <v>0.44355528001428401</v>
      </c>
      <c r="S11" s="1">
        <v>0.32181491721391697</v>
      </c>
      <c r="T11" s="1">
        <v>0.52368472176324998</v>
      </c>
      <c r="U11" s="1">
        <v>0.45046140521814398</v>
      </c>
      <c r="V11">
        <v>0.15342233306144201</v>
      </c>
      <c r="W11">
        <v>0.16146652865695801</v>
      </c>
      <c r="X11">
        <v>0.10379380682721499</v>
      </c>
      <c r="Y11">
        <v>0.116755553930547</v>
      </c>
      <c r="Z11" s="2">
        <v>3.6184525007865502E-2</v>
      </c>
      <c r="AA11" s="2">
        <v>1.9759388194513099E-2</v>
      </c>
      <c r="AB11" s="2">
        <v>1.5880530026384801E-2</v>
      </c>
      <c r="AC11" s="2">
        <v>8.0662524936824902E-3</v>
      </c>
      <c r="AD11" s="2">
        <v>5.7142857142857099E-2</v>
      </c>
      <c r="AE11" s="2">
        <v>5.7142857142857099E-2</v>
      </c>
      <c r="AF11" s="2">
        <v>5.7142857142857099E-2</v>
      </c>
      <c r="AG11" s="2">
        <v>5.7142857142857099E-2</v>
      </c>
      <c r="AH11" s="3">
        <f>T11/R11</f>
        <v>1.1806526612565305</v>
      </c>
      <c r="AI11" s="3">
        <f>U11/S11</f>
        <v>1.399753029219317</v>
      </c>
      <c r="AJ11" s="4">
        <f>(R11&lt;0.85)+(T11&lt;0.85)</f>
        <v>2</v>
      </c>
      <c r="AK11" t="b">
        <f t="shared" si="0"/>
        <v>1</v>
      </c>
      <c r="AL11" t="b">
        <f t="shared" si="1"/>
        <v>0</v>
      </c>
      <c r="AM11" t="b">
        <f t="shared" si="2"/>
        <v>0</v>
      </c>
      <c r="AN11" t="b">
        <f t="shared" si="3"/>
        <v>0</v>
      </c>
    </row>
    <row r="12" spans="1:40" x14ac:dyDescent="0.2">
      <c r="A12" t="s">
        <v>61</v>
      </c>
      <c r="B12">
        <v>204144</v>
      </c>
      <c r="C12">
        <v>211616.66666666599</v>
      </c>
      <c r="D12">
        <v>229600.66666666599</v>
      </c>
      <c r="E12">
        <v>167880</v>
      </c>
      <c r="F12">
        <v>7725.6130501080597</v>
      </c>
      <c r="G12">
        <v>6844.0597844651602</v>
      </c>
      <c r="H12">
        <v>11729.6869665534</v>
      </c>
      <c r="I12">
        <v>8915.8734849704997</v>
      </c>
      <c r="J12">
        <v>363713</v>
      </c>
      <c r="K12">
        <v>442169.5</v>
      </c>
      <c r="L12">
        <v>420909.25</v>
      </c>
      <c r="M12">
        <v>396979.25</v>
      </c>
      <c r="N12">
        <v>92851.146620096493</v>
      </c>
      <c r="O12">
        <v>61735.075532471797</v>
      </c>
      <c r="P12">
        <v>6220.3491528477098</v>
      </c>
      <c r="Q12">
        <v>14140.552732596099</v>
      </c>
      <c r="R12" s="1">
        <v>0.56127771072246502</v>
      </c>
      <c r="S12" s="1">
        <v>0.47858720844985098</v>
      </c>
      <c r="T12" s="1">
        <v>0.54548733881867995</v>
      </c>
      <c r="U12" s="1">
        <v>0.42289363990687101</v>
      </c>
      <c r="V12">
        <v>0.14485265279603499</v>
      </c>
      <c r="W12">
        <v>6.8588972974391399E-2</v>
      </c>
      <c r="X12">
        <v>2.9010061504141999E-2</v>
      </c>
      <c r="Y12">
        <v>2.70431675222579E-2</v>
      </c>
      <c r="Z12" s="2">
        <v>4.0652538912158198E-2</v>
      </c>
      <c r="AA12" s="2">
        <v>4.5546714790714203E-3</v>
      </c>
      <c r="AB12" s="2">
        <v>1.8538966984418299E-4</v>
      </c>
      <c r="AC12" s="2">
        <v>1.7110441645395099E-6</v>
      </c>
      <c r="AD12" s="2">
        <v>5.7142857142857099E-2</v>
      </c>
      <c r="AE12" s="2">
        <v>5.7142857142857099E-2</v>
      </c>
      <c r="AF12" s="2">
        <v>5.7142857142857099E-2</v>
      </c>
      <c r="AG12" s="2">
        <v>5.7142857142857099E-2</v>
      </c>
      <c r="AH12" s="3">
        <f>T12/R12</f>
        <v>0.97186709608785282</v>
      </c>
      <c r="AI12" s="3">
        <f>U12/S12</f>
        <v>0.88362921624384405</v>
      </c>
      <c r="AJ12" s="4">
        <f>(R12&lt;0.85)+(T12&lt;0.85)</f>
        <v>2</v>
      </c>
      <c r="AK12" t="b">
        <f t="shared" si="0"/>
        <v>0</v>
      </c>
      <c r="AL12" t="b">
        <f t="shared" si="1"/>
        <v>1</v>
      </c>
      <c r="AM12" t="b">
        <f t="shared" si="2"/>
        <v>0</v>
      </c>
      <c r="AN12" t="b">
        <f t="shared" si="3"/>
        <v>0</v>
      </c>
    </row>
    <row r="13" spans="1:40" x14ac:dyDescent="0.2">
      <c r="A13" t="s">
        <v>69</v>
      </c>
      <c r="B13">
        <v>290094</v>
      </c>
      <c r="C13">
        <v>400006.33333333302</v>
      </c>
      <c r="D13">
        <v>326729.66666666599</v>
      </c>
      <c r="E13">
        <v>334889.66666666599</v>
      </c>
      <c r="F13">
        <v>39581.799163251701</v>
      </c>
      <c r="G13">
        <v>19693.317555285899</v>
      </c>
      <c r="H13">
        <v>33947.902208138403</v>
      </c>
      <c r="I13">
        <v>5629.15236366305</v>
      </c>
      <c r="J13">
        <v>387319</v>
      </c>
      <c r="K13">
        <v>407413.8</v>
      </c>
      <c r="L13">
        <v>449680</v>
      </c>
      <c r="M13">
        <v>391364.4</v>
      </c>
      <c r="N13">
        <v>24507.4559981243</v>
      </c>
      <c r="O13">
        <v>166160.57702626</v>
      </c>
      <c r="P13">
        <v>24702.013905752701</v>
      </c>
      <c r="Q13">
        <v>14179.8774783141</v>
      </c>
      <c r="R13" s="1">
        <v>0.74897952333864304</v>
      </c>
      <c r="S13" s="1">
        <v>0.98181832165069804</v>
      </c>
      <c r="T13" s="1">
        <v>0.72658260689082599</v>
      </c>
      <c r="U13" s="1">
        <v>0.85569782705495601</v>
      </c>
      <c r="V13">
        <v>0.11264821671234999</v>
      </c>
      <c r="W13">
        <v>0.403333994310138</v>
      </c>
      <c r="X13">
        <v>8.5395004685677706E-2</v>
      </c>
      <c r="Y13">
        <v>3.41775241767385E-2</v>
      </c>
      <c r="Z13" s="2">
        <v>3.2212452345067297E-2</v>
      </c>
      <c r="AA13" s="2">
        <v>0.92604623642138695</v>
      </c>
      <c r="AB13" s="2">
        <v>9.3035975650585002E-3</v>
      </c>
      <c r="AC13" s="2">
        <v>3.0002433570607001E-4</v>
      </c>
      <c r="AD13" s="2">
        <v>3.5714285714285698E-2</v>
      </c>
      <c r="AE13" s="2">
        <v>0.25</v>
      </c>
      <c r="AF13" s="2">
        <v>3.5714285714285698E-2</v>
      </c>
      <c r="AG13" s="2">
        <v>3.5714285714285698E-2</v>
      </c>
      <c r="AH13" s="3">
        <f>T13/R13</f>
        <v>0.97009675732124045</v>
      </c>
      <c r="AI13" s="3">
        <f>U13/S13</f>
        <v>0.87154395898448922</v>
      </c>
      <c r="AJ13" s="4">
        <f>(R13&lt;0.85)+(T13&lt;0.85)</f>
        <v>2</v>
      </c>
      <c r="AK13" t="b">
        <f t="shared" si="0"/>
        <v>0</v>
      </c>
      <c r="AL13" t="b">
        <f t="shared" si="1"/>
        <v>0</v>
      </c>
      <c r="AM13" t="b">
        <f t="shared" si="2"/>
        <v>1</v>
      </c>
      <c r="AN13" t="b">
        <f t="shared" si="3"/>
        <v>1</v>
      </c>
    </row>
    <row r="14" spans="1:40" x14ac:dyDescent="0.2">
      <c r="A14" t="s">
        <v>70</v>
      </c>
      <c r="B14">
        <v>282133</v>
      </c>
      <c r="C14">
        <v>407561</v>
      </c>
      <c r="D14">
        <v>355031</v>
      </c>
      <c r="E14">
        <v>353354.33333333302</v>
      </c>
      <c r="F14">
        <v>36099.932396058502</v>
      </c>
      <c r="G14">
        <v>26263.2446776859</v>
      </c>
      <c r="H14">
        <v>10846.893195749601</v>
      </c>
      <c r="I14">
        <v>9177.5299690784595</v>
      </c>
      <c r="J14">
        <v>362759.5</v>
      </c>
      <c r="K14">
        <v>448320</v>
      </c>
      <c r="L14">
        <v>427726.25</v>
      </c>
      <c r="M14">
        <v>395181</v>
      </c>
      <c r="N14">
        <v>89647.5424184437</v>
      </c>
      <c r="O14">
        <v>65485.243666035101</v>
      </c>
      <c r="P14">
        <v>9476.0078575667394</v>
      </c>
      <c r="Q14">
        <v>8818.9678534395298</v>
      </c>
      <c r="R14" s="1">
        <v>0.77774117562737799</v>
      </c>
      <c r="S14" s="1">
        <v>0.90908502855103501</v>
      </c>
      <c r="T14" s="1">
        <v>0.830042579804255</v>
      </c>
      <c r="U14" s="1">
        <v>0.894158204299633</v>
      </c>
      <c r="V14">
        <v>0.216435332963134</v>
      </c>
      <c r="W14">
        <v>0.14513622427770401</v>
      </c>
      <c r="X14">
        <v>3.1325048749499901E-2</v>
      </c>
      <c r="Y14">
        <v>3.0618775767675702E-2</v>
      </c>
      <c r="Z14" s="2">
        <v>0.17569481611681301</v>
      </c>
      <c r="AA14" s="2">
        <v>0.319828601861535</v>
      </c>
      <c r="AB14" s="2">
        <v>7.0678660893700297E-4</v>
      </c>
      <c r="AC14" s="2">
        <v>2.8468477558744698E-3</v>
      </c>
      <c r="AD14" s="2">
        <v>0.4</v>
      </c>
      <c r="AE14" s="2">
        <v>0.4</v>
      </c>
      <c r="AF14" s="2">
        <v>5.7142857142857099E-2</v>
      </c>
      <c r="AG14" s="2">
        <v>5.7142857142857099E-2</v>
      </c>
      <c r="AH14" s="3">
        <f>T14/R14</f>
        <v>1.0672478271896653</v>
      </c>
      <c r="AI14" s="3">
        <f>U14/S14</f>
        <v>0.98358038711165063</v>
      </c>
      <c r="AJ14" s="4">
        <f>(R14&lt;0.85)+(T14&lt;0.85)</f>
        <v>2</v>
      </c>
      <c r="AK14" t="b">
        <f t="shared" si="0"/>
        <v>0</v>
      </c>
      <c r="AL14" t="b">
        <f t="shared" si="1"/>
        <v>0</v>
      </c>
      <c r="AM14" t="b">
        <f t="shared" si="2"/>
        <v>1</v>
      </c>
      <c r="AN14" t="b">
        <f t="shared" si="3"/>
        <v>0</v>
      </c>
    </row>
    <row r="15" spans="1:40" x14ac:dyDescent="0.2">
      <c r="A15" t="s">
        <v>71</v>
      </c>
      <c r="B15">
        <v>267650.66666666599</v>
      </c>
      <c r="C15">
        <v>365075.66666666599</v>
      </c>
      <c r="D15">
        <v>308651</v>
      </c>
      <c r="E15">
        <v>297409.33333333302</v>
      </c>
      <c r="F15">
        <v>12703.551878641299</v>
      </c>
      <c r="G15">
        <v>19418.5039674361</v>
      </c>
      <c r="H15">
        <v>10380.7254563445</v>
      </c>
      <c r="I15">
        <v>13571.4628663727</v>
      </c>
      <c r="J15">
        <v>350239.75</v>
      </c>
      <c r="K15">
        <v>446958.5</v>
      </c>
      <c r="L15">
        <v>432863</v>
      </c>
      <c r="M15">
        <v>394766.75</v>
      </c>
      <c r="N15">
        <v>85787.567064911302</v>
      </c>
      <c r="O15">
        <v>64612.522983809598</v>
      </c>
      <c r="P15">
        <v>22104.5227951204</v>
      </c>
      <c r="Q15">
        <v>7438.7727202364003</v>
      </c>
      <c r="R15" s="1">
        <v>0.76419271846404202</v>
      </c>
      <c r="S15" s="1">
        <v>0.81679991915729599</v>
      </c>
      <c r="T15" s="1">
        <v>0.71304546704153504</v>
      </c>
      <c r="U15" s="1">
        <v>0.75337989669427097</v>
      </c>
      <c r="V15">
        <v>0.19066284740039699</v>
      </c>
      <c r="W15">
        <v>0.125816191676803</v>
      </c>
      <c r="X15">
        <v>4.3600103471324203E-2</v>
      </c>
      <c r="Y15">
        <v>3.7194237540942303E-2</v>
      </c>
      <c r="Z15" s="2">
        <v>0.148891887232832</v>
      </c>
      <c r="AA15" s="2">
        <v>8.0292940938240298E-2</v>
      </c>
      <c r="AB15" s="2">
        <v>3.4254202916986399E-4</v>
      </c>
      <c r="AC15" s="2">
        <v>1.7557505405402199E-3</v>
      </c>
      <c r="AD15" s="2">
        <v>0.4</v>
      </c>
      <c r="AE15" s="2">
        <v>0.22857142857142801</v>
      </c>
      <c r="AF15" s="2">
        <v>5.7142857142857099E-2</v>
      </c>
      <c r="AG15" s="2">
        <v>5.7142857142857099E-2</v>
      </c>
      <c r="AH15" s="3">
        <f>T15/R15</f>
        <v>0.93307021882476415</v>
      </c>
      <c r="AI15" s="3">
        <f>U15/S15</f>
        <v>0.92235549860428934</v>
      </c>
      <c r="AJ15" s="4">
        <f>(R15&lt;0.85)+(T15&lt;0.85)</f>
        <v>2</v>
      </c>
      <c r="AK15" t="b">
        <f t="shared" si="0"/>
        <v>0</v>
      </c>
      <c r="AL15" t="b">
        <f t="shared" si="1"/>
        <v>0</v>
      </c>
      <c r="AM15" t="b">
        <f t="shared" si="2"/>
        <v>0</v>
      </c>
      <c r="AN15" t="b">
        <f t="shared" si="3"/>
        <v>0</v>
      </c>
    </row>
    <row r="16" spans="1:40" x14ac:dyDescent="0.2">
      <c r="A16" t="s">
        <v>76</v>
      </c>
      <c r="B16">
        <v>146584.66666666599</v>
      </c>
      <c r="C16">
        <v>138373.33333333299</v>
      </c>
      <c r="D16">
        <v>178465.66666666599</v>
      </c>
      <c r="E16">
        <v>134864.66666666599</v>
      </c>
      <c r="F16">
        <v>13652.663928088599</v>
      </c>
      <c r="G16">
        <v>4423.6636776921996</v>
      </c>
      <c r="H16">
        <v>26763.360445454698</v>
      </c>
      <c r="I16">
        <v>9868.0084279115399</v>
      </c>
      <c r="J16">
        <v>421781.25</v>
      </c>
      <c r="K16">
        <v>462346.75</v>
      </c>
      <c r="L16">
        <v>465500.25</v>
      </c>
      <c r="M16">
        <v>408955</v>
      </c>
      <c r="N16">
        <v>26963.9856274376</v>
      </c>
      <c r="O16">
        <v>24723.052257289401</v>
      </c>
      <c r="P16">
        <v>13449.484039050199</v>
      </c>
      <c r="Q16">
        <v>16648.732564372502</v>
      </c>
      <c r="R16" s="1">
        <v>0.34753718110197301</v>
      </c>
      <c r="S16" s="1">
        <v>0.29928475399325999</v>
      </c>
      <c r="T16" s="1">
        <v>0.383384684899023</v>
      </c>
      <c r="U16" s="1">
        <v>0.329778745012694</v>
      </c>
      <c r="V16">
        <v>3.9260414615796102E-2</v>
      </c>
      <c r="W16">
        <v>1.8645651895747399E-2</v>
      </c>
      <c r="X16">
        <v>5.8551102538447503E-2</v>
      </c>
      <c r="Y16">
        <v>2.7613225584489001E-2</v>
      </c>
      <c r="Z16" s="2">
        <v>2.1390927331334501E-5</v>
      </c>
      <c r="AA16" s="2">
        <v>7.2270593671803094E-5</v>
      </c>
      <c r="AB16" s="2">
        <v>7.0095346035128903E-4</v>
      </c>
      <c r="AC16" s="2">
        <v>1.67061634173811E-6</v>
      </c>
      <c r="AD16" s="2">
        <v>5.7142857142857099E-2</v>
      </c>
      <c r="AE16" s="2">
        <v>5.7142857142857099E-2</v>
      </c>
      <c r="AF16" s="2">
        <v>5.7142857142857099E-2</v>
      </c>
      <c r="AG16" s="2">
        <v>5.7142857142857099E-2</v>
      </c>
      <c r="AH16" s="3">
        <f>T16/R16</f>
        <v>1.1031472479674966</v>
      </c>
      <c r="AI16" s="3">
        <f>U16/S16</f>
        <v>1.1018895570608342</v>
      </c>
      <c r="AJ16" s="4">
        <f>(R16&lt;0.85)+(T16&lt;0.85)</f>
        <v>2</v>
      </c>
      <c r="AK16" t="b">
        <f t="shared" si="0"/>
        <v>0</v>
      </c>
      <c r="AL16" t="b">
        <f t="shared" si="1"/>
        <v>0</v>
      </c>
      <c r="AM16" t="b">
        <f t="shared" si="2"/>
        <v>0</v>
      </c>
      <c r="AN16" t="b">
        <f t="shared" si="3"/>
        <v>0</v>
      </c>
    </row>
    <row r="17" spans="1:40" x14ac:dyDescent="0.2">
      <c r="A17" t="s">
        <v>83</v>
      </c>
      <c r="B17">
        <v>266694.33333333302</v>
      </c>
      <c r="C17">
        <v>424137</v>
      </c>
      <c r="D17">
        <v>374695.33333333302</v>
      </c>
      <c r="E17">
        <v>325353.33333333302</v>
      </c>
      <c r="F17">
        <v>35850.092473148899</v>
      </c>
      <c r="G17">
        <v>11556.624896568999</v>
      </c>
      <c r="H17">
        <v>22526.382584279501</v>
      </c>
      <c r="I17">
        <v>6759.4474133122203</v>
      </c>
      <c r="J17">
        <v>383892.5</v>
      </c>
      <c r="K17">
        <v>481576.5</v>
      </c>
      <c r="L17">
        <v>473542.25</v>
      </c>
      <c r="M17">
        <v>410564</v>
      </c>
      <c r="N17">
        <v>25659.987353854998</v>
      </c>
      <c r="O17">
        <v>11612.7249027378</v>
      </c>
      <c r="P17">
        <v>36373.2097600692</v>
      </c>
      <c r="Q17">
        <v>36174.152715256001</v>
      </c>
      <c r="R17" s="1">
        <v>0.69471097594595699</v>
      </c>
      <c r="S17" s="1">
        <v>0.88072611516550303</v>
      </c>
      <c r="T17" s="1">
        <v>0.79126061789277102</v>
      </c>
      <c r="U17" s="1">
        <v>0.79245460715828298</v>
      </c>
      <c r="V17">
        <v>0.104293643266427</v>
      </c>
      <c r="W17">
        <v>3.2045652680093503E-2</v>
      </c>
      <c r="X17">
        <v>7.7180297661102598E-2</v>
      </c>
      <c r="Y17">
        <v>7.1736740827745199E-2</v>
      </c>
      <c r="Z17" s="2">
        <v>1.19832494335349E-2</v>
      </c>
      <c r="AA17" s="2">
        <v>1.9591632918678501E-3</v>
      </c>
      <c r="AB17" s="2">
        <v>7.1434535781279597E-3</v>
      </c>
      <c r="AC17" s="2">
        <v>1.58508763094212E-2</v>
      </c>
      <c r="AD17" s="2">
        <v>5.7142857142857099E-2</v>
      </c>
      <c r="AE17" s="2">
        <v>5.7142857142857099E-2</v>
      </c>
      <c r="AF17" s="2">
        <v>5.7142857142857099E-2</v>
      </c>
      <c r="AG17" s="2">
        <v>5.7142857142857099E-2</v>
      </c>
      <c r="AH17" s="3">
        <f>T17/R17</f>
        <v>1.1389781438465783</v>
      </c>
      <c r="AI17" s="3">
        <f>U17/S17</f>
        <v>0.89977416760188567</v>
      </c>
      <c r="AJ17" s="4">
        <f>(R17&lt;0.85)+(T17&lt;0.85)</f>
        <v>2</v>
      </c>
      <c r="AK17" t="b">
        <f t="shared" si="0"/>
        <v>0</v>
      </c>
      <c r="AL17" t="b">
        <f t="shared" si="1"/>
        <v>0</v>
      </c>
      <c r="AM17" t="b">
        <f t="shared" si="2"/>
        <v>1</v>
      </c>
      <c r="AN17" t="b">
        <f t="shared" si="3"/>
        <v>0</v>
      </c>
    </row>
    <row r="18" spans="1:40" x14ac:dyDescent="0.2">
      <c r="A18" t="s">
        <v>92</v>
      </c>
      <c r="B18">
        <v>132494.66666666599</v>
      </c>
      <c r="C18">
        <v>176694</v>
      </c>
      <c r="D18">
        <v>137886.66666666599</v>
      </c>
      <c r="E18">
        <v>116676.33333333299</v>
      </c>
      <c r="F18">
        <v>7207.8096765476002</v>
      </c>
      <c r="G18">
        <v>11058.6371673909</v>
      </c>
      <c r="H18">
        <v>5815.52236117559</v>
      </c>
      <c r="I18">
        <v>4780.8769418730399</v>
      </c>
      <c r="J18">
        <v>373565.75</v>
      </c>
      <c r="K18">
        <v>483206.5</v>
      </c>
      <c r="L18">
        <v>449534.75</v>
      </c>
      <c r="M18">
        <v>385424.5</v>
      </c>
      <c r="N18">
        <v>5134.5332390912899</v>
      </c>
      <c r="O18">
        <v>10700.492870268399</v>
      </c>
      <c r="P18">
        <v>35258.246282489199</v>
      </c>
      <c r="Q18">
        <v>27242.924053779501</v>
      </c>
      <c r="R18" s="1">
        <v>0.35467562715978801</v>
      </c>
      <c r="S18" s="1">
        <v>0.36566974988953999</v>
      </c>
      <c r="T18" s="1">
        <v>0.30673194156106198</v>
      </c>
      <c r="U18" s="1">
        <v>0.30272163117117101</v>
      </c>
      <c r="V18">
        <v>1.9900929929815198E-2</v>
      </c>
      <c r="W18">
        <v>2.4276299346569202E-2</v>
      </c>
      <c r="X18">
        <v>2.7315542635634699E-2</v>
      </c>
      <c r="Y18">
        <v>2.4732688952076001E-2</v>
      </c>
      <c r="Z18" s="2">
        <v>4.52073018213148E-6</v>
      </c>
      <c r="AA18" s="2">
        <v>1.32039210903884E-6</v>
      </c>
      <c r="AB18" s="2">
        <v>2.7450679530288598E-4</v>
      </c>
      <c r="AC18" s="2">
        <v>1.8412118300460499E-4</v>
      </c>
      <c r="AD18" s="2">
        <v>5.7142857142857099E-2</v>
      </c>
      <c r="AE18" s="2">
        <v>5.7142857142857099E-2</v>
      </c>
      <c r="AF18" s="2">
        <v>5.7142857142857099E-2</v>
      </c>
      <c r="AG18" s="2">
        <v>5.7142857142857099E-2</v>
      </c>
      <c r="AH18" s="3">
        <f>T18/R18</f>
        <v>0.86482385050629229</v>
      </c>
      <c r="AI18" s="3">
        <f>U18/S18</f>
        <v>0.82785527450005347</v>
      </c>
      <c r="AJ18" s="4">
        <f>(R18&lt;0.85)+(T18&lt;0.85)</f>
        <v>2</v>
      </c>
      <c r="AK18" t="b">
        <f t="shared" si="0"/>
        <v>0</v>
      </c>
      <c r="AL18" t="b">
        <f t="shared" si="1"/>
        <v>0</v>
      </c>
      <c r="AM18" t="b">
        <f t="shared" si="2"/>
        <v>0</v>
      </c>
      <c r="AN18" t="b">
        <f t="shared" si="3"/>
        <v>0</v>
      </c>
    </row>
    <row r="19" spans="1:40" x14ac:dyDescent="0.2">
      <c r="A19" t="s">
        <v>102</v>
      </c>
      <c r="B19">
        <v>238313</v>
      </c>
      <c r="C19">
        <v>257301</v>
      </c>
      <c r="D19">
        <v>321874.66666666599</v>
      </c>
      <c r="E19">
        <v>324506.33333333302</v>
      </c>
      <c r="F19">
        <v>6665.1266304549599</v>
      </c>
      <c r="G19">
        <v>17138.527853931901</v>
      </c>
      <c r="H19">
        <v>10484.938356200901</v>
      </c>
      <c r="I19">
        <v>30540.538245638902</v>
      </c>
      <c r="J19">
        <v>392767</v>
      </c>
      <c r="K19">
        <v>515447.75</v>
      </c>
      <c r="L19">
        <v>433911.25</v>
      </c>
      <c r="M19">
        <v>416406.25</v>
      </c>
      <c r="N19">
        <v>31472.028819254701</v>
      </c>
      <c r="O19">
        <v>91151.636805106202</v>
      </c>
      <c r="P19">
        <v>24059.339369913399</v>
      </c>
      <c r="Q19">
        <v>19857.5581139776</v>
      </c>
      <c r="R19" s="1">
        <v>0.60675413158437397</v>
      </c>
      <c r="S19" s="1">
        <v>0.49917959676805201</v>
      </c>
      <c r="T19" s="1">
        <v>0.74179839003175496</v>
      </c>
      <c r="U19" s="1">
        <v>0.77930226391494595</v>
      </c>
      <c r="V19">
        <v>5.1495033212843003E-2</v>
      </c>
      <c r="W19">
        <v>9.4329132880935307E-2</v>
      </c>
      <c r="X19">
        <v>4.7703700701177701E-2</v>
      </c>
      <c r="Y19">
        <v>8.2221210658244295E-2</v>
      </c>
      <c r="Z19" s="2">
        <v>1.52742413167115E-3</v>
      </c>
      <c r="AA19" s="2">
        <v>9.1533653679519399E-3</v>
      </c>
      <c r="AB19" s="2">
        <v>8.3006336943616896E-4</v>
      </c>
      <c r="AC19" s="2">
        <v>1.6774673851389199E-2</v>
      </c>
      <c r="AD19" s="2">
        <v>5.7142857142857099E-2</v>
      </c>
      <c r="AE19" s="2">
        <v>5.7142857142857099E-2</v>
      </c>
      <c r="AF19" s="2">
        <v>5.7142857142857099E-2</v>
      </c>
      <c r="AG19" s="2">
        <v>5.7142857142857099E-2</v>
      </c>
      <c r="AH19" s="3">
        <f>T19/R19</f>
        <v>1.2225683376802883</v>
      </c>
      <c r="AI19" s="3">
        <f>U19/S19</f>
        <v>1.5611660992567677</v>
      </c>
      <c r="AJ19" s="4">
        <f>(R19&lt;0.85)+(T19&lt;0.85)</f>
        <v>2</v>
      </c>
      <c r="AK19" t="b">
        <f t="shared" si="0"/>
        <v>1</v>
      </c>
      <c r="AL19" t="b">
        <f t="shared" si="1"/>
        <v>0</v>
      </c>
      <c r="AM19" t="b">
        <f t="shared" si="2"/>
        <v>0</v>
      </c>
      <c r="AN19" t="b">
        <f t="shared" si="3"/>
        <v>0</v>
      </c>
    </row>
    <row r="20" spans="1:40" x14ac:dyDescent="0.2">
      <c r="A20" t="s">
        <v>106</v>
      </c>
      <c r="B20">
        <v>177749.33333333299</v>
      </c>
      <c r="C20">
        <v>184149.33333333299</v>
      </c>
      <c r="D20">
        <v>227043</v>
      </c>
      <c r="E20">
        <v>170077</v>
      </c>
      <c r="F20">
        <v>19551.148363544598</v>
      </c>
      <c r="G20">
        <v>8561.2460736351495</v>
      </c>
      <c r="H20">
        <v>4084.4778124014802</v>
      </c>
      <c r="I20">
        <v>8550.4816238618896</v>
      </c>
      <c r="J20">
        <v>381495.5</v>
      </c>
      <c r="K20">
        <v>455273.5</v>
      </c>
      <c r="L20">
        <v>439064.25</v>
      </c>
      <c r="M20">
        <v>398036.25</v>
      </c>
      <c r="N20">
        <v>75086.355145259193</v>
      </c>
      <c r="O20">
        <v>65136.067819603602</v>
      </c>
      <c r="P20">
        <v>42397.318550233802</v>
      </c>
      <c r="Q20">
        <v>57188.455585458803</v>
      </c>
      <c r="R20" s="1">
        <v>0.46592773265564902</v>
      </c>
      <c r="S20" s="1">
        <v>0.40448067663356901</v>
      </c>
      <c r="T20" s="1">
        <v>0.51710655103438696</v>
      </c>
      <c r="U20" s="1">
        <v>0.427290227962905</v>
      </c>
      <c r="V20">
        <v>0.105052966949526</v>
      </c>
      <c r="W20">
        <v>6.0847759778272698E-2</v>
      </c>
      <c r="X20">
        <v>5.0792474088461499E-2</v>
      </c>
      <c r="Y20">
        <v>6.5041418978663001E-2</v>
      </c>
      <c r="Z20" s="2">
        <v>9.17325222910274E-3</v>
      </c>
      <c r="AA20" s="2">
        <v>3.1743501820149598E-3</v>
      </c>
      <c r="AB20" s="2">
        <v>1.9520301616562899E-3</v>
      </c>
      <c r="AC20" s="2">
        <v>3.4878312776114402E-3</v>
      </c>
      <c r="AD20" s="2">
        <v>5.7142857142857099E-2</v>
      </c>
      <c r="AE20" s="2">
        <v>5.7142857142857099E-2</v>
      </c>
      <c r="AF20" s="2">
        <v>5.7142857142857099E-2</v>
      </c>
      <c r="AG20" s="2">
        <v>5.7142857142857099E-2</v>
      </c>
      <c r="AH20" s="3">
        <f>T20/R20</f>
        <v>1.1098428249527752</v>
      </c>
      <c r="AI20" s="3">
        <f>U20/S20</f>
        <v>1.0563921903987512</v>
      </c>
      <c r="AJ20" s="4">
        <f>(R20&lt;0.85)+(T20&lt;0.85)</f>
        <v>2</v>
      </c>
      <c r="AK20" t="b">
        <f t="shared" si="0"/>
        <v>0</v>
      </c>
      <c r="AL20" t="b">
        <f t="shared" si="1"/>
        <v>1</v>
      </c>
      <c r="AM20" t="b">
        <f t="shared" si="2"/>
        <v>0</v>
      </c>
      <c r="AN20" t="b">
        <f t="shared" si="3"/>
        <v>0</v>
      </c>
    </row>
    <row r="21" spans="1:40" x14ac:dyDescent="0.2">
      <c r="A21" t="s">
        <v>118</v>
      </c>
      <c r="B21">
        <v>97896</v>
      </c>
      <c r="C21">
        <v>127706</v>
      </c>
      <c r="D21">
        <v>139541</v>
      </c>
      <c r="E21">
        <v>115769.666666666</v>
      </c>
      <c r="F21">
        <v>52802.417851837003</v>
      </c>
      <c r="G21">
        <v>11241.9276371981</v>
      </c>
      <c r="H21">
        <v>30271.428823231901</v>
      </c>
      <c r="I21">
        <v>33368.309821345902</v>
      </c>
      <c r="J21">
        <v>382672.25</v>
      </c>
      <c r="K21">
        <v>469375.5</v>
      </c>
      <c r="L21">
        <v>452758.5</v>
      </c>
      <c r="M21">
        <v>411708.5</v>
      </c>
      <c r="N21">
        <v>10528.779808220799</v>
      </c>
      <c r="O21">
        <v>39956.989922498702</v>
      </c>
      <c r="P21">
        <v>46511.0901506296</v>
      </c>
      <c r="Q21">
        <v>69986.325371460902</v>
      </c>
      <c r="R21" s="1">
        <v>0.25582205137686298</v>
      </c>
      <c r="S21" s="1">
        <v>0.27207640790795401</v>
      </c>
      <c r="T21" s="1">
        <v>0.30820183386949102</v>
      </c>
      <c r="U21" s="1">
        <v>0.28119328764566798</v>
      </c>
      <c r="V21">
        <v>0.13816280609534101</v>
      </c>
      <c r="W21">
        <v>3.3317987484823203E-2</v>
      </c>
      <c r="X21">
        <v>7.3977560726864094E-2</v>
      </c>
      <c r="Y21">
        <v>9.40940239985259E-2</v>
      </c>
      <c r="Z21" s="2">
        <v>9.6118405480553892E-3</v>
      </c>
      <c r="AA21" s="2">
        <v>1.6640439513557E-4</v>
      </c>
      <c r="AB21" s="2">
        <v>1.24454459178739E-4</v>
      </c>
      <c r="AC21" s="2">
        <v>1.1251166693650901E-3</v>
      </c>
      <c r="AD21" s="2">
        <v>5.7142857142857099E-2</v>
      </c>
      <c r="AE21" s="2">
        <v>5.7142857142857099E-2</v>
      </c>
      <c r="AF21" s="2">
        <v>5.7142857142857099E-2</v>
      </c>
      <c r="AG21" s="2">
        <v>5.7142857142857099E-2</v>
      </c>
      <c r="AH21" s="3">
        <f>T21/R21</f>
        <v>1.204750850095659</v>
      </c>
      <c r="AI21" s="3">
        <f>U21/S21</f>
        <v>1.033508527283991</v>
      </c>
      <c r="AJ21" s="4">
        <f>(R21&lt;0.85)+(T21&lt;0.85)</f>
        <v>2</v>
      </c>
      <c r="AK21" t="b">
        <f t="shared" si="0"/>
        <v>0</v>
      </c>
      <c r="AL21" t="b">
        <f t="shared" si="1"/>
        <v>0</v>
      </c>
      <c r="AM21" t="b">
        <f t="shared" si="2"/>
        <v>0</v>
      </c>
      <c r="AN21" t="b">
        <f t="shared" si="3"/>
        <v>0</v>
      </c>
    </row>
    <row r="22" spans="1:40" x14ac:dyDescent="0.2">
      <c r="A22" t="s">
        <v>119</v>
      </c>
      <c r="B22">
        <v>129092.666666666</v>
      </c>
      <c r="C22">
        <v>146357.33333333299</v>
      </c>
      <c r="D22">
        <v>136999.33333333299</v>
      </c>
      <c r="E22">
        <v>106428.666666666</v>
      </c>
      <c r="F22">
        <v>6612.0022938088296</v>
      </c>
      <c r="G22">
        <v>24884.436789554398</v>
      </c>
      <c r="H22">
        <v>2371.8967796540601</v>
      </c>
      <c r="I22">
        <v>447.41069872471002</v>
      </c>
      <c r="J22">
        <v>370921.25</v>
      </c>
      <c r="K22">
        <v>398164.5</v>
      </c>
      <c r="L22">
        <v>452796.5</v>
      </c>
      <c r="M22">
        <v>399326.75</v>
      </c>
      <c r="N22">
        <v>10542.928700476599</v>
      </c>
      <c r="O22">
        <v>192072.73867556799</v>
      </c>
      <c r="P22">
        <v>44424.6730582604</v>
      </c>
      <c r="Q22">
        <v>78193.572802266295</v>
      </c>
      <c r="R22" s="1">
        <v>0.348032545093241</v>
      </c>
      <c r="S22" s="1">
        <v>0.36758006636285501</v>
      </c>
      <c r="T22" s="1">
        <v>0.30256270384893202</v>
      </c>
      <c r="U22" s="1">
        <v>0.26652025356845399</v>
      </c>
      <c r="V22">
        <v>2.0386784958052601E-2</v>
      </c>
      <c r="W22">
        <v>0.18801062203580199</v>
      </c>
      <c r="X22">
        <v>3.0143612184288099E-2</v>
      </c>
      <c r="Y22">
        <v>5.2200291999433601E-2</v>
      </c>
      <c r="Z22" s="2">
        <v>3.1061279935177701E-7</v>
      </c>
      <c r="AA22" s="2">
        <v>7.7349634159348202E-2</v>
      </c>
      <c r="AB22" s="2">
        <v>7.2851146008556095E-4</v>
      </c>
      <c r="AC22" s="2">
        <v>4.9256372084350896E-3</v>
      </c>
      <c r="AD22" s="2">
        <v>5.7142857142857099E-2</v>
      </c>
      <c r="AE22" s="2">
        <v>0.4</v>
      </c>
      <c r="AF22" s="2">
        <v>5.7142857142857099E-2</v>
      </c>
      <c r="AG22" s="2">
        <v>5.7142857142857099E-2</v>
      </c>
      <c r="AH22" s="3">
        <f>T22/R22</f>
        <v>0.86935175492818584</v>
      </c>
      <c r="AI22" s="3">
        <f>U22/S22</f>
        <v>0.72506721108581473</v>
      </c>
      <c r="AJ22" s="4">
        <f>(R22&lt;0.85)+(T22&lt;0.85)</f>
        <v>2</v>
      </c>
      <c r="AK22" t="b">
        <f t="shared" si="0"/>
        <v>0</v>
      </c>
      <c r="AL22" t="b">
        <f t="shared" si="1"/>
        <v>0</v>
      </c>
      <c r="AM22" t="b">
        <f t="shared" si="2"/>
        <v>0</v>
      </c>
      <c r="AN22" t="b">
        <f t="shared" si="3"/>
        <v>0</v>
      </c>
    </row>
    <row r="23" spans="1:40" x14ac:dyDescent="0.2">
      <c r="A23" t="s">
        <v>120</v>
      </c>
      <c r="B23">
        <v>106107</v>
      </c>
      <c r="C23">
        <v>138709</v>
      </c>
      <c r="D23">
        <v>144185.33333333299</v>
      </c>
      <c r="E23">
        <v>118192.33333333299</v>
      </c>
      <c r="F23">
        <v>9481.6385187371397</v>
      </c>
      <c r="G23">
        <v>37968.825857537297</v>
      </c>
      <c r="H23">
        <v>20852.2982266543</v>
      </c>
      <c r="I23">
        <v>13678.4306970256</v>
      </c>
      <c r="J23">
        <v>356659.5</v>
      </c>
      <c r="K23">
        <v>477358.25</v>
      </c>
      <c r="L23">
        <v>427743.5</v>
      </c>
      <c r="M23">
        <v>396944.75</v>
      </c>
      <c r="N23">
        <v>20196.427646162199</v>
      </c>
      <c r="O23">
        <v>30653.169019151399</v>
      </c>
      <c r="P23">
        <v>71548.144338852901</v>
      </c>
      <c r="Q23">
        <v>79266.924764263007</v>
      </c>
      <c r="R23" s="1">
        <v>0.29750223953098098</v>
      </c>
      <c r="S23" s="1">
        <v>0.29057631244458398</v>
      </c>
      <c r="T23" s="1">
        <v>0.33708363384442602</v>
      </c>
      <c r="U23" s="1">
        <v>0.29775512419129602</v>
      </c>
      <c r="V23">
        <v>3.1472932889277098E-2</v>
      </c>
      <c r="W23">
        <v>8.1698783713077497E-2</v>
      </c>
      <c r="X23">
        <v>7.4536066702021994E-2</v>
      </c>
      <c r="Y23">
        <v>6.8723163422322306E-2</v>
      </c>
      <c r="Z23" s="2">
        <v>1.08243688693248E-5</v>
      </c>
      <c r="AA23" s="2">
        <v>2.9127212819643201E-4</v>
      </c>
      <c r="AB23" s="2">
        <v>2.4045869436909299E-3</v>
      </c>
      <c r="AC23" s="2">
        <v>4.87377048621483E-3</v>
      </c>
      <c r="AD23" s="2">
        <v>5.7142857142857099E-2</v>
      </c>
      <c r="AE23" s="2">
        <v>5.7142857142857099E-2</v>
      </c>
      <c r="AF23" s="2">
        <v>5.7142857142857099E-2</v>
      </c>
      <c r="AG23" s="2">
        <v>5.7142857142857099E-2</v>
      </c>
      <c r="AH23" s="3">
        <f>T23/R23</f>
        <v>1.1330457020284823</v>
      </c>
      <c r="AI23" s="3">
        <f>U23/S23</f>
        <v>1.0247054265584057</v>
      </c>
      <c r="AJ23" s="4">
        <f>(R23&lt;0.85)+(T23&lt;0.85)</f>
        <v>2</v>
      </c>
      <c r="AK23" t="b">
        <f t="shared" si="0"/>
        <v>0</v>
      </c>
      <c r="AL23" t="b">
        <f t="shared" si="1"/>
        <v>0</v>
      </c>
      <c r="AM23" t="b">
        <f t="shared" si="2"/>
        <v>0</v>
      </c>
      <c r="AN23" t="b">
        <f t="shared" si="3"/>
        <v>0</v>
      </c>
    </row>
    <row r="24" spans="1:40" x14ac:dyDescent="0.2">
      <c r="A24" t="s">
        <v>121</v>
      </c>
      <c r="B24">
        <v>120877</v>
      </c>
      <c r="C24">
        <v>137054.33333333299</v>
      </c>
      <c r="D24">
        <v>151755.33333333299</v>
      </c>
      <c r="E24">
        <v>122990.666666666</v>
      </c>
      <c r="F24">
        <v>16588.338343547199</v>
      </c>
      <c r="G24">
        <v>18779.972452943901</v>
      </c>
      <c r="H24">
        <v>1803.7744685335001</v>
      </c>
      <c r="I24">
        <v>11645.3737309428</v>
      </c>
      <c r="J24">
        <v>374001.33333333302</v>
      </c>
      <c r="K24">
        <v>473904</v>
      </c>
      <c r="L24">
        <v>449773</v>
      </c>
      <c r="M24">
        <v>353425.33333333302</v>
      </c>
      <c r="N24">
        <v>20005.344344282901</v>
      </c>
      <c r="O24">
        <v>27136.7327989203</v>
      </c>
      <c r="P24">
        <v>14587.2492609127</v>
      </c>
      <c r="Q24">
        <v>14380.207103283699</v>
      </c>
      <c r="R24" s="1">
        <v>0.32319938253339497</v>
      </c>
      <c r="S24" s="1">
        <v>0.28920273585648798</v>
      </c>
      <c r="T24" s="1">
        <v>0.33740427578652599</v>
      </c>
      <c r="U24" s="1">
        <v>0.34799618212616301</v>
      </c>
      <c r="V24">
        <v>4.7603809707161999E-2</v>
      </c>
      <c r="W24">
        <v>4.2949286155416898E-2</v>
      </c>
      <c r="X24">
        <v>1.16545891377172E-2</v>
      </c>
      <c r="Y24">
        <v>3.5863492610936701E-2</v>
      </c>
      <c r="Z24" s="2">
        <v>9.1442626628832099E-5</v>
      </c>
      <c r="AA24" s="2">
        <v>1.3517415280663199E-4</v>
      </c>
      <c r="AB24" s="2">
        <v>6.7838250215442205E-4</v>
      </c>
      <c r="AC24" s="2">
        <v>3.8113246634111503E-5</v>
      </c>
      <c r="AD24" s="2">
        <v>0.1</v>
      </c>
      <c r="AE24" s="2">
        <v>0.1</v>
      </c>
      <c r="AF24" s="2">
        <v>0.1</v>
      </c>
      <c r="AG24" s="2">
        <v>0.1</v>
      </c>
      <c r="AH24" s="3">
        <f>T24/R24</f>
        <v>1.0439508675474134</v>
      </c>
      <c r="AI24" s="3">
        <f>U24/S24</f>
        <v>1.2032949173027543</v>
      </c>
      <c r="AJ24" s="4">
        <f>(R24&lt;0.85)+(T24&lt;0.85)</f>
        <v>2</v>
      </c>
      <c r="AK24" t="b">
        <f t="shared" si="0"/>
        <v>0</v>
      </c>
      <c r="AL24" t="b">
        <f t="shared" si="1"/>
        <v>0</v>
      </c>
      <c r="AM24" t="b">
        <f t="shared" si="2"/>
        <v>0</v>
      </c>
      <c r="AN24" t="b">
        <f t="shared" si="3"/>
        <v>0</v>
      </c>
    </row>
    <row r="25" spans="1:40" x14ac:dyDescent="0.2">
      <c r="A25" t="s">
        <v>122</v>
      </c>
      <c r="B25">
        <v>108804.75</v>
      </c>
      <c r="C25">
        <v>155789.75</v>
      </c>
      <c r="D25">
        <v>140912.25</v>
      </c>
      <c r="E25">
        <v>128525</v>
      </c>
      <c r="F25">
        <v>1004.9273190965901</v>
      </c>
      <c r="G25">
        <v>6105.81757424835</v>
      </c>
      <c r="H25">
        <v>15929.651332760899</v>
      </c>
      <c r="I25">
        <v>22144.724036814401</v>
      </c>
      <c r="J25">
        <v>381719.5</v>
      </c>
      <c r="K25">
        <v>483398.75</v>
      </c>
      <c r="L25">
        <v>461992</v>
      </c>
      <c r="M25">
        <v>382241.25</v>
      </c>
      <c r="N25">
        <v>30201.235079601101</v>
      </c>
      <c r="O25">
        <v>9376.8587979486292</v>
      </c>
      <c r="P25">
        <v>18697.351701956701</v>
      </c>
      <c r="Q25">
        <v>41116.667596608502</v>
      </c>
      <c r="R25" s="1">
        <v>0.28503849030505302</v>
      </c>
      <c r="S25" s="1">
        <v>0.32228000175838201</v>
      </c>
      <c r="T25" s="1">
        <v>0.30501015169093798</v>
      </c>
      <c r="U25" s="1">
        <v>0.33624052872367899</v>
      </c>
      <c r="V25">
        <v>2.2705080010800901E-2</v>
      </c>
      <c r="W25">
        <v>1.40934028844484E-2</v>
      </c>
      <c r="X25">
        <v>3.6623387509143498E-2</v>
      </c>
      <c r="Y25">
        <v>6.8297115367191102E-2</v>
      </c>
      <c r="Z25" s="2">
        <v>3.65238592762806E-4</v>
      </c>
      <c r="AA25" s="2">
        <v>1.76073322439511E-8</v>
      </c>
      <c r="AB25" s="2">
        <v>2.7594230377050703E-7</v>
      </c>
      <c r="AC25" s="2">
        <v>1.86337926994228E-4</v>
      </c>
      <c r="AD25" s="2">
        <v>2.8571428571428501E-2</v>
      </c>
      <c r="AE25" s="2">
        <v>2.8571428571428501E-2</v>
      </c>
      <c r="AF25" s="2">
        <v>2.8571428571428501E-2</v>
      </c>
      <c r="AG25" s="2">
        <v>2.8571428571428501E-2</v>
      </c>
      <c r="AH25" s="3">
        <f>T25/R25</f>
        <v>1.0700665421168591</v>
      </c>
      <c r="AI25" s="3">
        <f>U25/S25</f>
        <v>1.0433180057376423</v>
      </c>
      <c r="AJ25" s="4">
        <f>(R25&lt;0.85)+(T25&lt;0.85)</f>
        <v>2</v>
      </c>
      <c r="AK25" t="b">
        <f t="shared" si="0"/>
        <v>0</v>
      </c>
      <c r="AL25" t="b">
        <f t="shared" si="1"/>
        <v>0</v>
      </c>
      <c r="AM25" t="b">
        <f t="shared" si="2"/>
        <v>0</v>
      </c>
      <c r="AN25" t="b">
        <f t="shared" si="3"/>
        <v>0</v>
      </c>
    </row>
    <row r="26" spans="1:40" x14ac:dyDescent="0.2">
      <c r="A26" t="s">
        <v>123</v>
      </c>
      <c r="B26">
        <v>128703</v>
      </c>
      <c r="C26">
        <v>151003.33333333299</v>
      </c>
      <c r="D26">
        <v>161598</v>
      </c>
      <c r="E26">
        <v>133344</v>
      </c>
      <c r="F26">
        <v>52603.017907720801</v>
      </c>
      <c r="G26">
        <v>9859.3899067504808</v>
      </c>
      <c r="H26">
        <v>22841.137712469499</v>
      </c>
      <c r="I26">
        <v>9294.7769741936208</v>
      </c>
      <c r="J26">
        <v>379957</v>
      </c>
      <c r="K26">
        <v>463941.75</v>
      </c>
      <c r="L26">
        <v>427709.5</v>
      </c>
      <c r="M26">
        <v>389138</v>
      </c>
      <c r="N26">
        <v>4928.3511103275296</v>
      </c>
      <c r="O26">
        <v>11395.0904450118</v>
      </c>
      <c r="P26">
        <v>24878.633959015198</v>
      </c>
      <c r="Q26">
        <v>22756.699453128</v>
      </c>
      <c r="R26" s="1">
        <v>0.33873043528609798</v>
      </c>
      <c r="S26" s="1">
        <v>0.32547907864151698</v>
      </c>
      <c r="T26" s="1">
        <v>0.377821862736273</v>
      </c>
      <c r="U26" s="1">
        <v>0.34266506997517499</v>
      </c>
      <c r="V26">
        <v>0.13851435972236101</v>
      </c>
      <c r="W26">
        <v>2.27052403994508E-2</v>
      </c>
      <c r="X26">
        <v>5.77486147465597E-2</v>
      </c>
      <c r="Y26">
        <v>3.11782003143477E-2</v>
      </c>
      <c r="Z26" s="2">
        <v>1.3841260126643801E-2</v>
      </c>
      <c r="AA26" s="2">
        <v>3.4653002974962502E-7</v>
      </c>
      <c r="AB26" s="2">
        <v>4.3324349687241397E-5</v>
      </c>
      <c r="AC26" s="2">
        <v>2.4745930864978399E-5</v>
      </c>
      <c r="AD26" s="2">
        <v>5.7142857142857099E-2</v>
      </c>
      <c r="AE26" s="2">
        <v>5.7142857142857099E-2</v>
      </c>
      <c r="AF26" s="2">
        <v>5.7142857142857099E-2</v>
      </c>
      <c r="AG26" s="2">
        <v>5.7142857142857099E-2</v>
      </c>
      <c r="AH26" s="3">
        <f>T26/R26</f>
        <v>1.115405713151101</v>
      </c>
      <c r="AI26" s="3">
        <f>U26/S26</f>
        <v>1.052802138329102</v>
      </c>
      <c r="AJ26" s="4">
        <f>(R26&lt;0.85)+(T26&lt;0.85)</f>
        <v>2</v>
      </c>
      <c r="AK26" t="b">
        <f t="shared" si="0"/>
        <v>0</v>
      </c>
      <c r="AL26" t="b">
        <f t="shared" si="1"/>
        <v>0</v>
      </c>
      <c r="AM26" t="b">
        <f t="shared" si="2"/>
        <v>0</v>
      </c>
      <c r="AN26" t="b">
        <f t="shared" si="3"/>
        <v>0</v>
      </c>
    </row>
    <row r="27" spans="1:40" x14ac:dyDescent="0.2">
      <c r="A27" t="s">
        <v>124</v>
      </c>
      <c r="B27">
        <v>157822</v>
      </c>
      <c r="C27">
        <v>148886.33333333299</v>
      </c>
      <c r="D27">
        <v>138750.66666666599</v>
      </c>
      <c r="E27">
        <v>137277.66666666599</v>
      </c>
      <c r="F27">
        <v>11087.950802560399</v>
      </c>
      <c r="G27">
        <v>38144.482305221201</v>
      </c>
      <c r="H27">
        <v>33294.820878528997</v>
      </c>
      <c r="I27">
        <v>4746.00635622555</v>
      </c>
      <c r="J27">
        <v>373209.33333333302</v>
      </c>
      <c r="K27">
        <v>463433.33333333302</v>
      </c>
      <c r="L27">
        <v>445972.33333333302</v>
      </c>
      <c r="M27">
        <v>364633.66666666599</v>
      </c>
      <c r="N27">
        <v>21267.923014091699</v>
      </c>
      <c r="O27">
        <v>21427.650602278602</v>
      </c>
      <c r="P27">
        <v>26259.990276718101</v>
      </c>
      <c r="Q27">
        <v>44510.6760938691</v>
      </c>
      <c r="R27" s="1">
        <v>0.422877955892492</v>
      </c>
      <c r="S27" s="1">
        <v>0.321268071639214</v>
      </c>
      <c r="T27" s="1">
        <v>0.31111944911380901</v>
      </c>
      <c r="U27" s="1">
        <v>0.37648105267295601</v>
      </c>
      <c r="V27">
        <v>3.8254408287110103E-2</v>
      </c>
      <c r="W27">
        <v>8.3638118871033201E-2</v>
      </c>
      <c r="X27">
        <v>7.6871494180107094E-2</v>
      </c>
      <c r="Y27">
        <v>4.7764490324045401E-2</v>
      </c>
      <c r="Z27" s="2">
        <v>5.6436923349880905E-4</v>
      </c>
      <c r="AA27" s="2">
        <v>8.7893388426657298E-4</v>
      </c>
      <c r="AB27" s="2">
        <v>3.1497548744354099E-4</v>
      </c>
      <c r="AC27" s="2">
        <v>1.1821673954446501E-2</v>
      </c>
      <c r="AD27" s="2">
        <v>0.1</v>
      </c>
      <c r="AE27" s="2">
        <v>0.1</v>
      </c>
      <c r="AF27" s="2">
        <v>0.1</v>
      </c>
      <c r="AG27" s="2">
        <v>0.1</v>
      </c>
      <c r="AH27" s="3">
        <f>T27/R27</f>
        <v>0.73571924187248183</v>
      </c>
      <c r="AI27" s="3">
        <f>U27/S27</f>
        <v>1.1718595338529205</v>
      </c>
      <c r="AJ27" s="4">
        <f>(R27&lt;0.85)+(T27&lt;0.85)</f>
        <v>2</v>
      </c>
      <c r="AK27" t="b">
        <f t="shared" si="0"/>
        <v>1</v>
      </c>
      <c r="AL27" t="b">
        <f t="shared" si="1"/>
        <v>0</v>
      </c>
      <c r="AM27" t="b">
        <f t="shared" si="2"/>
        <v>0</v>
      </c>
      <c r="AN27" t="b">
        <f t="shared" si="3"/>
        <v>1</v>
      </c>
    </row>
    <row r="28" spans="1:40" x14ac:dyDescent="0.2">
      <c r="A28" t="s">
        <v>125</v>
      </c>
      <c r="B28">
        <v>150185</v>
      </c>
      <c r="C28">
        <v>166058.33333333299</v>
      </c>
      <c r="D28">
        <v>162974.33333333299</v>
      </c>
      <c r="E28">
        <v>141287</v>
      </c>
      <c r="F28">
        <v>32400.877596139198</v>
      </c>
      <c r="G28">
        <v>38583.327051115397</v>
      </c>
      <c r="H28">
        <v>18045.852940033899</v>
      </c>
      <c r="I28">
        <v>4219.9246438769496</v>
      </c>
      <c r="J28">
        <v>372430.66666666599</v>
      </c>
      <c r="K28">
        <v>471526</v>
      </c>
      <c r="L28">
        <v>453403.33333333302</v>
      </c>
      <c r="M28">
        <v>385482.66666666599</v>
      </c>
      <c r="N28">
        <v>7795.9532023565398</v>
      </c>
      <c r="O28">
        <v>27291.585754587399</v>
      </c>
      <c r="P28">
        <v>16876.996662123602</v>
      </c>
      <c r="Q28">
        <v>17681.787928072499</v>
      </c>
      <c r="R28" s="1">
        <v>0.40325626604325399</v>
      </c>
      <c r="S28" s="1">
        <v>0.35217216724705103</v>
      </c>
      <c r="T28" s="1">
        <v>0.35944670308261201</v>
      </c>
      <c r="U28" s="1">
        <v>0.36651972246049902</v>
      </c>
      <c r="V28">
        <v>8.7406969172709001E-2</v>
      </c>
      <c r="W28">
        <v>8.4327123116985994E-2</v>
      </c>
      <c r="X28">
        <v>4.1989587738610702E-2</v>
      </c>
      <c r="Y28">
        <v>2.00619499540651E-2</v>
      </c>
      <c r="Z28" s="2">
        <v>4.92556626175849E-3</v>
      </c>
      <c r="AA28" s="2">
        <v>6.31285141436172E-4</v>
      </c>
      <c r="AB28" s="2">
        <v>3.5575218430139702E-5</v>
      </c>
      <c r="AC28" s="2">
        <v>1.0532423686454399E-3</v>
      </c>
      <c r="AD28" s="2">
        <v>0.1</v>
      </c>
      <c r="AE28" s="2">
        <v>0.1</v>
      </c>
      <c r="AF28" s="2">
        <v>0.1</v>
      </c>
      <c r="AG28" s="2">
        <v>0.1</v>
      </c>
      <c r="AH28" s="3">
        <f>T28/R28</f>
        <v>0.89136049046304744</v>
      </c>
      <c r="AI28" s="3">
        <f>U28/S28</f>
        <v>1.0407401735509185</v>
      </c>
      <c r="AJ28" s="4">
        <f>(R28&lt;0.85)+(T28&lt;0.85)</f>
        <v>2</v>
      </c>
      <c r="AK28" t="b">
        <f t="shared" si="0"/>
        <v>0</v>
      </c>
      <c r="AL28" t="b">
        <f t="shared" si="1"/>
        <v>0</v>
      </c>
      <c r="AM28" t="b">
        <f t="shared" si="2"/>
        <v>0</v>
      </c>
      <c r="AN28" t="b">
        <f t="shared" si="3"/>
        <v>0</v>
      </c>
    </row>
    <row r="29" spans="1:40" x14ac:dyDescent="0.2">
      <c r="A29" t="s">
        <v>126</v>
      </c>
      <c r="B29">
        <v>146423.66666666599</v>
      </c>
      <c r="C29">
        <v>154588</v>
      </c>
      <c r="D29">
        <v>144871.66666666599</v>
      </c>
      <c r="E29">
        <v>116660</v>
      </c>
      <c r="F29">
        <v>31581.774907901101</v>
      </c>
      <c r="G29">
        <v>15618.5127012785</v>
      </c>
      <c r="H29">
        <v>29944.734534360599</v>
      </c>
      <c r="I29">
        <v>7955.52078747834</v>
      </c>
      <c r="J29">
        <v>355985.5</v>
      </c>
      <c r="K29">
        <v>503694</v>
      </c>
      <c r="L29">
        <v>466196.5</v>
      </c>
      <c r="M29">
        <v>502015</v>
      </c>
      <c r="N29">
        <v>25640.398992605398</v>
      </c>
      <c r="O29">
        <v>7138.9500628593796</v>
      </c>
      <c r="P29">
        <v>46586.316064913299</v>
      </c>
      <c r="Q29">
        <v>16584.482445949201</v>
      </c>
      <c r="R29" s="1">
        <v>0.41131918762608699</v>
      </c>
      <c r="S29" s="1">
        <v>0.30690855956195601</v>
      </c>
      <c r="T29" s="1">
        <v>0.310752368725776</v>
      </c>
      <c r="U29" s="1">
        <v>0.232383494517096</v>
      </c>
      <c r="V29">
        <v>9.3532371591262695E-2</v>
      </c>
      <c r="W29">
        <v>3.1311557927343102E-2</v>
      </c>
      <c r="X29">
        <v>7.1344516116458603E-2</v>
      </c>
      <c r="Y29">
        <v>1.7608778540304602E-2</v>
      </c>
      <c r="Z29" s="2">
        <v>5.8039107545309297E-3</v>
      </c>
      <c r="AA29" s="2">
        <v>7.7409631163481699E-5</v>
      </c>
      <c r="AB29" s="2">
        <v>2.6231534211313599E-2</v>
      </c>
      <c r="AC29" s="2">
        <v>7.75781457496024E-3</v>
      </c>
      <c r="AD29" s="2">
        <v>0.2</v>
      </c>
      <c r="AE29" s="2">
        <v>0.2</v>
      </c>
      <c r="AF29" s="2">
        <v>0.2</v>
      </c>
      <c r="AG29" s="2">
        <v>0.2</v>
      </c>
      <c r="AH29" s="3">
        <f>T29/R29</f>
        <v>0.75550175648082807</v>
      </c>
      <c r="AI29" s="3">
        <f>U29/S29</f>
        <v>0.75717501932423115</v>
      </c>
      <c r="AJ29" s="4">
        <f>(R29&lt;0.85)+(T29&lt;0.85)</f>
        <v>2</v>
      </c>
      <c r="AK29" t="b">
        <f t="shared" si="0"/>
        <v>1</v>
      </c>
      <c r="AL29" t="b">
        <f t="shared" si="1"/>
        <v>1</v>
      </c>
      <c r="AM29" t="b">
        <f t="shared" si="2"/>
        <v>0</v>
      </c>
      <c r="AN29" t="b">
        <f t="shared" si="3"/>
        <v>0</v>
      </c>
    </row>
    <row r="30" spans="1:40" x14ac:dyDescent="0.2">
      <c r="A30" t="s">
        <v>127</v>
      </c>
      <c r="B30">
        <v>140525.5</v>
      </c>
      <c r="C30">
        <v>163065.25</v>
      </c>
      <c r="D30">
        <v>171865.75</v>
      </c>
      <c r="E30">
        <v>126404.5</v>
      </c>
      <c r="F30">
        <v>22390.228769115602</v>
      </c>
      <c r="G30">
        <v>26586.450626525198</v>
      </c>
      <c r="H30">
        <v>13141.895230521301</v>
      </c>
      <c r="I30">
        <v>20269.259754613598</v>
      </c>
      <c r="J30">
        <v>364614.25</v>
      </c>
      <c r="K30">
        <v>469387.25</v>
      </c>
      <c r="L30">
        <v>441390</v>
      </c>
      <c r="M30">
        <v>393205.25</v>
      </c>
      <c r="N30">
        <v>23747.848090230498</v>
      </c>
      <c r="O30">
        <v>33180.487090808798</v>
      </c>
      <c r="P30">
        <v>7168.9777513952404</v>
      </c>
      <c r="Q30">
        <v>67098.108479921604</v>
      </c>
      <c r="R30" s="1">
        <v>0.38540868877176299</v>
      </c>
      <c r="S30" s="1">
        <v>0.34740025426766402</v>
      </c>
      <c r="T30" s="1">
        <v>0.38937390969437402</v>
      </c>
      <c r="U30" s="1">
        <v>0.32147205562489301</v>
      </c>
      <c r="V30">
        <v>6.6340506881074401E-2</v>
      </c>
      <c r="W30">
        <v>6.1735236487760699E-2</v>
      </c>
      <c r="X30">
        <v>3.0438117772854701E-2</v>
      </c>
      <c r="Y30">
        <v>7.5276817073684693E-2</v>
      </c>
      <c r="Z30" s="2">
        <v>9.5326195023224398E-6</v>
      </c>
      <c r="AA30" s="2">
        <v>1.02091233982856E-5</v>
      </c>
      <c r="AB30" s="2">
        <v>7.3583662188538096E-7</v>
      </c>
      <c r="AC30" s="2">
        <v>2.5669306321602098E-3</v>
      </c>
      <c r="AD30" s="2">
        <v>2.8571428571428501E-2</v>
      </c>
      <c r="AE30" s="2">
        <v>2.8571428571428501E-2</v>
      </c>
      <c r="AF30" s="2">
        <v>2.8571428571428501E-2</v>
      </c>
      <c r="AG30" s="2">
        <v>2.8571428571428501E-2</v>
      </c>
      <c r="AH30" s="3">
        <f>T30/R30</f>
        <v>1.0102883537349601</v>
      </c>
      <c r="AI30" s="3">
        <f>U30/S30</f>
        <v>0.92536505565481275</v>
      </c>
      <c r="AJ30" s="4">
        <f>(R30&lt;0.85)+(T30&lt;0.85)</f>
        <v>2</v>
      </c>
      <c r="AK30" t="b">
        <f t="shared" si="0"/>
        <v>0</v>
      </c>
      <c r="AL30" t="b">
        <f t="shared" si="1"/>
        <v>1</v>
      </c>
      <c r="AM30" t="b">
        <f t="shared" si="2"/>
        <v>0</v>
      </c>
      <c r="AN30" t="b">
        <f t="shared" si="3"/>
        <v>0</v>
      </c>
    </row>
    <row r="31" spans="1:40" x14ac:dyDescent="0.2">
      <c r="A31" t="s">
        <v>33</v>
      </c>
      <c r="B31">
        <v>299636</v>
      </c>
      <c r="C31">
        <v>470336</v>
      </c>
      <c r="D31">
        <v>471280.33333333302</v>
      </c>
      <c r="E31">
        <v>428841.33333333302</v>
      </c>
      <c r="F31">
        <v>28141.8608659768</v>
      </c>
      <c r="G31">
        <v>15909.1720714812</v>
      </c>
      <c r="H31">
        <v>20171.594714680599</v>
      </c>
      <c r="I31">
        <v>27974.095755418599</v>
      </c>
      <c r="J31">
        <v>364732.25</v>
      </c>
      <c r="K31">
        <v>475872</v>
      </c>
      <c r="L31">
        <v>443652.75</v>
      </c>
      <c r="M31">
        <v>429464.25</v>
      </c>
      <c r="N31">
        <v>26181.0976262773</v>
      </c>
      <c r="O31">
        <v>15929.258216669499</v>
      </c>
      <c r="P31">
        <v>12974.2975757199</v>
      </c>
      <c r="Q31">
        <v>51294.609439816697</v>
      </c>
      <c r="R31" s="1">
        <v>0.82152318584386197</v>
      </c>
      <c r="S31" s="1">
        <v>0.98836661959518501</v>
      </c>
      <c r="T31" s="1">
        <v>1.0622729901557699</v>
      </c>
      <c r="U31" s="1">
        <v>0.99854954942892904</v>
      </c>
      <c r="V31">
        <v>9.7112267537982397E-2</v>
      </c>
      <c r="W31">
        <v>4.7034581000635498E-2</v>
      </c>
      <c r="X31">
        <v>5.5066448680631097E-2</v>
      </c>
      <c r="Y31">
        <v>0.13589363647897401</v>
      </c>
      <c r="Z31" s="2">
        <v>3.2756812280078602E-2</v>
      </c>
      <c r="AA31" s="2">
        <v>0.67015778650572899</v>
      </c>
      <c r="AB31" s="2">
        <v>0.123528740066503</v>
      </c>
      <c r="AC31" s="2">
        <v>0.98444066931843</v>
      </c>
      <c r="AD31" s="2">
        <v>5.7142857142857099E-2</v>
      </c>
      <c r="AE31" s="2">
        <v>1</v>
      </c>
      <c r="AF31" s="2">
        <v>0.22857142857142801</v>
      </c>
      <c r="AG31" s="2">
        <v>1</v>
      </c>
      <c r="AH31" s="3">
        <f>T31/R31</f>
        <v>1.2930529636416916</v>
      </c>
      <c r="AI31" s="3">
        <f>U31/S31</f>
        <v>1.0103027860632472</v>
      </c>
      <c r="AJ31" s="4">
        <f>(R31&lt;0.85)+(T31&lt;0.85)</f>
        <v>1</v>
      </c>
      <c r="AK31" t="b">
        <f t="shared" ref="AK31:AK94" si="4">(S31/R31&lt;0.85)</f>
        <v>0</v>
      </c>
      <c r="AL31" t="b">
        <f t="shared" ref="AL31:AL94" si="5">(U31/T31&lt;0.85)</f>
        <v>0</v>
      </c>
      <c r="AM31" t="b">
        <f t="shared" si="2"/>
        <v>1</v>
      </c>
      <c r="AN31" t="b">
        <f t="shared" si="3"/>
        <v>0</v>
      </c>
    </row>
    <row r="32" spans="1:40" x14ac:dyDescent="0.2">
      <c r="A32" t="s">
        <v>35</v>
      </c>
      <c r="B32">
        <v>329955</v>
      </c>
      <c r="C32">
        <v>452698.33333333302</v>
      </c>
      <c r="D32">
        <v>382521.33333333302</v>
      </c>
      <c r="E32">
        <v>436337.66666666599</v>
      </c>
      <c r="F32">
        <v>16152.4115846519</v>
      </c>
      <c r="G32">
        <v>13930.2668435796</v>
      </c>
      <c r="H32">
        <v>11899.088550529101</v>
      </c>
      <c r="I32">
        <v>32253.2345251345</v>
      </c>
      <c r="J32">
        <v>389487</v>
      </c>
      <c r="K32">
        <v>469973.5</v>
      </c>
      <c r="L32">
        <v>445297</v>
      </c>
      <c r="M32">
        <v>445573</v>
      </c>
      <c r="N32">
        <v>22757.524645707799</v>
      </c>
      <c r="O32">
        <v>9266.6343674497002</v>
      </c>
      <c r="P32">
        <v>3160.76731190386</v>
      </c>
      <c r="Q32">
        <v>26591.4576133013</v>
      </c>
      <c r="R32" s="1">
        <v>0.847152793289634</v>
      </c>
      <c r="S32" s="1">
        <v>0.96324225372990802</v>
      </c>
      <c r="T32" s="1">
        <v>0.85902517495813602</v>
      </c>
      <c r="U32" s="1">
        <v>0.97927313070286204</v>
      </c>
      <c r="V32">
        <v>6.45752618117829E-2</v>
      </c>
      <c r="W32">
        <v>3.5203407240840999E-2</v>
      </c>
      <c r="X32">
        <v>2.7408533351328101E-2</v>
      </c>
      <c r="Y32">
        <v>9.3033480161854296E-2</v>
      </c>
      <c r="Z32" s="2">
        <v>0.10577695136881</v>
      </c>
      <c r="AA32" s="2">
        <v>0.19621285528621599</v>
      </c>
      <c r="AB32" s="2">
        <v>7.2878020624446696E-3</v>
      </c>
      <c r="AC32" s="2">
        <v>0.75296053523319195</v>
      </c>
      <c r="AD32" s="2">
        <v>0.2</v>
      </c>
      <c r="AE32" s="2">
        <v>0.4</v>
      </c>
      <c r="AF32" s="2">
        <v>0.2</v>
      </c>
      <c r="AG32" s="2">
        <v>1</v>
      </c>
      <c r="AH32" s="3">
        <f>T32/R32</f>
        <v>1.0140144514219207</v>
      </c>
      <c r="AI32" s="3">
        <f>U32/S32</f>
        <v>1.0166426222592277</v>
      </c>
      <c r="AJ32" s="4">
        <f>(R32&lt;0.85)+(T32&lt;0.85)</f>
        <v>1</v>
      </c>
      <c r="AK32" t="b">
        <f t="shared" si="4"/>
        <v>0</v>
      </c>
      <c r="AL32" t="b">
        <f t="shared" si="5"/>
        <v>0</v>
      </c>
      <c r="AM32" t="b">
        <f t="shared" si="2"/>
        <v>0</v>
      </c>
      <c r="AN32" t="b">
        <f t="shared" si="3"/>
        <v>0</v>
      </c>
    </row>
    <row r="33" spans="1:40" x14ac:dyDescent="0.2">
      <c r="A33" t="s">
        <v>43</v>
      </c>
      <c r="B33">
        <v>301874.33333333302</v>
      </c>
      <c r="C33">
        <v>450788.33333333302</v>
      </c>
      <c r="D33">
        <v>416588.33333333302</v>
      </c>
      <c r="E33">
        <v>382268.33333333302</v>
      </c>
      <c r="F33">
        <v>33733.390762467498</v>
      </c>
      <c r="G33">
        <v>4680.56837716674</v>
      </c>
      <c r="H33">
        <v>20888.868670498399</v>
      </c>
      <c r="I33">
        <v>28706.6513082479</v>
      </c>
      <c r="J33">
        <v>374069.75</v>
      </c>
      <c r="K33">
        <v>467922.25</v>
      </c>
      <c r="L33">
        <v>447862.25</v>
      </c>
      <c r="M33">
        <v>416246.75</v>
      </c>
      <c r="N33">
        <v>13873.894367360101</v>
      </c>
      <c r="O33">
        <v>8024.8734309852698</v>
      </c>
      <c r="P33">
        <v>11755.618695613801</v>
      </c>
      <c r="Q33">
        <v>25298.830504919901</v>
      </c>
      <c r="R33" s="1">
        <v>0.80700012052119496</v>
      </c>
      <c r="S33" s="1">
        <v>0.96338298367588404</v>
      </c>
      <c r="T33" s="1">
        <v>0.93017067934020603</v>
      </c>
      <c r="U33" s="1">
        <v>0.91836953281517097</v>
      </c>
      <c r="V33">
        <v>9.5016755706843994E-2</v>
      </c>
      <c r="W33">
        <v>1.93141161832736E-2</v>
      </c>
      <c r="X33">
        <v>5.26452307297125E-2</v>
      </c>
      <c r="Y33">
        <v>8.8723058962771606E-2</v>
      </c>
      <c r="Z33" s="2">
        <v>5.2203490944279299E-2</v>
      </c>
      <c r="AA33" s="2">
        <v>1.7430601019691402E-2</v>
      </c>
      <c r="AB33" s="2">
        <v>0.103474480125072</v>
      </c>
      <c r="AC33" s="2">
        <v>0.17702159807801601</v>
      </c>
      <c r="AD33" s="2">
        <v>5.7142857142857099E-2</v>
      </c>
      <c r="AE33" s="2">
        <v>5.7142857142857099E-2</v>
      </c>
      <c r="AF33" s="2">
        <v>0.114285714285714</v>
      </c>
      <c r="AG33" s="2">
        <v>0.22857142857142801</v>
      </c>
      <c r="AH33" s="3">
        <f>T33/R33</f>
        <v>1.1526276833012892</v>
      </c>
      <c r="AI33" s="3">
        <f>U33/S33</f>
        <v>0.95327564258093933</v>
      </c>
      <c r="AJ33" s="4">
        <f>(R33&lt;0.85)+(T33&lt;0.85)</f>
        <v>1</v>
      </c>
      <c r="AK33" t="b">
        <f t="shared" si="4"/>
        <v>0</v>
      </c>
      <c r="AL33" t="b">
        <f t="shared" si="5"/>
        <v>0</v>
      </c>
      <c r="AM33" t="b">
        <f t="shared" si="2"/>
        <v>1</v>
      </c>
      <c r="AN33" t="b">
        <f t="shared" si="3"/>
        <v>0</v>
      </c>
    </row>
    <row r="34" spans="1:40" x14ac:dyDescent="0.2">
      <c r="A34" t="s">
        <v>57</v>
      </c>
      <c r="B34">
        <v>244199</v>
      </c>
      <c r="C34">
        <v>441101.33333333302</v>
      </c>
      <c r="D34">
        <v>418548</v>
      </c>
      <c r="E34">
        <v>376189.33333333302</v>
      </c>
      <c r="F34">
        <v>174293.97312586501</v>
      </c>
      <c r="G34">
        <v>5722.7811711905697</v>
      </c>
      <c r="H34">
        <v>30230.219764335099</v>
      </c>
      <c r="I34">
        <v>31065.593835195399</v>
      </c>
      <c r="J34">
        <v>427718.5</v>
      </c>
      <c r="K34">
        <v>488661</v>
      </c>
      <c r="L34">
        <v>470131.75</v>
      </c>
      <c r="M34">
        <v>418585.25</v>
      </c>
      <c r="N34">
        <v>30635.648303895901</v>
      </c>
      <c r="O34">
        <v>12884.476551261199</v>
      </c>
      <c r="P34">
        <v>11117.751882312599</v>
      </c>
      <c r="Q34">
        <v>4218.4060477072699</v>
      </c>
      <c r="R34" s="1">
        <v>0.570933920323764</v>
      </c>
      <c r="S34" s="1">
        <v>0.90267349621380299</v>
      </c>
      <c r="T34" s="1">
        <v>0.89027809757583898</v>
      </c>
      <c r="U34" s="1">
        <v>0.89871617151663397</v>
      </c>
      <c r="V34">
        <v>0.40954368037143202</v>
      </c>
      <c r="W34">
        <v>2.6525920552983698E-2</v>
      </c>
      <c r="X34">
        <v>6.7660491043364204E-2</v>
      </c>
      <c r="Y34">
        <v>7.4766296778081803E-2</v>
      </c>
      <c r="Z34" s="2">
        <v>0.20753810804894299</v>
      </c>
      <c r="AA34" s="2">
        <v>2.0850968010562901E-3</v>
      </c>
      <c r="AB34" s="2">
        <v>8.6160441008476696E-2</v>
      </c>
      <c r="AC34" s="2">
        <v>0.14002019993891601</v>
      </c>
      <c r="AD34" s="2">
        <v>5.7142857142857099E-2</v>
      </c>
      <c r="AE34" s="2">
        <v>5.7142857142857099E-2</v>
      </c>
      <c r="AF34" s="2">
        <v>5.7142857142857099E-2</v>
      </c>
      <c r="AG34" s="2">
        <v>5.7142857142857099E-2</v>
      </c>
      <c r="AH34" s="3">
        <f>T34/R34</f>
        <v>1.5593364939168126</v>
      </c>
      <c r="AI34" s="3">
        <f>U34/S34</f>
        <v>0.99561599546927237</v>
      </c>
      <c r="AJ34" s="4">
        <f>(R34&lt;0.85)+(T34&lt;0.85)</f>
        <v>1</v>
      </c>
      <c r="AK34" t="b">
        <f t="shared" si="4"/>
        <v>0</v>
      </c>
      <c r="AL34" t="b">
        <f t="shared" si="5"/>
        <v>0</v>
      </c>
      <c r="AM34" t="b">
        <f t="shared" si="2"/>
        <v>1</v>
      </c>
      <c r="AN34" t="b">
        <f t="shared" si="3"/>
        <v>0</v>
      </c>
    </row>
    <row r="35" spans="1:40" x14ac:dyDescent="0.2">
      <c r="A35" t="s">
        <v>63</v>
      </c>
      <c r="B35">
        <v>350194</v>
      </c>
      <c r="C35">
        <v>455502.66666666599</v>
      </c>
      <c r="D35">
        <v>423528</v>
      </c>
      <c r="E35">
        <v>383342.33333333302</v>
      </c>
      <c r="F35">
        <v>29143.1845720401</v>
      </c>
      <c r="G35">
        <v>34854.693175142602</v>
      </c>
      <c r="H35">
        <v>17485.6319016499</v>
      </c>
      <c r="I35">
        <v>24263.539423038201</v>
      </c>
      <c r="J35">
        <v>434477.5</v>
      </c>
      <c r="K35">
        <v>485179.25</v>
      </c>
      <c r="L35">
        <v>477136.25</v>
      </c>
      <c r="M35">
        <v>393171</v>
      </c>
      <c r="N35">
        <v>11720.4609835392</v>
      </c>
      <c r="O35">
        <v>15372.8803064574</v>
      </c>
      <c r="P35">
        <v>12928.7200545916</v>
      </c>
      <c r="Q35">
        <v>9860.9983605447705</v>
      </c>
      <c r="R35" s="1">
        <v>0.80601181879383799</v>
      </c>
      <c r="S35" s="1">
        <v>0.93883377466506801</v>
      </c>
      <c r="T35" s="1">
        <v>0.88764582443693996</v>
      </c>
      <c r="U35" s="1">
        <v>0.975001547248737</v>
      </c>
      <c r="V35">
        <v>7.0512406309825901E-2</v>
      </c>
      <c r="W35">
        <v>7.7754040080537795E-2</v>
      </c>
      <c r="X35">
        <v>4.3835016945625402E-2</v>
      </c>
      <c r="Y35">
        <v>6.63807828746283E-2</v>
      </c>
      <c r="Z35" s="2">
        <v>2.68793930087948E-2</v>
      </c>
      <c r="AA35" s="2">
        <v>0.27528721985087901</v>
      </c>
      <c r="AB35" s="2">
        <v>1.4236603507302201E-2</v>
      </c>
      <c r="AC35" s="2">
        <v>0.56390471588916002</v>
      </c>
      <c r="AD35" s="2">
        <v>5.7142857142857099E-2</v>
      </c>
      <c r="AE35" s="2">
        <v>0.4</v>
      </c>
      <c r="AF35" s="2">
        <v>5.7142857142857099E-2</v>
      </c>
      <c r="AG35" s="2">
        <v>0.85714285714285698</v>
      </c>
      <c r="AH35" s="3">
        <f>T35/R35</f>
        <v>1.1012814002718518</v>
      </c>
      <c r="AI35" s="3">
        <f>U35/S35</f>
        <v>1.0385241493858399</v>
      </c>
      <c r="AJ35" s="4">
        <f>(R35&lt;0.85)+(T35&lt;0.85)</f>
        <v>1</v>
      </c>
      <c r="AK35" t="b">
        <f t="shared" si="4"/>
        <v>0</v>
      </c>
      <c r="AL35" t="b">
        <f t="shared" si="5"/>
        <v>0</v>
      </c>
      <c r="AM35" t="b">
        <f t="shared" si="2"/>
        <v>1</v>
      </c>
      <c r="AN35" t="b">
        <f t="shared" si="3"/>
        <v>0</v>
      </c>
    </row>
    <row r="36" spans="1:40" x14ac:dyDescent="0.2">
      <c r="A36" t="s">
        <v>73</v>
      </c>
      <c r="B36">
        <v>330661.33333333302</v>
      </c>
      <c r="C36">
        <v>444067</v>
      </c>
      <c r="D36">
        <v>447283.33333333302</v>
      </c>
      <c r="E36">
        <v>397602.66666666599</v>
      </c>
      <c r="F36">
        <v>43065.4887854919</v>
      </c>
      <c r="G36">
        <v>22190.721326716699</v>
      </c>
      <c r="H36">
        <v>1361.3604714892101</v>
      </c>
      <c r="I36">
        <v>27402.139703558401</v>
      </c>
      <c r="J36">
        <v>409612.25</v>
      </c>
      <c r="K36">
        <v>480396.5</v>
      </c>
      <c r="L36">
        <v>467387.75</v>
      </c>
      <c r="M36">
        <v>422514</v>
      </c>
      <c r="N36">
        <v>39422.834680550302</v>
      </c>
      <c r="O36">
        <v>11974.6271340697</v>
      </c>
      <c r="P36">
        <v>35631.049281724299</v>
      </c>
      <c r="Q36">
        <v>27282.699218857801</v>
      </c>
      <c r="R36" s="1">
        <v>0.80725450309001501</v>
      </c>
      <c r="S36" s="1">
        <v>0.92437601023321303</v>
      </c>
      <c r="T36" s="1">
        <v>0.95698557211508695</v>
      </c>
      <c r="U36" s="1">
        <v>0.941040217996721</v>
      </c>
      <c r="V36">
        <v>0.130729232425284</v>
      </c>
      <c r="W36">
        <v>5.1620336436770199E-2</v>
      </c>
      <c r="X36">
        <v>7.3013392108183806E-2</v>
      </c>
      <c r="Y36">
        <v>8.88738995153463E-2</v>
      </c>
      <c r="Z36" s="2">
        <v>6.4669685954568304E-2</v>
      </c>
      <c r="AA36" s="2">
        <v>8.6102018034433001E-2</v>
      </c>
      <c r="AB36" s="2">
        <v>0.34132140428232399</v>
      </c>
      <c r="AC36" s="2">
        <v>0.29283634355544902</v>
      </c>
      <c r="AD36" s="2">
        <v>0.114285714285714</v>
      </c>
      <c r="AE36" s="2">
        <v>5.7142857142857099E-2</v>
      </c>
      <c r="AF36" s="2">
        <v>0.4</v>
      </c>
      <c r="AG36" s="2">
        <v>0.628571428571428</v>
      </c>
      <c r="AH36" s="3">
        <f>T36/R36</f>
        <v>1.1854818628473798</v>
      </c>
      <c r="AI36" s="3">
        <f>U36/S36</f>
        <v>1.0180275208129901</v>
      </c>
      <c r="AJ36" s="4">
        <f>(R36&lt;0.85)+(T36&lt;0.85)</f>
        <v>1</v>
      </c>
      <c r="AK36" t="b">
        <f t="shared" si="4"/>
        <v>0</v>
      </c>
      <c r="AL36" t="b">
        <f t="shared" si="5"/>
        <v>0</v>
      </c>
      <c r="AM36" t="b">
        <f t="shared" si="2"/>
        <v>0</v>
      </c>
      <c r="AN36" t="b">
        <f t="shared" si="3"/>
        <v>0</v>
      </c>
    </row>
    <row r="37" spans="1:40" x14ac:dyDescent="0.2">
      <c r="A37" t="s">
        <v>74</v>
      </c>
      <c r="B37">
        <v>330810</v>
      </c>
      <c r="C37">
        <v>441527.33333333302</v>
      </c>
      <c r="D37">
        <v>438921.33333333302</v>
      </c>
      <c r="E37">
        <v>407430.33333333302</v>
      </c>
      <c r="F37">
        <v>12155.441538669</v>
      </c>
      <c r="G37">
        <v>18926.1530780381</v>
      </c>
      <c r="H37">
        <v>28556.124690394001</v>
      </c>
      <c r="I37">
        <v>25448.725514911999</v>
      </c>
      <c r="J37">
        <v>424751.5</v>
      </c>
      <c r="K37">
        <v>476380.25</v>
      </c>
      <c r="L37">
        <v>474324.25</v>
      </c>
      <c r="M37">
        <v>440090.5</v>
      </c>
      <c r="N37">
        <v>19318.549471082599</v>
      </c>
      <c r="O37">
        <v>12023.600219984</v>
      </c>
      <c r="P37">
        <v>13737.0248932098</v>
      </c>
      <c r="Q37">
        <v>11967.276674331501</v>
      </c>
      <c r="R37" s="1">
        <v>0.77883185815706302</v>
      </c>
      <c r="S37" s="1">
        <v>0.92683803187334701</v>
      </c>
      <c r="T37" s="1">
        <v>0.92536136057419205</v>
      </c>
      <c r="U37" s="1">
        <v>0.92578761262361497</v>
      </c>
      <c r="V37">
        <v>4.5538489446253598E-2</v>
      </c>
      <c r="W37">
        <v>4.6104551330509197E-2</v>
      </c>
      <c r="X37">
        <v>6.5899302331953402E-2</v>
      </c>
      <c r="Y37">
        <v>6.3068428679282806E-2</v>
      </c>
      <c r="Z37" s="2">
        <v>5.63679171852504E-4</v>
      </c>
      <c r="AA37" s="2">
        <v>6.3336904751673501E-2</v>
      </c>
      <c r="AB37" s="2">
        <v>0.151851553225648</v>
      </c>
      <c r="AC37" s="2">
        <v>0.14285716189758901</v>
      </c>
      <c r="AD37" s="2">
        <v>5.7142857142857099E-2</v>
      </c>
      <c r="AE37" s="2">
        <v>5.7142857142857099E-2</v>
      </c>
      <c r="AF37" s="2">
        <v>5.7142857142857099E-2</v>
      </c>
      <c r="AG37" s="2">
        <v>0.22857142857142801</v>
      </c>
      <c r="AH37" s="3">
        <f>T37/R37</f>
        <v>1.1881400983825436</v>
      </c>
      <c r="AI37" s="3">
        <f>U37/S37</f>
        <v>0.99886666363095944</v>
      </c>
      <c r="AJ37" s="4">
        <f>(R37&lt;0.85)+(T37&lt;0.85)</f>
        <v>1</v>
      </c>
      <c r="AK37" t="b">
        <f t="shared" si="4"/>
        <v>0</v>
      </c>
      <c r="AL37" t="b">
        <f t="shared" si="5"/>
        <v>0</v>
      </c>
      <c r="AM37" t="b">
        <f t="shared" si="2"/>
        <v>1</v>
      </c>
      <c r="AN37" t="b">
        <f t="shared" si="3"/>
        <v>0</v>
      </c>
    </row>
    <row r="38" spans="1:40" x14ac:dyDescent="0.2">
      <c r="A38" t="s">
        <v>75</v>
      </c>
      <c r="B38">
        <v>402050.33333333302</v>
      </c>
      <c r="C38">
        <v>410620.66666666599</v>
      </c>
      <c r="D38">
        <v>359418.66666666599</v>
      </c>
      <c r="E38">
        <v>321274.66666666599</v>
      </c>
      <c r="F38">
        <v>2970.7164680146302</v>
      </c>
      <c r="G38">
        <v>28414.7749301896</v>
      </c>
      <c r="H38">
        <v>13013.852785909799</v>
      </c>
      <c r="I38">
        <v>32244.823744801699</v>
      </c>
      <c r="J38">
        <v>435588.25</v>
      </c>
      <c r="K38">
        <v>482651.5</v>
      </c>
      <c r="L38">
        <v>473814.5</v>
      </c>
      <c r="M38">
        <v>427217.25</v>
      </c>
      <c r="N38">
        <v>14235.988956982699</v>
      </c>
      <c r="O38">
        <v>9209.3067600118502</v>
      </c>
      <c r="P38">
        <v>4185.8199117178101</v>
      </c>
      <c r="Q38">
        <v>12415.2115400154</v>
      </c>
      <c r="R38" s="1">
        <v>0.92300546062326805</v>
      </c>
      <c r="S38" s="1">
        <v>0.85076015855470599</v>
      </c>
      <c r="T38" s="1">
        <v>0.75856409347258602</v>
      </c>
      <c r="U38" s="1">
        <v>0.75201707484111802</v>
      </c>
      <c r="V38">
        <v>3.09272023382972E-2</v>
      </c>
      <c r="W38">
        <v>6.10692468526692E-2</v>
      </c>
      <c r="X38">
        <v>2.8271842629964201E-2</v>
      </c>
      <c r="Y38">
        <v>7.8576651826178998E-2</v>
      </c>
      <c r="Z38" s="2">
        <v>1.53926468260389E-2</v>
      </c>
      <c r="AA38" s="2">
        <v>3.9659530261847799E-2</v>
      </c>
      <c r="AB38" s="2">
        <v>2.4737023608922101E-3</v>
      </c>
      <c r="AC38" s="2">
        <v>2.0590217077881098E-2</v>
      </c>
      <c r="AD38" s="2">
        <v>5.7142857142857099E-2</v>
      </c>
      <c r="AE38" s="2">
        <v>5.7142857142857099E-2</v>
      </c>
      <c r="AF38" s="2">
        <v>5.7142857142857099E-2</v>
      </c>
      <c r="AG38" s="2">
        <v>5.7142857142857099E-2</v>
      </c>
      <c r="AH38" s="3">
        <f>T38/R38</f>
        <v>0.82184139296462944</v>
      </c>
      <c r="AI38" s="3">
        <f>U38/S38</f>
        <v>0.88393546321993344</v>
      </c>
      <c r="AJ38" s="4">
        <f>(R38&lt;0.85)+(T38&lt;0.85)</f>
        <v>1</v>
      </c>
      <c r="AK38" t="b">
        <f t="shared" si="4"/>
        <v>0</v>
      </c>
      <c r="AL38" t="b">
        <f t="shared" si="5"/>
        <v>0</v>
      </c>
      <c r="AM38" t="b">
        <f t="shared" si="2"/>
        <v>0</v>
      </c>
      <c r="AN38" t="b">
        <f t="shared" si="3"/>
        <v>0</v>
      </c>
    </row>
    <row r="39" spans="1:40" x14ac:dyDescent="0.2">
      <c r="A39" t="s">
        <v>77</v>
      </c>
      <c r="B39">
        <v>308533</v>
      </c>
      <c r="C39">
        <v>400913</v>
      </c>
      <c r="D39">
        <v>413194.33333333302</v>
      </c>
      <c r="E39">
        <v>341081</v>
      </c>
      <c r="F39">
        <v>10477.5340133067</v>
      </c>
      <c r="G39">
        <v>5139.9459141123198</v>
      </c>
      <c r="H39">
        <v>14723.243200237201</v>
      </c>
      <c r="I39">
        <v>22640.946557067698</v>
      </c>
      <c r="J39">
        <v>403239.75</v>
      </c>
      <c r="K39">
        <v>441354.75</v>
      </c>
      <c r="L39">
        <v>461253.25</v>
      </c>
      <c r="M39">
        <v>404800.5</v>
      </c>
      <c r="N39">
        <v>28710.059402875901</v>
      </c>
      <c r="O39">
        <v>24475.259704103901</v>
      </c>
      <c r="P39">
        <v>12847.1126295625</v>
      </c>
      <c r="Q39">
        <v>15177.8440607792</v>
      </c>
      <c r="R39" s="1">
        <v>0.76513538161850303</v>
      </c>
      <c r="S39" s="1">
        <v>0.90836906139562301</v>
      </c>
      <c r="T39" s="1">
        <v>0.89580796088338299</v>
      </c>
      <c r="U39" s="1">
        <v>0.84259036241308904</v>
      </c>
      <c r="V39">
        <v>6.0355805315587797E-2</v>
      </c>
      <c r="W39">
        <v>5.1702143699174898E-2</v>
      </c>
      <c r="X39">
        <v>4.0514495532311103E-2</v>
      </c>
      <c r="Y39">
        <v>6.4236933709351601E-2</v>
      </c>
      <c r="Z39" s="2">
        <v>3.78362327114637E-3</v>
      </c>
      <c r="AA39" s="2">
        <v>4.1935489548685902E-2</v>
      </c>
      <c r="AB39" s="2">
        <v>1.0402293456990201E-2</v>
      </c>
      <c r="AC39" s="2">
        <v>1.9859642423009902E-2</v>
      </c>
      <c r="AD39" s="2">
        <v>5.7142857142857099E-2</v>
      </c>
      <c r="AE39" s="2">
        <v>5.7142857142857099E-2</v>
      </c>
      <c r="AF39" s="2">
        <v>5.7142857142857099E-2</v>
      </c>
      <c r="AG39" s="2">
        <v>5.7142857142857099E-2</v>
      </c>
      <c r="AH39" s="3">
        <f>T39/R39</f>
        <v>1.1707836056260608</v>
      </c>
      <c r="AI39" s="3">
        <f>U39/S39</f>
        <v>0.92758593199830996</v>
      </c>
      <c r="AJ39" s="4">
        <f>(R39&lt;0.85)+(T39&lt;0.85)</f>
        <v>1</v>
      </c>
      <c r="AK39" t="b">
        <f t="shared" si="4"/>
        <v>0</v>
      </c>
      <c r="AL39" t="b">
        <f t="shared" si="5"/>
        <v>0</v>
      </c>
      <c r="AM39" t="b">
        <f t="shared" si="2"/>
        <v>1</v>
      </c>
      <c r="AN39" t="b">
        <f t="shared" si="3"/>
        <v>0</v>
      </c>
    </row>
    <row r="40" spans="1:40" x14ac:dyDescent="0.2">
      <c r="A40" t="s">
        <v>79</v>
      </c>
      <c r="B40">
        <v>250106</v>
      </c>
      <c r="C40">
        <v>421918</v>
      </c>
      <c r="D40">
        <v>434144</v>
      </c>
      <c r="E40">
        <v>364121</v>
      </c>
      <c r="F40">
        <v>14020.349639006799</v>
      </c>
      <c r="G40">
        <v>31008.080301753602</v>
      </c>
      <c r="H40">
        <v>15493.470592478599</v>
      </c>
      <c r="I40">
        <v>14864.087055719199</v>
      </c>
      <c r="J40">
        <v>366266.25</v>
      </c>
      <c r="K40">
        <v>485918.75</v>
      </c>
      <c r="L40">
        <v>438371.25</v>
      </c>
      <c r="M40">
        <v>379172.75</v>
      </c>
      <c r="N40">
        <v>22330.913048581999</v>
      </c>
      <c r="O40">
        <v>15180.1481629791</v>
      </c>
      <c r="P40">
        <v>38646.430817303997</v>
      </c>
      <c r="Q40">
        <v>28168.4768417345</v>
      </c>
      <c r="R40" s="1">
        <v>0.68285297921935195</v>
      </c>
      <c r="S40" s="1">
        <v>0.86828919443837005</v>
      </c>
      <c r="T40" s="1">
        <v>0.99035691779513302</v>
      </c>
      <c r="U40" s="1">
        <v>0.96030371380854695</v>
      </c>
      <c r="V40">
        <v>5.6556081527894701E-2</v>
      </c>
      <c r="W40">
        <v>6.9339216604580395E-2</v>
      </c>
      <c r="X40">
        <v>9.4191345694042403E-2</v>
      </c>
      <c r="Y40">
        <v>8.1401370578197504E-2</v>
      </c>
      <c r="Z40" s="2">
        <v>4.1163486722331402E-4</v>
      </c>
      <c r="AA40" s="2">
        <v>5.2861935535477501E-2</v>
      </c>
      <c r="AB40" s="2">
        <v>0.85200734622069296</v>
      </c>
      <c r="AC40" s="2">
        <v>0.406046911263032</v>
      </c>
      <c r="AD40" s="2">
        <v>5.7142857142857099E-2</v>
      </c>
      <c r="AE40" s="2">
        <v>5.7142857142857099E-2</v>
      </c>
      <c r="AF40" s="2">
        <v>0.628571428571428</v>
      </c>
      <c r="AG40" s="2">
        <v>0.628571428571428</v>
      </c>
      <c r="AH40" s="3">
        <f>T40/R40</f>
        <v>1.4503223211053782</v>
      </c>
      <c r="AI40" s="3">
        <f>U40/S40</f>
        <v>1.1059722036846191</v>
      </c>
      <c r="AJ40" s="4">
        <f>(R40&lt;0.85)+(T40&lt;0.85)</f>
        <v>1</v>
      </c>
      <c r="AK40" t="b">
        <f t="shared" si="4"/>
        <v>0</v>
      </c>
      <c r="AL40" t="b">
        <f t="shared" si="5"/>
        <v>0</v>
      </c>
      <c r="AM40" t="b">
        <f t="shared" si="2"/>
        <v>1</v>
      </c>
      <c r="AN40" t="b">
        <f t="shared" si="3"/>
        <v>0</v>
      </c>
    </row>
    <row r="41" spans="1:40" x14ac:dyDescent="0.2">
      <c r="A41" t="s">
        <v>80</v>
      </c>
      <c r="B41">
        <v>258468</v>
      </c>
      <c r="C41">
        <v>376182</v>
      </c>
      <c r="D41">
        <v>399552</v>
      </c>
      <c r="E41">
        <v>376664</v>
      </c>
      <c r="F41">
        <v>30155.545576228498</v>
      </c>
      <c r="G41">
        <v>45161.9235750648</v>
      </c>
      <c r="H41">
        <v>24762.646647723199</v>
      </c>
      <c r="I41">
        <v>1927.7043341757501</v>
      </c>
      <c r="J41">
        <v>382440.25</v>
      </c>
      <c r="K41">
        <v>471390</v>
      </c>
      <c r="L41">
        <v>448652.75</v>
      </c>
      <c r="M41">
        <v>382203</v>
      </c>
      <c r="N41">
        <v>18037.878226572699</v>
      </c>
      <c r="O41">
        <v>13989.103211666799</v>
      </c>
      <c r="P41">
        <v>19153.3347205301</v>
      </c>
      <c r="Q41">
        <v>26267.097758729698</v>
      </c>
      <c r="R41" s="1">
        <v>0.67583890555452697</v>
      </c>
      <c r="S41" s="1">
        <v>0.79802711130910697</v>
      </c>
      <c r="T41" s="1">
        <v>0.89055956973405304</v>
      </c>
      <c r="U41" s="1">
        <v>0.98550770140474997</v>
      </c>
      <c r="V41">
        <v>8.5049761883882802E-2</v>
      </c>
      <c r="W41">
        <v>9.8689524741613993E-2</v>
      </c>
      <c r="X41">
        <v>6.7020336835965602E-2</v>
      </c>
      <c r="Y41">
        <v>6.7917059305081101E-2</v>
      </c>
      <c r="Z41" s="2">
        <v>7.4623484078986998E-3</v>
      </c>
      <c r="AA41" s="2">
        <v>5.8813203200989497E-2</v>
      </c>
      <c r="AB41" s="2">
        <v>5.0667314302442597E-2</v>
      </c>
      <c r="AC41" s="2">
        <v>0.70222487676576295</v>
      </c>
      <c r="AD41" s="2">
        <v>5.7142857142857099E-2</v>
      </c>
      <c r="AE41" s="2">
        <v>5.7142857142857099E-2</v>
      </c>
      <c r="AF41" s="2">
        <v>5.7142857142857099E-2</v>
      </c>
      <c r="AG41" s="2">
        <v>0.4</v>
      </c>
      <c r="AH41" s="3">
        <f>T41/R41</f>
        <v>1.3177098305747099</v>
      </c>
      <c r="AI41" s="3">
        <f>U41/S41</f>
        <v>1.2349301012945466</v>
      </c>
      <c r="AJ41" s="4">
        <f>(R41&lt;0.85)+(T41&lt;0.85)</f>
        <v>1</v>
      </c>
      <c r="AK41" t="b">
        <f t="shared" si="4"/>
        <v>0</v>
      </c>
      <c r="AL41" t="b">
        <f t="shared" si="5"/>
        <v>0</v>
      </c>
      <c r="AM41" t="b">
        <f t="shared" si="2"/>
        <v>1</v>
      </c>
      <c r="AN41" t="b">
        <f t="shared" si="3"/>
        <v>0</v>
      </c>
    </row>
    <row r="42" spans="1:40" x14ac:dyDescent="0.2">
      <c r="A42" t="s">
        <v>84</v>
      </c>
      <c r="B42">
        <v>307435.66666666599</v>
      </c>
      <c r="C42">
        <v>446573</v>
      </c>
      <c r="D42">
        <v>458436</v>
      </c>
      <c r="E42">
        <v>406497.33333333302</v>
      </c>
      <c r="F42">
        <v>29411.647392373801</v>
      </c>
      <c r="G42">
        <v>7361.3110924617204</v>
      </c>
      <c r="H42">
        <v>11422.0130012183</v>
      </c>
      <c r="I42">
        <v>5701.6980219346297</v>
      </c>
      <c r="J42">
        <v>401635</v>
      </c>
      <c r="K42">
        <v>483888.5</v>
      </c>
      <c r="L42">
        <v>482803.5</v>
      </c>
      <c r="M42">
        <v>434210</v>
      </c>
      <c r="N42">
        <v>15209.894959093701</v>
      </c>
      <c r="O42">
        <v>13765.939331068699</v>
      </c>
      <c r="P42">
        <v>12641.3618069151</v>
      </c>
      <c r="Q42">
        <v>19955.585901362701</v>
      </c>
      <c r="R42" s="1">
        <v>0.76546034749627501</v>
      </c>
      <c r="S42" s="1">
        <v>0.922884094166321</v>
      </c>
      <c r="T42" s="1">
        <v>0.94952915627165002</v>
      </c>
      <c r="U42" s="1">
        <v>0.93617681152744803</v>
      </c>
      <c r="V42">
        <v>7.8758511207675005E-2</v>
      </c>
      <c r="W42">
        <v>3.03437206863326E-2</v>
      </c>
      <c r="X42">
        <v>3.43189865163308E-2</v>
      </c>
      <c r="Y42">
        <v>4.4984366109688097E-2</v>
      </c>
      <c r="Z42" s="2">
        <v>1.74278258203047E-2</v>
      </c>
      <c r="AA42" s="2">
        <v>6.7303484343307299E-3</v>
      </c>
      <c r="AB42" s="2">
        <v>4.7235433779901199E-2</v>
      </c>
      <c r="AC42" s="2">
        <v>6.3901355019704703E-2</v>
      </c>
      <c r="AD42" s="2">
        <v>5.7142857142857099E-2</v>
      </c>
      <c r="AE42" s="2">
        <v>5.7142857142857099E-2</v>
      </c>
      <c r="AF42" s="2">
        <v>5.7142857142857099E-2</v>
      </c>
      <c r="AG42" s="2">
        <v>0.114285714285714</v>
      </c>
      <c r="AH42" s="3">
        <f>T42/R42</f>
        <v>1.2404681174896139</v>
      </c>
      <c r="AI42" s="3">
        <f>U42/S42</f>
        <v>1.0144034526601469</v>
      </c>
      <c r="AJ42" s="4">
        <f>(R42&lt;0.85)+(T42&lt;0.85)</f>
        <v>1</v>
      </c>
      <c r="AK42" t="b">
        <f t="shared" si="4"/>
        <v>0</v>
      </c>
      <c r="AL42" t="b">
        <f t="shared" si="5"/>
        <v>0</v>
      </c>
      <c r="AM42" t="b">
        <f t="shared" si="2"/>
        <v>1</v>
      </c>
      <c r="AN42" t="b">
        <f t="shared" si="3"/>
        <v>0</v>
      </c>
    </row>
    <row r="43" spans="1:40" x14ac:dyDescent="0.2">
      <c r="A43" t="s">
        <v>87</v>
      </c>
      <c r="B43">
        <v>287808.33333333302</v>
      </c>
      <c r="C43">
        <v>422574</v>
      </c>
      <c r="D43">
        <v>401549.66666666599</v>
      </c>
      <c r="E43">
        <v>312223.33333333302</v>
      </c>
      <c r="F43">
        <v>2093.6227772293</v>
      </c>
      <c r="G43">
        <v>19675.239693584401</v>
      </c>
      <c r="H43">
        <v>10129.9410330629</v>
      </c>
      <c r="I43">
        <v>15921.9438616436</v>
      </c>
      <c r="J43">
        <v>377237.75</v>
      </c>
      <c r="K43">
        <v>468338</v>
      </c>
      <c r="L43">
        <v>461370.75</v>
      </c>
      <c r="M43">
        <v>401829.5</v>
      </c>
      <c r="N43">
        <v>18536.870796244599</v>
      </c>
      <c r="O43">
        <v>18744.87985202</v>
      </c>
      <c r="P43">
        <v>5300.7847453623899</v>
      </c>
      <c r="Q43">
        <v>22549.288495796602</v>
      </c>
      <c r="R43" s="1">
        <v>0.76293619430540305</v>
      </c>
      <c r="S43" s="1">
        <v>0.902284247701446</v>
      </c>
      <c r="T43" s="1">
        <v>0.87034053777068998</v>
      </c>
      <c r="U43" s="1">
        <v>0.77700450896047502</v>
      </c>
      <c r="V43">
        <v>3.7898057304799698E-2</v>
      </c>
      <c r="W43">
        <v>5.5399205389562299E-2</v>
      </c>
      <c r="X43">
        <v>2.4126012722176401E-2</v>
      </c>
      <c r="Y43">
        <v>5.8917212574088003E-2</v>
      </c>
      <c r="Z43" s="2">
        <v>2.1081976961806301E-3</v>
      </c>
      <c r="AA43" s="2">
        <v>3.2444671328659302E-2</v>
      </c>
      <c r="AB43" s="2">
        <v>3.3208075443523001E-3</v>
      </c>
      <c r="AC43" s="2">
        <v>1.6408847264180299E-3</v>
      </c>
      <c r="AD43" s="2">
        <v>5.7142857142857099E-2</v>
      </c>
      <c r="AE43" s="2">
        <v>0.114285714285714</v>
      </c>
      <c r="AF43" s="2">
        <v>5.7142857142857099E-2</v>
      </c>
      <c r="AG43" s="2">
        <v>5.7142857142857099E-2</v>
      </c>
      <c r="AH43" s="3">
        <f>T43/R43</f>
        <v>1.1407776223843602</v>
      </c>
      <c r="AI43" s="3">
        <f>U43/S43</f>
        <v>0.86115269211435419</v>
      </c>
      <c r="AJ43" s="4">
        <f>(R43&lt;0.85)+(T43&lt;0.85)</f>
        <v>1</v>
      </c>
      <c r="AK43" t="b">
        <f t="shared" si="4"/>
        <v>0</v>
      </c>
      <c r="AL43" t="b">
        <f t="shared" si="5"/>
        <v>0</v>
      </c>
      <c r="AM43" t="b">
        <f t="shared" si="2"/>
        <v>1</v>
      </c>
      <c r="AN43" t="b">
        <f t="shared" si="3"/>
        <v>0</v>
      </c>
    </row>
    <row r="44" spans="1:40" x14ac:dyDescent="0.2">
      <c r="A44" t="s">
        <v>88</v>
      </c>
      <c r="B44">
        <v>254063</v>
      </c>
      <c r="C44">
        <v>400598.33333333302</v>
      </c>
      <c r="D44">
        <v>441159.33333333302</v>
      </c>
      <c r="E44">
        <v>382146.33333333302</v>
      </c>
      <c r="F44">
        <v>13072.2234910515</v>
      </c>
      <c r="G44">
        <v>23231.787583682199</v>
      </c>
      <c r="H44">
        <v>62115.141997208098</v>
      </c>
      <c r="I44">
        <v>20804.443211327001</v>
      </c>
      <c r="J44">
        <v>346873.5</v>
      </c>
      <c r="K44">
        <v>494297</v>
      </c>
      <c r="L44">
        <v>426726.5</v>
      </c>
      <c r="M44">
        <v>358755</v>
      </c>
      <c r="N44">
        <v>11624.1283759256</v>
      </c>
      <c r="O44">
        <v>7075.3104525525896</v>
      </c>
      <c r="P44">
        <v>60523.390722100099</v>
      </c>
      <c r="Q44">
        <v>12563.873288122501</v>
      </c>
      <c r="R44" s="1">
        <v>0.73243704116918695</v>
      </c>
      <c r="S44" s="1">
        <v>0.81044055159819495</v>
      </c>
      <c r="T44" s="1">
        <v>1.0338222100884999</v>
      </c>
      <c r="U44" s="1">
        <v>1.06520141414986</v>
      </c>
      <c r="V44">
        <v>4.4974113500648297E-2</v>
      </c>
      <c r="W44">
        <v>4.8410125284395603E-2</v>
      </c>
      <c r="X44">
        <v>0.20661149025519299</v>
      </c>
      <c r="Y44">
        <v>6.89530175997628E-2</v>
      </c>
      <c r="Z44" s="2">
        <v>6.9076055434184099E-3</v>
      </c>
      <c r="AA44" s="2">
        <v>1.24420619820125E-2</v>
      </c>
      <c r="AB44" s="2">
        <v>0.81715926647341797</v>
      </c>
      <c r="AC44" s="2">
        <v>0.21555845435368701</v>
      </c>
      <c r="AD44" s="2">
        <v>0.2</v>
      </c>
      <c r="AE44" s="2">
        <v>0.2</v>
      </c>
      <c r="AF44" s="2">
        <v>0.79999999999999905</v>
      </c>
      <c r="AG44" s="2">
        <v>0.4</v>
      </c>
      <c r="AH44" s="3">
        <f>T44/R44</f>
        <v>1.4114826967765213</v>
      </c>
      <c r="AI44" s="3">
        <f>U44/S44</f>
        <v>1.3143486120595456</v>
      </c>
      <c r="AJ44" s="4">
        <f>(R44&lt;0.85)+(T44&lt;0.85)</f>
        <v>1</v>
      </c>
      <c r="AK44" t="b">
        <f t="shared" si="4"/>
        <v>0</v>
      </c>
      <c r="AL44" t="b">
        <f t="shared" si="5"/>
        <v>0</v>
      </c>
      <c r="AM44" t="b">
        <f t="shared" si="2"/>
        <v>0</v>
      </c>
      <c r="AN44" t="b">
        <f t="shared" si="3"/>
        <v>0</v>
      </c>
    </row>
    <row r="45" spans="1:40" x14ac:dyDescent="0.2">
      <c r="A45" t="s">
        <v>90</v>
      </c>
      <c r="B45">
        <v>305764.33333333302</v>
      </c>
      <c r="C45">
        <v>416862</v>
      </c>
      <c r="D45">
        <v>362908.33333333302</v>
      </c>
      <c r="E45">
        <v>346152.33333333302</v>
      </c>
      <c r="F45">
        <v>11658.0416165552</v>
      </c>
      <c r="G45">
        <v>9826.4404033200099</v>
      </c>
      <c r="H45">
        <v>9084.2708751629198</v>
      </c>
      <c r="I45">
        <v>1876.57169682731</v>
      </c>
      <c r="J45">
        <v>345809.75</v>
      </c>
      <c r="K45">
        <v>461204</v>
      </c>
      <c r="L45">
        <v>454476.75</v>
      </c>
      <c r="M45">
        <v>379322.5</v>
      </c>
      <c r="N45">
        <v>35204.419366276503</v>
      </c>
      <c r="O45">
        <v>7883.1869612908804</v>
      </c>
      <c r="P45">
        <v>12277.683993734299</v>
      </c>
      <c r="Q45">
        <v>23308.938807533301</v>
      </c>
      <c r="R45" s="1">
        <v>0.88419812724578495</v>
      </c>
      <c r="S45" s="1">
        <v>0.90385599431054298</v>
      </c>
      <c r="T45" s="1">
        <v>0.79851902948463904</v>
      </c>
      <c r="U45" s="1">
        <v>0.91255418102889496</v>
      </c>
      <c r="V45">
        <v>9.6119820740673503E-2</v>
      </c>
      <c r="W45">
        <v>2.6317830636125999E-2</v>
      </c>
      <c r="X45">
        <v>2.9408965164164899E-2</v>
      </c>
      <c r="Y45">
        <v>5.6293227849896398E-2</v>
      </c>
      <c r="Z45" s="2">
        <v>0.104044185898871</v>
      </c>
      <c r="AA45" s="2">
        <v>3.58526648758873E-3</v>
      </c>
      <c r="AB45" s="2">
        <v>9.4405837153489503E-5</v>
      </c>
      <c r="AC45" s="2">
        <v>6.4671192202764405E-2</v>
      </c>
      <c r="AD45" s="2">
        <v>0.4</v>
      </c>
      <c r="AE45" s="2">
        <v>5.7142857142857099E-2</v>
      </c>
      <c r="AF45" s="2">
        <v>5.7142857142857099E-2</v>
      </c>
      <c r="AG45" s="2">
        <v>0.22857142857142801</v>
      </c>
      <c r="AH45" s="3">
        <f>T45/R45</f>
        <v>0.90309966157920929</v>
      </c>
      <c r="AI45" s="3">
        <f>U45/S45</f>
        <v>1.0096234209576569</v>
      </c>
      <c r="AJ45" s="4">
        <f>(R45&lt;0.85)+(T45&lt;0.85)</f>
        <v>1</v>
      </c>
      <c r="AK45" t="b">
        <f t="shared" si="4"/>
        <v>0</v>
      </c>
      <c r="AL45" t="b">
        <f t="shared" si="5"/>
        <v>0</v>
      </c>
      <c r="AM45" t="b">
        <f t="shared" si="2"/>
        <v>0</v>
      </c>
      <c r="AN45" t="b">
        <f t="shared" si="3"/>
        <v>0</v>
      </c>
    </row>
    <row r="46" spans="1:40" x14ac:dyDescent="0.2">
      <c r="A46" t="s">
        <v>91</v>
      </c>
      <c r="B46">
        <v>284770</v>
      </c>
      <c r="C46">
        <v>400750.66666666599</v>
      </c>
      <c r="D46">
        <v>423650.33333333302</v>
      </c>
      <c r="E46">
        <v>370659</v>
      </c>
      <c r="F46">
        <v>31760.7375071801</v>
      </c>
      <c r="G46">
        <v>20789.170073221601</v>
      </c>
      <c r="H46">
        <v>13768.7222476645</v>
      </c>
      <c r="I46">
        <v>4316.6856498938996</v>
      </c>
      <c r="J46">
        <v>368561.75</v>
      </c>
      <c r="K46">
        <v>466078.5</v>
      </c>
      <c r="L46">
        <v>442478.75</v>
      </c>
      <c r="M46">
        <v>392873.75</v>
      </c>
      <c r="N46">
        <v>11258.5380748715</v>
      </c>
      <c r="O46">
        <v>14380.073539450301</v>
      </c>
      <c r="P46">
        <v>28370.495570515901</v>
      </c>
      <c r="Q46">
        <v>25088.803497111301</v>
      </c>
      <c r="R46" s="1">
        <v>0.77265207254957902</v>
      </c>
      <c r="S46" s="1">
        <v>0.85983512791657701</v>
      </c>
      <c r="T46" s="1">
        <v>0.95744786237380497</v>
      </c>
      <c r="U46" s="1">
        <v>0.94345575391585701</v>
      </c>
      <c r="V46">
        <v>8.9348583690771199E-2</v>
      </c>
      <c r="W46">
        <v>5.1897321436852398E-2</v>
      </c>
      <c r="X46">
        <v>6.8824970937356802E-2</v>
      </c>
      <c r="Y46">
        <v>6.1242497274950299E-2</v>
      </c>
      <c r="Z46" s="2">
        <v>3.5160736630872998E-2</v>
      </c>
      <c r="AA46" s="2">
        <v>1.39640297516418E-2</v>
      </c>
      <c r="AB46" s="2">
        <v>0.30449084147347799</v>
      </c>
      <c r="AC46" s="2">
        <v>0.17412618618914</v>
      </c>
      <c r="AD46" s="2">
        <v>5.7142857142857099E-2</v>
      </c>
      <c r="AE46" s="2">
        <v>5.7142857142857099E-2</v>
      </c>
      <c r="AF46" s="2">
        <v>0.4</v>
      </c>
      <c r="AG46" s="2">
        <v>0.4</v>
      </c>
      <c r="AH46" s="3">
        <f>T46/R46</f>
        <v>1.2391707683051199</v>
      </c>
      <c r="AI46" s="3">
        <f>U46/S46</f>
        <v>1.0972519303809987</v>
      </c>
      <c r="AJ46" s="4">
        <f>(R46&lt;0.85)+(T46&lt;0.85)</f>
        <v>1</v>
      </c>
      <c r="AK46" t="b">
        <f t="shared" si="4"/>
        <v>0</v>
      </c>
      <c r="AL46" t="b">
        <f t="shared" si="5"/>
        <v>0</v>
      </c>
      <c r="AM46" t="b">
        <f t="shared" si="2"/>
        <v>0</v>
      </c>
      <c r="AN46" t="b">
        <f t="shared" si="3"/>
        <v>0</v>
      </c>
    </row>
    <row r="47" spans="1:40" x14ac:dyDescent="0.2">
      <c r="A47" t="s">
        <v>95</v>
      </c>
      <c r="B47">
        <v>297495</v>
      </c>
      <c r="C47">
        <v>466957</v>
      </c>
      <c r="D47">
        <v>476330.33333333302</v>
      </c>
      <c r="E47">
        <v>399303</v>
      </c>
      <c r="F47">
        <v>15056.422018527501</v>
      </c>
      <c r="G47">
        <v>7202.8640831269304</v>
      </c>
      <c r="H47">
        <v>13773.024371333</v>
      </c>
      <c r="I47">
        <v>20682.124842481699</v>
      </c>
      <c r="J47">
        <v>389908.75</v>
      </c>
      <c r="K47">
        <v>483435</v>
      </c>
      <c r="L47">
        <v>475300.25</v>
      </c>
      <c r="M47">
        <v>420422.25</v>
      </c>
      <c r="N47">
        <v>10401.6119383808</v>
      </c>
      <c r="O47">
        <v>11159.8883208271</v>
      </c>
      <c r="P47">
        <v>18153.178755156499</v>
      </c>
      <c r="Q47">
        <v>20460.431347277699</v>
      </c>
      <c r="R47" s="1">
        <v>0.76298621151743795</v>
      </c>
      <c r="S47" s="1">
        <v>0.96591475586169795</v>
      </c>
      <c r="T47" s="1">
        <v>1.0021672265759001</v>
      </c>
      <c r="U47" s="1">
        <v>0.94976657396224795</v>
      </c>
      <c r="V47">
        <v>4.36512454813777E-2</v>
      </c>
      <c r="W47">
        <v>2.6817512658104399E-2</v>
      </c>
      <c r="X47">
        <v>4.8007682131531802E-2</v>
      </c>
      <c r="Y47">
        <v>6.7501599813560603E-2</v>
      </c>
      <c r="Z47" s="2">
        <v>1.6627813224563001E-3</v>
      </c>
      <c r="AA47" s="2">
        <v>6.4517372963631803E-2</v>
      </c>
      <c r="AB47" s="2">
        <v>0.935301531790945</v>
      </c>
      <c r="AC47" s="2">
        <v>0.24399682666728301</v>
      </c>
      <c r="AD47" s="2">
        <v>5.7142857142857099E-2</v>
      </c>
      <c r="AE47" s="2">
        <v>0.114285714285714</v>
      </c>
      <c r="AF47" s="2">
        <v>1</v>
      </c>
      <c r="AG47" s="2">
        <v>0.4</v>
      </c>
      <c r="AH47" s="3">
        <f>T47/R47</f>
        <v>1.3134801277506385</v>
      </c>
      <c r="AI47" s="3">
        <f>U47/S47</f>
        <v>0.98328198031818648</v>
      </c>
      <c r="AJ47" s="4">
        <f>(R47&lt;0.85)+(T47&lt;0.85)</f>
        <v>1</v>
      </c>
      <c r="AK47" t="b">
        <f t="shared" si="4"/>
        <v>0</v>
      </c>
      <c r="AL47" t="b">
        <f t="shared" si="5"/>
        <v>0</v>
      </c>
      <c r="AM47" t="b">
        <f t="shared" si="2"/>
        <v>1</v>
      </c>
      <c r="AN47" t="b">
        <f t="shared" si="3"/>
        <v>0</v>
      </c>
    </row>
    <row r="48" spans="1:40" x14ac:dyDescent="0.2">
      <c r="A48" t="s">
        <v>96</v>
      </c>
      <c r="B48">
        <v>289939</v>
      </c>
      <c r="C48">
        <v>405790</v>
      </c>
      <c r="D48">
        <v>444541.66666666599</v>
      </c>
      <c r="E48">
        <v>378572.33333333302</v>
      </c>
      <c r="F48">
        <v>26103.217349591199</v>
      </c>
      <c r="G48">
        <v>17509.166427902801</v>
      </c>
      <c r="H48">
        <v>11296.209378961301</v>
      </c>
      <c r="I48">
        <v>9660.9587688455304</v>
      </c>
      <c r="J48">
        <v>384966.75</v>
      </c>
      <c r="K48">
        <v>484344</v>
      </c>
      <c r="L48">
        <v>471127.5</v>
      </c>
      <c r="M48">
        <v>419286.5</v>
      </c>
      <c r="N48">
        <v>24086.7314148267</v>
      </c>
      <c r="O48">
        <v>4671.1876434157502</v>
      </c>
      <c r="P48">
        <v>19083.569451232099</v>
      </c>
      <c r="Q48">
        <v>14708.0966477651</v>
      </c>
      <c r="R48" s="1">
        <v>0.75315335675093997</v>
      </c>
      <c r="S48" s="1">
        <v>0.83781362007168403</v>
      </c>
      <c r="T48" s="1">
        <v>0.94356976968371897</v>
      </c>
      <c r="U48" s="1">
        <v>0.90289654766688898</v>
      </c>
      <c r="V48">
        <v>8.2573242035876196E-2</v>
      </c>
      <c r="W48">
        <v>3.7042290277111103E-2</v>
      </c>
      <c r="X48">
        <v>4.5118661792062802E-2</v>
      </c>
      <c r="Y48">
        <v>3.9167081857998803E-2</v>
      </c>
      <c r="Z48" s="2">
        <v>6.8650991491427697E-3</v>
      </c>
      <c r="AA48" s="2">
        <v>1.2671486027265699E-2</v>
      </c>
      <c r="AB48" s="2">
        <v>7.1201827528499198E-2</v>
      </c>
      <c r="AC48" s="2">
        <v>7.0320031730771197E-3</v>
      </c>
      <c r="AD48" s="2">
        <v>5.7142857142857099E-2</v>
      </c>
      <c r="AE48" s="2">
        <v>5.7142857142857099E-2</v>
      </c>
      <c r="AF48" s="2">
        <v>0.114285714285714</v>
      </c>
      <c r="AG48" s="2">
        <v>5.7142857142857099E-2</v>
      </c>
      <c r="AH48" s="3">
        <f>T48/R48</f>
        <v>1.2528255516967015</v>
      </c>
      <c r="AI48" s="3">
        <f>U48/S48</f>
        <v>1.0776818686590897</v>
      </c>
      <c r="AJ48" s="4">
        <f>(R48&lt;0.85)+(T48&lt;0.85)</f>
        <v>1</v>
      </c>
      <c r="AK48" t="b">
        <f t="shared" si="4"/>
        <v>0</v>
      </c>
      <c r="AL48" t="b">
        <f t="shared" si="5"/>
        <v>0</v>
      </c>
      <c r="AM48" t="b">
        <f t="shared" si="2"/>
        <v>0</v>
      </c>
      <c r="AN48" t="b">
        <f t="shared" si="3"/>
        <v>0</v>
      </c>
    </row>
    <row r="49" spans="1:40" x14ac:dyDescent="0.2">
      <c r="A49" t="s">
        <v>98</v>
      </c>
      <c r="B49">
        <v>308219</v>
      </c>
      <c r="C49">
        <v>413329.66666666599</v>
      </c>
      <c r="D49">
        <v>410457.66666666599</v>
      </c>
      <c r="E49">
        <v>413947.33333333302</v>
      </c>
      <c r="F49">
        <v>39886.3190956498</v>
      </c>
      <c r="G49">
        <v>31403.974976638401</v>
      </c>
      <c r="H49">
        <v>13029.914862858201</v>
      </c>
      <c r="I49">
        <v>3921.9133510740999</v>
      </c>
      <c r="J49">
        <v>371594.5</v>
      </c>
      <c r="K49">
        <v>481437</v>
      </c>
      <c r="L49">
        <v>446745</v>
      </c>
      <c r="M49">
        <v>384779</v>
      </c>
      <c r="N49">
        <v>23336.645099499601</v>
      </c>
      <c r="O49">
        <v>11111.4759595654</v>
      </c>
      <c r="P49">
        <v>32212.956523734301</v>
      </c>
      <c r="Q49">
        <v>49367.36703532</v>
      </c>
      <c r="R49" s="1">
        <v>0.82944984384860299</v>
      </c>
      <c r="S49" s="1">
        <v>0.858533238339942</v>
      </c>
      <c r="T49" s="1">
        <v>0.91877394636015297</v>
      </c>
      <c r="U49" s="1">
        <v>1.0758054190413999</v>
      </c>
      <c r="V49">
        <v>0.119310261715956</v>
      </c>
      <c r="W49">
        <v>6.8172833068052899E-2</v>
      </c>
      <c r="X49">
        <v>7.2385149165284698E-2</v>
      </c>
      <c r="Y49">
        <v>0.13840228291162401</v>
      </c>
      <c r="Z49" s="2">
        <v>0.111282669639409</v>
      </c>
      <c r="AA49" s="2">
        <v>4.9987289274483197E-2</v>
      </c>
      <c r="AB49" s="2">
        <v>0.33820376794826001</v>
      </c>
      <c r="AC49" s="2">
        <v>0.55658827896440699</v>
      </c>
      <c r="AD49" s="2">
        <v>0.2</v>
      </c>
      <c r="AE49" s="2">
        <v>0.2</v>
      </c>
      <c r="AF49" s="2">
        <v>0.2</v>
      </c>
      <c r="AG49" s="2">
        <v>1</v>
      </c>
      <c r="AH49" s="3">
        <f>T49/R49</f>
        <v>1.1076907822383701</v>
      </c>
      <c r="AI49" s="3">
        <f>U49/S49</f>
        <v>1.2530736970901382</v>
      </c>
      <c r="AJ49" s="4">
        <f>(R49&lt;0.85)+(T49&lt;0.85)</f>
        <v>1</v>
      </c>
      <c r="AK49" t="b">
        <f t="shared" si="4"/>
        <v>0</v>
      </c>
      <c r="AL49" t="b">
        <f t="shared" si="5"/>
        <v>0</v>
      </c>
      <c r="AM49" t="b">
        <f t="shared" si="2"/>
        <v>0</v>
      </c>
      <c r="AN49" t="b">
        <f t="shared" si="3"/>
        <v>1</v>
      </c>
    </row>
    <row r="50" spans="1:40" x14ac:dyDescent="0.2">
      <c r="A50" t="s">
        <v>99</v>
      </c>
      <c r="B50">
        <v>374938</v>
      </c>
      <c r="C50">
        <v>439922</v>
      </c>
      <c r="D50">
        <v>364941.33333333302</v>
      </c>
      <c r="E50">
        <v>342213</v>
      </c>
      <c r="F50">
        <v>52759.207281762603</v>
      </c>
      <c r="G50">
        <v>37693.625296593498</v>
      </c>
      <c r="H50">
        <v>24462.015643305702</v>
      </c>
      <c r="I50">
        <v>11302.003317996299</v>
      </c>
      <c r="J50">
        <v>356930.25</v>
      </c>
      <c r="K50">
        <v>477728</v>
      </c>
      <c r="L50">
        <v>443256.75</v>
      </c>
      <c r="M50">
        <v>400319.25</v>
      </c>
      <c r="N50">
        <v>44165.444066411597</v>
      </c>
      <c r="O50">
        <v>12480.7611947348</v>
      </c>
      <c r="P50">
        <v>19255.8199405616</v>
      </c>
      <c r="Q50">
        <v>41572.7511748982</v>
      </c>
      <c r="R50" s="1">
        <v>1.0504517339171999</v>
      </c>
      <c r="S50" s="1">
        <v>0.92086291781097196</v>
      </c>
      <c r="T50" s="1">
        <v>0.82331816341958297</v>
      </c>
      <c r="U50" s="1">
        <v>0.85485022266603405</v>
      </c>
      <c r="V50">
        <v>0.19683399086634801</v>
      </c>
      <c r="W50">
        <v>8.2488053515113E-2</v>
      </c>
      <c r="X50">
        <v>6.5763489319725796E-2</v>
      </c>
      <c r="Y50">
        <v>9.3156496260437399E-2</v>
      </c>
      <c r="Z50" s="2">
        <v>0.657600914182221</v>
      </c>
      <c r="AA50" s="2">
        <v>0.21889233329339799</v>
      </c>
      <c r="AB50" s="2">
        <v>1.18174324904422E-2</v>
      </c>
      <c r="AC50" s="2">
        <v>6.3112788094548802E-2</v>
      </c>
      <c r="AD50" s="2">
        <v>1</v>
      </c>
      <c r="AE50" s="2">
        <v>0.22857142857142801</v>
      </c>
      <c r="AF50" s="2">
        <v>5.7142857142857099E-2</v>
      </c>
      <c r="AG50" s="2">
        <v>0.114285714285714</v>
      </c>
      <c r="AH50" s="3">
        <f>T50/R50</f>
        <v>0.78377533858636061</v>
      </c>
      <c r="AI50" s="3">
        <f>U50/S50</f>
        <v>0.92831430838603002</v>
      </c>
      <c r="AJ50" s="4">
        <f>(R50&lt;0.85)+(T50&lt;0.85)</f>
        <v>1</v>
      </c>
      <c r="AK50" t="b">
        <f t="shared" si="4"/>
        <v>0</v>
      </c>
      <c r="AL50" t="b">
        <f t="shared" si="5"/>
        <v>0</v>
      </c>
      <c r="AM50" t="b">
        <f t="shared" si="2"/>
        <v>0</v>
      </c>
      <c r="AN50" t="b">
        <f t="shared" si="3"/>
        <v>0</v>
      </c>
    </row>
    <row r="51" spans="1:40" x14ac:dyDescent="0.2">
      <c r="A51" t="s">
        <v>100</v>
      </c>
      <c r="B51">
        <v>334282</v>
      </c>
      <c r="C51">
        <v>389089.33333333302</v>
      </c>
      <c r="D51">
        <v>360393.66666666599</v>
      </c>
      <c r="E51">
        <v>330316</v>
      </c>
      <c r="F51">
        <v>10270.2850982823</v>
      </c>
      <c r="G51">
        <v>25609.7798571821</v>
      </c>
      <c r="H51">
        <v>5450.1259006864502</v>
      </c>
      <c r="I51">
        <v>24174.095639754501</v>
      </c>
      <c r="J51">
        <v>360648.25</v>
      </c>
      <c r="K51">
        <v>465132.75</v>
      </c>
      <c r="L51">
        <v>442886</v>
      </c>
      <c r="M51">
        <v>415697</v>
      </c>
      <c r="N51">
        <v>49281.833423517499</v>
      </c>
      <c r="O51">
        <v>14282.426016495399</v>
      </c>
      <c r="P51">
        <v>4735.38643266488</v>
      </c>
      <c r="Q51">
        <v>28369.585580335799</v>
      </c>
      <c r="R51" s="1">
        <v>0.92689206172496297</v>
      </c>
      <c r="S51" s="1">
        <v>0.83651244366975497</v>
      </c>
      <c r="T51" s="1">
        <v>0.81373912624618205</v>
      </c>
      <c r="U51" s="1">
        <v>0.79460761083192799</v>
      </c>
      <c r="V51">
        <v>0.129819770620727</v>
      </c>
      <c r="W51">
        <v>6.07558685119991E-2</v>
      </c>
      <c r="X51">
        <v>1.5071040694709201E-2</v>
      </c>
      <c r="Y51">
        <v>7.9514384271481206E-2</v>
      </c>
      <c r="Z51" s="2">
        <v>0.36754258692219699</v>
      </c>
      <c r="AA51" s="2">
        <v>1.9890553245764199E-2</v>
      </c>
      <c r="AB51" s="2">
        <v>2.82578776841944E-5</v>
      </c>
      <c r="AC51" s="2">
        <v>8.4125974753272107E-3</v>
      </c>
      <c r="AD51" s="2">
        <v>0.4</v>
      </c>
      <c r="AE51" s="2">
        <v>5.7142857142857099E-2</v>
      </c>
      <c r="AF51" s="2">
        <v>5.7142857142857099E-2</v>
      </c>
      <c r="AG51" s="2">
        <v>5.7142857142857099E-2</v>
      </c>
      <c r="AH51" s="3">
        <f>T51/R51</f>
        <v>0.87792220890510031</v>
      </c>
      <c r="AI51" s="3">
        <f>U51/S51</f>
        <v>0.94990530845663013</v>
      </c>
      <c r="AJ51" s="4">
        <f>(R51&lt;0.85)+(T51&lt;0.85)</f>
        <v>1</v>
      </c>
      <c r="AK51" t="b">
        <f t="shared" si="4"/>
        <v>0</v>
      </c>
      <c r="AL51" t="b">
        <f t="shared" si="5"/>
        <v>0</v>
      </c>
      <c r="AM51" t="b">
        <f t="shared" si="2"/>
        <v>0</v>
      </c>
      <c r="AN51" t="b">
        <f t="shared" si="3"/>
        <v>0</v>
      </c>
    </row>
    <row r="52" spans="1:40" x14ac:dyDescent="0.2">
      <c r="A52" t="s">
        <v>101</v>
      </c>
      <c r="B52">
        <v>320095.66666666599</v>
      </c>
      <c r="C52">
        <v>378623.66666666599</v>
      </c>
      <c r="D52">
        <v>416634.66666666599</v>
      </c>
      <c r="E52">
        <v>395568.66666666599</v>
      </c>
      <c r="F52">
        <v>40840.0559785773</v>
      </c>
      <c r="G52">
        <v>62400.858987143198</v>
      </c>
      <c r="H52">
        <v>18932.484314884099</v>
      </c>
      <c r="I52">
        <v>9704.9591618580907</v>
      </c>
      <c r="J52">
        <v>377332</v>
      </c>
      <c r="K52">
        <v>458334.75</v>
      </c>
      <c r="L52">
        <v>430652.25</v>
      </c>
      <c r="M52">
        <v>419239.75</v>
      </c>
      <c r="N52">
        <v>22395.6662325549</v>
      </c>
      <c r="O52">
        <v>6425.9696739091396</v>
      </c>
      <c r="P52">
        <v>20326.453722099799</v>
      </c>
      <c r="Q52">
        <v>15139.3007626948</v>
      </c>
      <c r="R52" s="1">
        <v>0.84831306824405694</v>
      </c>
      <c r="S52" s="1">
        <v>0.82608544664498296</v>
      </c>
      <c r="T52" s="1">
        <v>0.96745034228119398</v>
      </c>
      <c r="U52" s="1">
        <v>0.94353807497181896</v>
      </c>
      <c r="V52">
        <v>0.119371821183062</v>
      </c>
      <c r="W52">
        <v>0.13663865331434399</v>
      </c>
      <c r="X52">
        <v>6.3386034508072397E-2</v>
      </c>
      <c r="Y52">
        <v>4.1192263815409101E-2</v>
      </c>
      <c r="Z52" s="2">
        <v>0.11887290507838801</v>
      </c>
      <c r="AA52" s="2">
        <v>0.15639331405001899</v>
      </c>
      <c r="AB52" s="2">
        <v>0.39390823282832299</v>
      </c>
      <c r="AC52" s="2">
        <v>5.4027285152633102E-2</v>
      </c>
      <c r="AD52" s="2">
        <v>5.7142857142857099E-2</v>
      </c>
      <c r="AE52" s="2">
        <v>5.7142857142857099E-2</v>
      </c>
      <c r="AF52" s="2">
        <v>0.4</v>
      </c>
      <c r="AG52" s="2">
        <v>0.22857142857142801</v>
      </c>
      <c r="AH52" s="3">
        <f>T52/R52</f>
        <v>1.1404402201226749</v>
      </c>
      <c r="AI52" s="3">
        <f>U52/S52</f>
        <v>1.1421797573166934</v>
      </c>
      <c r="AJ52" s="4">
        <f>(R52&lt;0.85)+(T52&lt;0.85)</f>
        <v>1</v>
      </c>
      <c r="AK52" t="b">
        <f t="shared" si="4"/>
        <v>0</v>
      </c>
      <c r="AL52" t="b">
        <f t="shared" si="5"/>
        <v>0</v>
      </c>
      <c r="AM52" t="b">
        <f t="shared" si="2"/>
        <v>0</v>
      </c>
      <c r="AN52" t="b">
        <f t="shared" si="3"/>
        <v>0</v>
      </c>
    </row>
    <row r="53" spans="1:40" x14ac:dyDescent="0.2">
      <c r="A53" t="s">
        <v>34</v>
      </c>
      <c r="B53">
        <v>316132.66666666599</v>
      </c>
      <c r="C53">
        <v>448548</v>
      </c>
      <c r="D53">
        <v>471458.66666666599</v>
      </c>
      <c r="E53">
        <v>484333</v>
      </c>
      <c r="F53">
        <v>23559.5847232784</v>
      </c>
      <c r="G53">
        <v>5908.1607120998297</v>
      </c>
      <c r="H53">
        <v>19026.275577036398</v>
      </c>
      <c r="I53">
        <v>56057.062721837203</v>
      </c>
      <c r="J53">
        <v>364099</v>
      </c>
      <c r="K53">
        <v>469024</v>
      </c>
      <c r="L53">
        <v>439584</v>
      </c>
      <c r="M53">
        <v>436433</v>
      </c>
      <c r="N53">
        <v>13146.529275820199</v>
      </c>
      <c r="O53">
        <v>10609.430144922901</v>
      </c>
      <c r="P53">
        <v>11240.1693937413</v>
      </c>
      <c r="Q53">
        <v>13665.5456532112</v>
      </c>
      <c r="R53" s="1">
        <v>0.86826018930748605</v>
      </c>
      <c r="S53" s="1">
        <v>0.95634338541311303</v>
      </c>
      <c r="T53" s="1">
        <v>1.0725109800781301</v>
      </c>
      <c r="U53" s="1">
        <v>1.10975338711783</v>
      </c>
      <c r="V53">
        <v>7.1901155442708004E-2</v>
      </c>
      <c r="W53">
        <v>2.5033001237262199E-2</v>
      </c>
      <c r="X53">
        <v>5.1239179659996199E-2</v>
      </c>
      <c r="Y53">
        <v>0.13306102884745599</v>
      </c>
      <c r="Z53" s="2">
        <v>6.2001228891009903E-2</v>
      </c>
      <c r="AA53" s="2">
        <v>0.179225469637874</v>
      </c>
      <c r="AB53" s="2">
        <v>0.10026786596782999</v>
      </c>
      <c r="AC53" s="2">
        <v>0.27489640192549503</v>
      </c>
      <c r="AD53" s="2">
        <v>0.2</v>
      </c>
      <c r="AE53" s="2">
        <v>0.2</v>
      </c>
      <c r="AF53" s="2">
        <v>0.2</v>
      </c>
      <c r="AG53" s="2">
        <v>0.79999999999999905</v>
      </c>
      <c r="AH53" s="3">
        <f>T53/R53</f>
        <v>1.2352414555981797</v>
      </c>
      <c r="AI53" s="3">
        <f>U53/S53</f>
        <v>1.160413094338963</v>
      </c>
      <c r="AJ53" s="4">
        <f>(R53&lt;0.85)+(T53&lt;0.85)</f>
        <v>0</v>
      </c>
      <c r="AK53" t="b">
        <f t="shared" si="4"/>
        <v>0</v>
      </c>
      <c r="AL53" t="b">
        <f t="shared" si="5"/>
        <v>0</v>
      </c>
      <c r="AM53" t="b">
        <f t="shared" si="2"/>
        <v>0</v>
      </c>
      <c r="AN53" t="b">
        <f t="shared" si="3"/>
        <v>0</v>
      </c>
    </row>
    <row r="54" spans="1:40" x14ac:dyDescent="0.2">
      <c r="A54" t="s">
        <v>36</v>
      </c>
      <c r="B54">
        <v>409829.66666666599</v>
      </c>
      <c r="C54">
        <v>513506.66666666599</v>
      </c>
      <c r="D54">
        <v>503327</v>
      </c>
      <c r="E54">
        <v>455117.33333333302</v>
      </c>
      <c r="F54">
        <v>40112.278598121702</v>
      </c>
      <c r="G54">
        <v>29007.657443049899</v>
      </c>
      <c r="H54">
        <v>10188.715964241999</v>
      </c>
      <c r="I54">
        <v>14702.3921296275</v>
      </c>
      <c r="J54">
        <v>411195</v>
      </c>
      <c r="K54">
        <v>480406</v>
      </c>
      <c r="L54">
        <v>463129</v>
      </c>
      <c r="M54">
        <v>448788.5</v>
      </c>
      <c r="N54">
        <v>7942.2233662873005</v>
      </c>
      <c r="O54">
        <v>24020.417356907001</v>
      </c>
      <c r="P54">
        <v>28379.023556140899</v>
      </c>
      <c r="Q54">
        <v>22044.0539034906</v>
      </c>
      <c r="R54" s="1">
        <v>0.99667959646072202</v>
      </c>
      <c r="S54" s="1">
        <v>1.06890144308494</v>
      </c>
      <c r="T54" s="1">
        <v>1.0867965512848401</v>
      </c>
      <c r="U54" s="1">
        <v>1.01410203989926</v>
      </c>
      <c r="V54">
        <v>9.9431863664048506E-2</v>
      </c>
      <c r="W54">
        <v>8.0637056372811794E-2</v>
      </c>
      <c r="X54">
        <v>7.0135050664987306E-2</v>
      </c>
      <c r="Y54">
        <v>5.9619084917207001E-2</v>
      </c>
      <c r="Z54" s="2">
        <v>0.95904360608939598</v>
      </c>
      <c r="AA54" s="2">
        <v>0.27071171931906202</v>
      </c>
      <c r="AB54" s="2">
        <v>0.27560180310686</v>
      </c>
      <c r="AC54" s="2">
        <v>0.76257882636617302</v>
      </c>
      <c r="AD54" s="2">
        <v>0.79999999999999905</v>
      </c>
      <c r="AE54" s="2">
        <v>0.4</v>
      </c>
      <c r="AF54" s="2">
        <v>0.2</v>
      </c>
      <c r="AG54" s="2">
        <v>0.79999999999999905</v>
      </c>
      <c r="AH54" s="3">
        <f>T54/R54</f>
        <v>1.0904171763364372</v>
      </c>
      <c r="AI54" s="3">
        <f>U54/S54</f>
        <v>0.94873296921788763</v>
      </c>
      <c r="AJ54" s="4">
        <f>(R54&lt;0.85)+(T54&lt;0.85)</f>
        <v>0</v>
      </c>
      <c r="AK54" t="b">
        <f t="shared" si="4"/>
        <v>0</v>
      </c>
      <c r="AL54" t="b">
        <f t="shared" si="5"/>
        <v>0</v>
      </c>
      <c r="AM54" t="b">
        <f t="shared" si="2"/>
        <v>0</v>
      </c>
      <c r="AN54" t="b">
        <f t="shared" si="3"/>
        <v>0</v>
      </c>
    </row>
    <row r="55" spans="1:40" x14ac:dyDescent="0.2">
      <c r="A55" t="s">
        <v>37</v>
      </c>
      <c r="B55">
        <v>341814</v>
      </c>
      <c r="C55">
        <v>477107.66666666599</v>
      </c>
      <c r="D55">
        <v>474900.33333333302</v>
      </c>
      <c r="E55">
        <v>440179</v>
      </c>
      <c r="F55">
        <v>24747.924296796999</v>
      </c>
      <c r="G55">
        <v>15683.760146512401</v>
      </c>
      <c r="H55">
        <v>12983.8389674754</v>
      </c>
      <c r="I55">
        <v>41104.723828290102</v>
      </c>
      <c r="J55">
        <v>392619.5</v>
      </c>
      <c r="K55">
        <v>496623.5</v>
      </c>
      <c r="L55">
        <v>457418</v>
      </c>
      <c r="M55">
        <v>437849.5</v>
      </c>
      <c r="N55">
        <v>34211.947394148701</v>
      </c>
      <c r="O55">
        <v>1085.40890912135</v>
      </c>
      <c r="P55">
        <v>36455.597210853601</v>
      </c>
      <c r="Q55">
        <v>6573.9717446913301</v>
      </c>
      <c r="R55" s="1">
        <v>0.87059863302765095</v>
      </c>
      <c r="S55" s="1">
        <v>0.96070296042508396</v>
      </c>
      <c r="T55" s="1">
        <v>1.03821960074446</v>
      </c>
      <c r="U55" s="1">
        <v>1.0053203212519299</v>
      </c>
      <c r="V55">
        <v>9.8631499335059894E-2</v>
      </c>
      <c r="W55">
        <v>3.1650508714320701E-2</v>
      </c>
      <c r="X55">
        <v>8.7477982089180395E-2</v>
      </c>
      <c r="Y55">
        <v>9.5084355506151796E-2</v>
      </c>
      <c r="Z55" s="2">
        <v>0.232748544830469</v>
      </c>
      <c r="AA55" s="2">
        <v>0.16302573163511</v>
      </c>
      <c r="AB55" s="2">
        <v>0.61906633588677795</v>
      </c>
      <c r="AC55" s="2">
        <v>0.93149466163286099</v>
      </c>
      <c r="AD55" s="2">
        <v>0.4</v>
      </c>
      <c r="AE55" s="2">
        <v>0.2</v>
      </c>
      <c r="AF55" s="2">
        <v>0.79999999999999905</v>
      </c>
      <c r="AG55" s="2">
        <v>0.79999999999999905</v>
      </c>
      <c r="AH55" s="3">
        <f>T55/R55</f>
        <v>1.1925352985380637</v>
      </c>
      <c r="AI55" s="3">
        <f>U55/S55</f>
        <v>1.046442410052639</v>
      </c>
      <c r="AJ55" s="4">
        <f>(R55&lt;0.85)+(T55&lt;0.85)</f>
        <v>0</v>
      </c>
      <c r="AK55" t="b">
        <f t="shared" si="4"/>
        <v>0</v>
      </c>
      <c r="AL55" t="b">
        <f t="shared" si="5"/>
        <v>0</v>
      </c>
      <c r="AM55" t="b">
        <f t="shared" si="2"/>
        <v>0</v>
      </c>
      <c r="AN55" t="b">
        <f t="shared" si="3"/>
        <v>0</v>
      </c>
    </row>
    <row r="56" spans="1:40" x14ac:dyDescent="0.2">
      <c r="A56" t="s">
        <v>38</v>
      </c>
      <c r="B56">
        <v>366307.33333333302</v>
      </c>
      <c r="C56">
        <v>462955</v>
      </c>
      <c r="D56">
        <v>491171</v>
      </c>
      <c r="E56">
        <v>438728</v>
      </c>
      <c r="F56">
        <v>35990.315979904</v>
      </c>
      <c r="G56">
        <v>5289.6393071739703</v>
      </c>
      <c r="H56">
        <v>16030.882102991</v>
      </c>
      <c r="I56">
        <v>13750.9049883998</v>
      </c>
      <c r="J56">
        <v>369427.5</v>
      </c>
      <c r="K56">
        <v>495037.5</v>
      </c>
      <c r="L56">
        <v>463160.5</v>
      </c>
      <c r="M56">
        <v>429873</v>
      </c>
      <c r="N56">
        <v>1413.5064555919</v>
      </c>
      <c r="O56">
        <v>1157.53380080237</v>
      </c>
      <c r="P56">
        <v>44576.718592781101</v>
      </c>
      <c r="Q56">
        <v>17854.446224960298</v>
      </c>
      <c r="R56" s="1">
        <v>0.99155404871952701</v>
      </c>
      <c r="S56" s="1">
        <v>0.93519177840062595</v>
      </c>
      <c r="T56" s="1">
        <v>1.0604768757266601</v>
      </c>
      <c r="U56" s="1">
        <v>1.0205991071781599</v>
      </c>
      <c r="V56">
        <v>9.7495709491271093E-2</v>
      </c>
      <c r="W56">
        <v>1.0906791491000699E-2</v>
      </c>
      <c r="X56">
        <v>0.107774281427806</v>
      </c>
      <c r="Y56">
        <v>5.3105051835150803E-2</v>
      </c>
      <c r="Z56" s="2">
        <v>0.89447920452581897</v>
      </c>
      <c r="AA56" s="2">
        <v>6.10883654370369E-3</v>
      </c>
      <c r="AB56" s="2">
        <v>0.53259953183202802</v>
      </c>
      <c r="AC56" s="2">
        <v>0.61847095955250497</v>
      </c>
      <c r="AD56" s="2">
        <v>0.79999999999999905</v>
      </c>
      <c r="AE56" s="2">
        <v>0.2</v>
      </c>
      <c r="AF56" s="2">
        <v>0.79999999999999905</v>
      </c>
      <c r="AG56" s="2">
        <v>0.4</v>
      </c>
      <c r="AH56" s="3">
        <f>T56/R56</f>
        <v>1.0695099042721257</v>
      </c>
      <c r="AI56" s="3">
        <f>U56/S56</f>
        <v>1.0913260047298516</v>
      </c>
      <c r="AJ56" s="4">
        <f>(R56&lt;0.85)+(T56&lt;0.85)</f>
        <v>0</v>
      </c>
      <c r="AK56" t="b">
        <f t="shared" si="4"/>
        <v>0</v>
      </c>
      <c r="AL56" t="b">
        <f t="shared" si="5"/>
        <v>0</v>
      </c>
      <c r="AM56" t="b">
        <f t="shared" si="2"/>
        <v>0</v>
      </c>
      <c r="AN56" t="b">
        <f t="shared" si="3"/>
        <v>0</v>
      </c>
    </row>
    <row r="57" spans="1:40" x14ac:dyDescent="0.2">
      <c r="A57" t="s">
        <v>39</v>
      </c>
      <c r="B57">
        <v>381226.66666666599</v>
      </c>
      <c r="C57">
        <v>488748.33333333302</v>
      </c>
      <c r="D57">
        <v>489979.66666666599</v>
      </c>
      <c r="E57">
        <v>433053.66666666599</v>
      </c>
      <c r="F57">
        <v>17912.945272437199</v>
      </c>
      <c r="G57">
        <v>14342.2404223793</v>
      </c>
      <c r="H57">
        <v>14723.9227223363</v>
      </c>
      <c r="I57">
        <v>29533.6700451084</v>
      </c>
      <c r="J57">
        <v>368337.5</v>
      </c>
      <c r="K57">
        <v>498647.5</v>
      </c>
      <c r="L57">
        <v>478738</v>
      </c>
      <c r="M57">
        <v>451676.5</v>
      </c>
      <c r="N57">
        <v>2954.9992385785799</v>
      </c>
      <c r="O57">
        <v>6262.8447609692503</v>
      </c>
      <c r="P57">
        <v>22546.806824914202</v>
      </c>
      <c r="Q57">
        <v>48689.251632162101</v>
      </c>
      <c r="R57" s="1">
        <v>1.03499281682333</v>
      </c>
      <c r="S57" s="1">
        <v>0.98014796691717698</v>
      </c>
      <c r="T57" s="1">
        <v>1.0234818766562599</v>
      </c>
      <c r="U57" s="1">
        <v>0.95876953232383499</v>
      </c>
      <c r="V57">
        <v>4.9335625745522201E-2</v>
      </c>
      <c r="W57">
        <v>3.12859889121175E-2</v>
      </c>
      <c r="X57">
        <v>5.7178404318425899E-2</v>
      </c>
      <c r="Y57">
        <v>0.122299275363113</v>
      </c>
      <c r="Z57" s="2">
        <v>0.33841133201731599</v>
      </c>
      <c r="AA57" s="2">
        <v>0.37304413082021598</v>
      </c>
      <c r="AB57" s="2">
        <v>0.61129044700687996</v>
      </c>
      <c r="AC57" s="2">
        <v>0.68901456168287101</v>
      </c>
      <c r="AD57" s="2">
        <v>0.2</v>
      </c>
      <c r="AE57" s="2">
        <v>0.4</v>
      </c>
      <c r="AF57" s="2">
        <v>0.79999999999999905</v>
      </c>
      <c r="AG57" s="2">
        <v>0.8</v>
      </c>
      <c r="AH57" s="3">
        <f>T57/R57</f>
        <v>0.98887824149118231</v>
      </c>
      <c r="AI57" s="3">
        <f>U57/S57</f>
        <v>0.97818856405876886</v>
      </c>
      <c r="AJ57" s="4">
        <f>(R57&lt;0.85)+(T57&lt;0.85)</f>
        <v>0</v>
      </c>
      <c r="AK57" t="b">
        <f t="shared" si="4"/>
        <v>0</v>
      </c>
      <c r="AL57" t="b">
        <f t="shared" si="5"/>
        <v>0</v>
      </c>
      <c r="AM57" t="b">
        <f t="shared" si="2"/>
        <v>0</v>
      </c>
      <c r="AN57" t="b">
        <f t="shared" si="3"/>
        <v>0</v>
      </c>
    </row>
    <row r="58" spans="1:40" x14ac:dyDescent="0.2">
      <c r="A58" t="s">
        <v>40</v>
      </c>
      <c r="B58">
        <v>373206.66666666599</v>
      </c>
      <c r="C58">
        <v>489862.66666666599</v>
      </c>
      <c r="D58">
        <v>424661.33333333302</v>
      </c>
      <c r="E58">
        <v>406423.66666666599</v>
      </c>
      <c r="F58">
        <v>23696.162860963999</v>
      </c>
      <c r="G58">
        <v>5730.2124160744097</v>
      </c>
      <c r="H58">
        <v>13502.3410686196</v>
      </c>
      <c r="I58">
        <v>26221.279456451601</v>
      </c>
      <c r="J58">
        <v>349977</v>
      </c>
      <c r="K58">
        <v>481619.5</v>
      </c>
      <c r="L58">
        <v>466845</v>
      </c>
      <c r="M58">
        <v>461041.5</v>
      </c>
      <c r="N58">
        <v>23010.668873372601</v>
      </c>
      <c r="O58">
        <v>30344.073301058299</v>
      </c>
      <c r="P58">
        <v>5727.5649276110298</v>
      </c>
      <c r="Q58">
        <v>35445.141620538001</v>
      </c>
      <c r="R58" s="1">
        <v>1.06637483796554</v>
      </c>
      <c r="S58" s="1">
        <v>1.01711551684818</v>
      </c>
      <c r="T58" s="1">
        <v>0.90964095863366401</v>
      </c>
      <c r="U58" s="1">
        <v>0.881533802633096</v>
      </c>
      <c r="V58">
        <v>9.74689670200721E-2</v>
      </c>
      <c r="W58">
        <v>6.5177731928668103E-2</v>
      </c>
      <c r="X58">
        <v>3.10009749560573E-2</v>
      </c>
      <c r="Y58">
        <v>8.8474915114172201E-2</v>
      </c>
      <c r="Z58" s="2">
        <v>0.37445883001525698</v>
      </c>
      <c r="AA58" s="2">
        <v>0.76670444167513996</v>
      </c>
      <c r="AB58" s="2">
        <v>1.9850997050803398E-2</v>
      </c>
      <c r="AC58" s="2">
        <v>0.22115265417074001</v>
      </c>
      <c r="AD58" s="2">
        <v>0.79999999999999905</v>
      </c>
      <c r="AE58" s="2">
        <v>1</v>
      </c>
      <c r="AF58" s="2">
        <v>0.2</v>
      </c>
      <c r="AG58" s="2">
        <v>0.2</v>
      </c>
      <c r="AH58" s="3">
        <f>T58/R58</f>
        <v>0.85302177644129595</v>
      </c>
      <c r="AI58" s="3">
        <f>U58/S58</f>
        <v>0.86669978781247747</v>
      </c>
      <c r="AJ58" s="4">
        <f>(R58&lt;0.85)+(T58&lt;0.85)</f>
        <v>0</v>
      </c>
      <c r="AK58" t="b">
        <f t="shared" si="4"/>
        <v>0</v>
      </c>
      <c r="AL58" t="b">
        <f t="shared" si="5"/>
        <v>0</v>
      </c>
      <c r="AM58" t="b">
        <f t="shared" si="2"/>
        <v>0</v>
      </c>
      <c r="AN58" t="b">
        <f t="shared" si="3"/>
        <v>0</v>
      </c>
    </row>
    <row r="59" spans="1:40" x14ac:dyDescent="0.2">
      <c r="A59" t="s">
        <v>44</v>
      </c>
      <c r="B59">
        <v>398639</v>
      </c>
      <c r="C59">
        <v>471021</v>
      </c>
      <c r="D59">
        <v>438356.33333333302</v>
      </c>
      <c r="E59">
        <v>409596.66666666599</v>
      </c>
      <c r="F59">
        <v>24575.060060964199</v>
      </c>
      <c r="G59">
        <v>8083.5724775621302</v>
      </c>
      <c r="H59">
        <v>3341.70350769384</v>
      </c>
      <c r="I59">
        <v>7968.2122419858597</v>
      </c>
      <c r="J59">
        <v>409886.75</v>
      </c>
      <c r="K59">
        <v>470952.25</v>
      </c>
      <c r="L59">
        <v>453965.75</v>
      </c>
      <c r="M59">
        <v>425108.25</v>
      </c>
      <c r="N59">
        <v>45172.859435543003</v>
      </c>
      <c r="O59">
        <v>5534.3282865523297</v>
      </c>
      <c r="P59">
        <v>12623.7773104302</v>
      </c>
      <c r="Q59">
        <v>28202.8822448463</v>
      </c>
      <c r="R59" s="1">
        <v>0.97255888364285903</v>
      </c>
      <c r="S59" s="1">
        <v>1.0001459808292601</v>
      </c>
      <c r="T59" s="1">
        <v>0.965615430973225</v>
      </c>
      <c r="U59" s="1">
        <v>0.96351145071088695</v>
      </c>
      <c r="V59">
        <v>0.122813195464283</v>
      </c>
      <c r="W59">
        <v>2.0802605943763E-2</v>
      </c>
      <c r="X59">
        <v>2.7842335059371101E-2</v>
      </c>
      <c r="Y59">
        <v>6.6613566861369197E-2</v>
      </c>
      <c r="Z59" s="2">
        <v>0.691726845281742</v>
      </c>
      <c r="AA59" s="2">
        <v>0.99060271883740503</v>
      </c>
      <c r="AB59" s="2">
        <v>8.5682807832144603E-2</v>
      </c>
      <c r="AC59" s="2">
        <v>0.36055633168092299</v>
      </c>
      <c r="AD59" s="2">
        <v>0.85714285714285698</v>
      </c>
      <c r="AE59" s="2">
        <v>1</v>
      </c>
      <c r="AF59" s="2">
        <v>5.7142857142857099E-2</v>
      </c>
      <c r="AG59" s="2">
        <v>0.628571428571428</v>
      </c>
      <c r="AH59" s="3">
        <f>T59/R59</f>
        <v>0.99286063518989587</v>
      </c>
      <c r="AI59" s="3">
        <f>U59/S59</f>
        <v>0.9633708170401305</v>
      </c>
      <c r="AJ59" s="4">
        <f>(R59&lt;0.85)+(T59&lt;0.85)</f>
        <v>0</v>
      </c>
      <c r="AK59" t="b">
        <f t="shared" si="4"/>
        <v>0</v>
      </c>
      <c r="AL59" t="b">
        <f t="shared" si="5"/>
        <v>0</v>
      </c>
      <c r="AM59" t="b">
        <f t="shared" si="2"/>
        <v>0</v>
      </c>
      <c r="AN59" t="b">
        <f t="shared" si="3"/>
        <v>0</v>
      </c>
    </row>
    <row r="60" spans="1:40" x14ac:dyDescent="0.2">
      <c r="A60" t="s">
        <v>45</v>
      </c>
      <c r="B60">
        <v>421571.66666666599</v>
      </c>
      <c r="C60">
        <v>432653</v>
      </c>
      <c r="D60">
        <v>433022</v>
      </c>
      <c r="E60">
        <v>368082</v>
      </c>
      <c r="F60">
        <v>25161.713978450101</v>
      </c>
      <c r="G60">
        <v>47652.641679134598</v>
      </c>
      <c r="H60">
        <v>14148.954413666001</v>
      </c>
      <c r="I60">
        <v>41510.9987473199</v>
      </c>
      <c r="J60">
        <v>425806</v>
      </c>
      <c r="K60">
        <v>481532.75</v>
      </c>
      <c r="L60">
        <v>474823.75</v>
      </c>
      <c r="M60">
        <v>415109.25</v>
      </c>
      <c r="N60">
        <v>32980.444690755699</v>
      </c>
      <c r="O60">
        <v>16924.236238306199</v>
      </c>
      <c r="P60">
        <v>24403.0790458226</v>
      </c>
      <c r="Q60">
        <v>45585.152212644804</v>
      </c>
      <c r="R60" s="1">
        <v>0.99005572177626999</v>
      </c>
      <c r="S60" s="1">
        <v>0.89849132795225195</v>
      </c>
      <c r="T60" s="1">
        <v>0.91196364967000898</v>
      </c>
      <c r="U60" s="1">
        <v>0.88671114893247904</v>
      </c>
      <c r="V60">
        <v>9.6810566683058E-2</v>
      </c>
      <c r="W60">
        <v>0.103876730982044</v>
      </c>
      <c r="X60">
        <v>5.5539935077445798E-2</v>
      </c>
      <c r="Y60">
        <v>0.13957699756501299</v>
      </c>
      <c r="Z60" s="2">
        <v>0.85483597098420405</v>
      </c>
      <c r="AA60" s="2">
        <v>0.21115398057846499</v>
      </c>
      <c r="AB60" s="2">
        <v>3.73634049801677E-2</v>
      </c>
      <c r="AC60" s="2">
        <v>0.21796392629212299</v>
      </c>
      <c r="AD60" s="2">
        <v>1</v>
      </c>
      <c r="AE60" s="2">
        <v>0.114285714285714</v>
      </c>
      <c r="AF60" s="2">
        <v>0.114285714285714</v>
      </c>
      <c r="AG60" s="2">
        <v>0.22857142857142801</v>
      </c>
      <c r="AH60" s="3">
        <f>T60/R60</f>
        <v>0.92112355861531192</v>
      </c>
      <c r="AI60" s="3">
        <f>U60/S60</f>
        <v>0.98688893409063716</v>
      </c>
      <c r="AJ60" s="4">
        <f>(R60&lt;0.85)+(T60&lt;0.85)</f>
        <v>0</v>
      </c>
      <c r="AK60" t="b">
        <f t="shared" si="4"/>
        <v>0</v>
      </c>
      <c r="AL60" t="b">
        <f t="shared" si="5"/>
        <v>0</v>
      </c>
      <c r="AM60" t="b">
        <f t="shared" si="2"/>
        <v>0</v>
      </c>
      <c r="AN60" t="b">
        <f t="shared" si="3"/>
        <v>0</v>
      </c>
    </row>
    <row r="61" spans="1:40" x14ac:dyDescent="0.2">
      <c r="A61" t="s">
        <v>48</v>
      </c>
      <c r="B61">
        <v>378571</v>
      </c>
      <c r="C61">
        <v>504181.66666666599</v>
      </c>
      <c r="D61">
        <v>461320</v>
      </c>
      <c r="E61">
        <v>392944.33333333302</v>
      </c>
      <c r="F61">
        <v>9354.8906460738399</v>
      </c>
      <c r="G61">
        <v>15547.3660898987</v>
      </c>
      <c r="H61">
        <v>18128.1840237791</v>
      </c>
      <c r="I61">
        <v>26910.903762849201</v>
      </c>
      <c r="J61">
        <v>410717.5</v>
      </c>
      <c r="K61">
        <v>498543.25</v>
      </c>
      <c r="L61">
        <v>471943.5</v>
      </c>
      <c r="M61">
        <v>435717.75</v>
      </c>
      <c r="N61">
        <v>49028.0893400235</v>
      </c>
      <c r="O61">
        <v>6375.9050795423</v>
      </c>
      <c r="P61">
        <v>16060.2144962844</v>
      </c>
      <c r="Q61">
        <v>33837.613109033897</v>
      </c>
      <c r="R61" s="1">
        <v>0.92173087341055504</v>
      </c>
      <c r="S61" s="1">
        <v>1.01130978439015</v>
      </c>
      <c r="T61" s="1">
        <v>0.97748989020931498</v>
      </c>
      <c r="U61" s="1">
        <v>0.90183228324605302</v>
      </c>
      <c r="V61">
        <v>0.112361467220673</v>
      </c>
      <c r="W61">
        <v>3.3761250519044002E-2</v>
      </c>
      <c r="X61">
        <v>5.0812923295397001E-2</v>
      </c>
      <c r="Y61">
        <v>9.3378749573488698E-2</v>
      </c>
      <c r="Z61" s="2">
        <v>0.283216296048866</v>
      </c>
      <c r="AA61" s="2">
        <v>0.60291820401641705</v>
      </c>
      <c r="AB61" s="2">
        <v>0.46475123278313601</v>
      </c>
      <c r="AC61" s="2">
        <v>0.12244335875287</v>
      </c>
      <c r="AD61" s="2">
        <v>1</v>
      </c>
      <c r="AE61" s="2">
        <v>0.85714285714285698</v>
      </c>
      <c r="AF61" s="2">
        <v>0.85714285714285698</v>
      </c>
      <c r="AG61" s="2">
        <v>5.7142857142857099E-2</v>
      </c>
      <c r="AH61" s="3">
        <f>T61/R61</f>
        <v>1.0604938148512293</v>
      </c>
      <c r="AI61" s="3">
        <f>U61/S61</f>
        <v>0.89174681899264419</v>
      </c>
      <c r="AJ61" s="4">
        <f>(R61&lt;0.85)+(T61&lt;0.85)</f>
        <v>0</v>
      </c>
      <c r="AK61" t="b">
        <f t="shared" si="4"/>
        <v>0</v>
      </c>
      <c r="AL61" t="b">
        <f t="shared" si="5"/>
        <v>0</v>
      </c>
      <c r="AM61" t="b">
        <f t="shared" si="2"/>
        <v>0</v>
      </c>
      <c r="AN61" t="b">
        <f t="shared" si="3"/>
        <v>0</v>
      </c>
    </row>
    <row r="62" spans="1:40" x14ac:dyDescent="0.2">
      <c r="A62" t="s">
        <v>51</v>
      </c>
      <c r="B62">
        <v>389281.66666666599</v>
      </c>
      <c r="C62">
        <v>434575</v>
      </c>
      <c r="D62">
        <v>428413</v>
      </c>
      <c r="E62">
        <v>380568.33333333302</v>
      </c>
      <c r="F62">
        <v>15119.782053102899</v>
      </c>
      <c r="G62">
        <v>23850.899626638799</v>
      </c>
      <c r="H62">
        <v>17076.159726355301</v>
      </c>
      <c r="I62">
        <v>9947.8711457946192</v>
      </c>
      <c r="J62">
        <v>369852.83333333302</v>
      </c>
      <c r="K62">
        <v>463922.83333333302</v>
      </c>
      <c r="L62">
        <v>429557.33333333302</v>
      </c>
      <c r="M62">
        <v>375499.33333333302</v>
      </c>
      <c r="N62">
        <v>13187.096593513899</v>
      </c>
      <c r="O62">
        <v>15137.115093922799</v>
      </c>
      <c r="P62">
        <v>25225.8187313448</v>
      </c>
      <c r="Q62">
        <v>29387.602649189699</v>
      </c>
      <c r="R62" s="1">
        <v>1.0525312545485399</v>
      </c>
      <c r="S62" s="1">
        <v>0.93673983855792098</v>
      </c>
      <c r="T62" s="1">
        <v>0.99733601723324405</v>
      </c>
      <c r="U62" s="1">
        <v>1.0134993581879399</v>
      </c>
      <c r="V62">
        <v>5.5493853945955601E-2</v>
      </c>
      <c r="W62">
        <v>5.9810631405815697E-2</v>
      </c>
      <c r="X62">
        <v>7.0785509448474296E-2</v>
      </c>
      <c r="Y62">
        <v>8.3626465921793403E-2</v>
      </c>
      <c r="Z62" s="2">
        <v>0.13892233705090101</v>
      </c>
      <c r="AA62" s="2">
        <v>0.15220731565234599</v>
      </c>
      <c r="AB62" s="2">
        <v>0.93866836100220097</v>
      </c>
      <c r="AC62" s="2">
        <v>0.71497014384996105</v>
      </c>
      <c r="AD62" s="2">
        <v>9.5238095238095205E-2</v>
      </c>
      <c r="AE62" s="2">
        <v>9.5238095238095205E-2</v>
      </c>
      <c r="AF62" s="2">
        <v>1</v>
      </c>
      <c r="AG62" s="2">
        <v>1</v>
      </c>
      <c r="AH62" s="3">
        <f>T62/R62</f>
        <v>0.94755952654444386</v>
      </c>
      <c r="AI62" s="3">
        <f>U62/S62</f>
        <v>1.0819432637221746</v>
      </c>
      <c r="AJ62" s="4">
        <f>(R62&lt;0.85)+(T62&lt;0.85)</f>
        <v>0</v>
      </c>
      <c r="AK62" t="b">
        <f t="shared" si="4"/>
        <v>0</v>
      </c>
      <c r="AL62" t="b">
        <f t="shared" si="5"/>
        <v>0</v>
      </c>
      <c r="AM62" t="b">
        <f t="shared" si="2"/>
        <v>0</v>
      </c>
      <c r="AN62" t="b">
        <f t="shared" si="3"/>
        <v>0</v>
      </c>
    </row>
    <row r="63" spans="1:40" x14ac:dyDescent="0.2">
      <c r="A63" t="s">
        <v>55</v>
      </c>
      <c r="B63">
        <v>415804</v>
      </c>
      <c r="C63">
        <v>495357</v>
      </c>
      <c r="D63">
        <v>469790.66666666599</v>
      </c>
      <c r="E63">
        <v>392909.66666666599</v>
      </c>
      <c r="F63">
        <v>38095.9940544934</v>
      </c>
      <c r="G63">
        <v>7366.8876060382499</v>
      </c>
      <c r="H63">
        <v>20078.185583695798</v>
      </c>
      <c r="I63">
        <v>11901.760556040999</v>
      </c>
      <c r="J63">
        <v>406692.75</v>
      </c>
      <c r="K63">
        <v>497408.5</v>
      </c>
      <c r="L63">
        <v>484825.5</v>
      </c>
      <c r="M63">
        <v>402205</v>
      </c>
      <c r="N63">
        <v>17588.604954629001</v>
      </c>
      <c r="O63">
        <v>4933.3400788242097</v>
      </c>
      <c r="P63">
        <v>15944.9529423367</v>
      </c>
      <c r="Q63">
        <v>44620.285685623603</v>
      </c>
      <c r="R63" s="1">
        <v>1.02240327618331</v>
      </c>
      <c r="S63" s="1">
        <v>0.995875623355853</v>
      </c>
      <c r="T63" s="1">
        <v>0.96898918614360496</v>
      </c>
      <c r="U63" s="1">
        <v>0.97688906569203904</v>
      </c>
      <c r="V63">
        <v>0.103584230013215</v>
      </c>
      <c r="W63">
        <v>1.7801986435226399E-2</v>
      </c>
      <c r="X63">
        <v>5.2255461247602997E-2</v>
      </c>
      <c r="Y63">
        <v>0.11234251014464</v>
      </c>
      <c r="Z63" s="2">
        <v>0.72930359812077294</v>
      </c>
      <c r="AA63" s="2">
        <v>0.70202472061572496</v>
      </c>
      <c r="AB63" s="2">
        <v>0.34872718084064103</v>
      </c>
      <c r="AC63" s="2">
        <v>0.71327184527523002</v>
      </c>
      <c r="AD63" s="2">
        <v>1</v>
      </c>
      <c r="AE63" s="2">
        <v>0.4</v>
      </c>
      <c r="AF63" s="2">
        <v>0.628571428571428</v>
      </c>
      <c r="AG63" s="2">
        <v>0.85714285714285698</v>
      </c>
      <c r="AH63" s="3">
        <f>T63/R63</f>
        <v>0.94775633912373325</v>
      </c>
      <c r="AI63" s="3">
        <f>U63/S63</f>
        <v>0.98093481031312524</v>
      </c>
      <c r="AJ63" s="4">
        <f>(R63&lt;0.85)+(T63&lt;0.85)</f>
        <v>0</v>
      </c>
      <c r="AK63" t="b">
        <f t="shared" si="4"/>
        <v>0</v>
      </c>
      <c r="AL63" t="b">
        <f t="shared" si="5"/>
        <v>0</v>
      </c>
      <c r="AM63" t="b">
        <f t="shared" si="2"/>
        <v>0</v>
      </c>
      <c r="AN63" t="b">
        <f t="shared" si="3"/>
        <v>0</v>
      </c>
    </row>
    <row r="64" spans="1:40" x14ac:dyDescent="0.2">
      <c r="A64" t="s">
        <v>56</v>
      </c>
      <c r="B64">
        <v>434042</v>
      </c>
      <c r="C64">
        <v>471676.33333333302</v>
      </c>
      <c r="D64">
        <v>476420</v>
      </c>
      <c r="E64">
        <v>406806</v>
      </c>
      <c r="F64">
        <v>5344.1571833171201</v>
      </c>
      <c r="G64">
        <v>6837.2466193149203</v>
      </c>
      <c r="H64">
        <v>13923.5209986554</v>
      </c>
      <c r="I64">
        <v>22744.569549674899</v>
      </c>
      <c r="J64">
        <v>407932</v>
      </c>
      <c r="K64">
        <v>492527.25</v>
      </c>
      <c r="L64">
        <v>475792.75</v>
      </c>
      <c r="M64">
        <v>428561.75</v>
      </c>
      <c r="N64">
        <v>28545.231160388201</v>
      </c>
      <c r="O64">
        <v>12648.843277153799</v>
      </c>
      <c r="P64">
        <v>13564.0221511418</v>
      </c>
      <c r="Q64">
        <v>21897.680796148201</v>
      </c>
      <c r="R64" s="1">
        <v>1.06400576566682</v>
      </c>
      <c r="S64" s="1">
        <v>0.95766545573535899</v>
      </c>
      <c r="T64" s="1">
        <v>1.00131832609891</v>
      </c>
      <c r="U64" s="1">
        <v>0.949235436900283</v>
      </c>
      <c r="V64">
        <v>7.5598071150077106E-2</v>
      </c>
      <c r="W64">
        <v>2.8241605993684301E-2</v>
      </c>
      <c r="X64">
        <v>4.0880766953953297E-2</v>
      </c>
      <c r="Y64">
        <v>7.1896145140416701E-2</v>
      </c>
      <c r="Z64" s="2">
        <v>0.163920568573269</v>
      </c>
      <c r="AA64" s="2">
        <v>4.0666085093918197E-2</v>
      </c>
      <c r="AB64" s="2">
        <v>0.95506625433666004</v>
      </c>
      <c r="AC64" s="2">
        <v>0.26701436733287098</v>
      </c>
      <c r="AD64" s="2">
        <v>0.4</v>
      </c>
      <c r="AE64" s="2">
        <v>0.114285714285714</v>
      </c>
      <c r="AF64" s="2">
        <v>1</v>
      </c>
      <c r="AG64" s="2">
        <v>0.4</v>
      </c>
      <c r="AH64" s="3">
        <f>T64/R64</f>
        <v>0.94108355274877353</v>
      </c>
      <c r="AI64" s="3">
        <f>U64/S64</f>
        <v>0.99119732388321047</v>
      </c>
      <c r="AJ64" s="4">
        <f>(R64&lt;0.85)+(T64&lt;0.85)</f>
        <v>0</v>
      </c>
      <c r="AK64" t="b">
        <f t="shared" si="4"/>
        <v>0</v>
      </c>
      <c r="AL64" t="b">
        <f t="shared" si="5"/>
        <v>0</v>
      </c>
      <c r="AM64" t="b">
        <f t="shared" si="2"/>
        <v>0</v>
      </c>
      <c r="AN64" t="b">
        <f t="shared" si="3"/>
        <v>0</v>
      </c>
    </row>
    <row r="65" spans="1:40" x14ac:dyDescent="0.2">
      <c r="A65" t="s">
        <v>59</v>
      </c>
      <c r="B65">
        <v>364184</v>
      </c>
      <c r="C65">
        <v>429402.66666666599</v>
      </c>
      <c r="D65">
        <v>445427.33333333302</v>
      </c>
      <c r="E65">
        <v>368218.33333333302</v>
      </c>
      <c r="F65">
        <v>5684.8401032922602</v>
      </c>
      <c r="G65">
        <v>21109.345189591499</v>
      </c>
      <c r="H65">
        <v>5912.2584799155502</v>
      </c>
      <c r="I65">
        <v>12387.8761833226</v>
      </c>
      <c r="J65">
        <v>359656.25</v>
      </c>
      <c r="K65">
        <v>416477.75</v>
      </c>
      <c r="L65">
        <v>412489</v>
      </c>
      <c r="M65">
        <v>382952</v>
      </c>
      <c r="N65">
        <v>109348.075311136</v>
      </c>
      <c r="O65">
        <v>136483.33726960901</v>
      </c>
      <c r="P65">
        <v>77760.852837401399</v>
      </c>
      <c r="Q65">
        <v>77934.616844292395</v>
      </c>
      <c r="R65" s="1">
        <v>1.01258910417933</v>
      </c>
      <c r="S65" s="1">
        <v>1.0310338707569999</v>
      </c>
      <c r="T65" s="1">
        <v>1.07985263445409</v>
      </c>
      <c r="U65" s="1">
        <v>0.961526074634244</v>
      </c>
      <c r="V65">
        <v>0.308267990532547</v>
      </c>
      <c r="W65">
        <v>0.34165918495606101</v>
      </c>
      <c r="X65">
        <v>0.204073666081767</v>
      </c>
      <c r="Y65">
        <v>0.19833608205127001</v>
      </c>
      <c r="Z65" s="2">
        <v>0.939290184958678</v>
      </c>
      <c r="AA65" s="2">
        <v>0.86332760714883106</v>
      </c>
      <c r="AB65" s="2">
        <v>0.459832473931992</v>
      </c>
      <c r="AC65" s="2">
        <v>0.73324754297944505</v>
      </c>
      <c r="AD65" s="2">
        <v>0.4</v>
      </c>
      <c r="AE65" s="2">
        <v>0.4</v>
      </c>
      <c r="AF65" s="2">
        <v>1</v>
      </c>
      <c r="AG65" s="2">
        <v>0.4</v>
      </c>
      <c r="AH65" s="3">
        <f>T65/R65</f>
        <v>1.0664272704467572</v>
      </c>
      <c r="AI65" s="3">
        <f>U65/S65</f>
        <v>0.93258437177071374</v>
      </c>
      <c r="AJ65" s="4">
        <f>(R65&lt;0.85)+(T65&lt;0.85)</f>
        <v>0</v>
      </c>
      <c r="AK65" t="b">
        <f t="shared" si="4"/>
        <v>0</v>
      </c>
      <c r="AL65" t="b">
        <f t="shared" si="5"/>
        <v>0</v>
      </c>
      <c r="AM65" t="b">
        <f t="shared" si="2"/>
        <v>0</v>
      </c>
      <c r="AN65" t="b">
        <f t="shared" si="3"/>
        <v>0</v>
      </c>
    </row>
    <row r="66" spans="1:40" x14ac:dyDescent="0.2">
      <c r="A66" t="s">
        <v>60</v>
      </c>
      <c r="B66">
        <v>385821.33333333302</v>
      </c>
      <c r="C66">
        <v>463622.33333333302</v>
      </c>
      <c r="D66">
        <v>464423.33333333302</v>
      </c>
      <c r="E66">
        <v>393248.33333333302</v>
      </c>
      <c r="F66">
        <v>20521.455049126798</v>
      </c>
      <c r="G66">
        <v>26966.544946161201</v>
      </c>
      <c r="H66">
        <v>7121.7934773014404</v>
      </c>
      <c r="I66">
        <v>15273.242692150599</v>
      </c>
      <c r="J66">
        <v>383229.16666666599</v>
      </c>
      <c r="K66">
        <v>411656</v>
      </c>
      <c r="L66">
        <v>429432.33333333302</v>
      </c>
      <c r="M66">
        <v>380294.83333333302</v>
      </c>
      <c r="N66">
        <v>22742.773141520502</v>
      </c>
      <c r="O66">
        <v>147666.07558406901</v>
      </c>
      <c r="P66">
        <v>26977.920999711299</v>
      </c>
      <c r="Q66">
        <v>11488.6781035359</v>
      </c>
      <c r="R66" s="1">
        <v>1.0067640119597701</v>
      </c>
      <c r="S66" s="1">
        <v>1.1262372790226101</v>
      </c>
      <c r="T66" s="1">
        <v>1.08148198746096</v>
      </c>
      <c r="U66" s="1">
        <v>1.03406173017514</v>
      </c>
      <c r="V66">
        <v>8.0231649536375196E-2</v>
      </c>
      <c r="W66">
        <v>0.40927171098613002</v>
      </c>
      <c r="X66">
        <v>6.9935960367776204E-2</v>
      </c>
      <c r="Y66">
        <v>5.0880480711110503E-2</v>
      </c>
      <c r="Z66" s="2">
        <v>0.870703843469947</v>
      </c>
      <c r="AA66" s="2">
        <v>0.43791619410890198</v>
      </c>
      <c r="AB66" s="2">
        <v>2.3841783705185901E-2</v>
      </c>
      <c r="AC66" s="2">
        <v>0.28050197477445898</v>
      </c>
      <c r="AD66" s="2">
        <v>0.90476190476190399</v>
      </c>
      <c r="AE66" s="2">
        <v>1</v>
      </c>
      <c r="AF66" s="2">
        <v>0.16666666666666599</v>
      </c>
      <c r="AG66" s="2">
        <v>0.26190476190476097</v>
      </c>
      <c r="AH66" s="3">
        <f>T66/R66</f>
        <v>1.0742159777401497</v>
      </c>
      <c r="AI66" s="3">
        <f>U66/S66</f>
        <v>0.91815619091612444</v>
      </c>
      <c r="AJ66" s="4">
        <f>(R66&lt;0.85)+(T66&lt;0.85)</f>
        <v>0</v>
      </c>
      <c r="AK66" t="b">
        <f t="shared" si="4"/>
        <v>0</v>
      </c>
      <c r="AL66" t="b">
        <f t="shared" si="5"/>
        <v>0</v>
      </c>
      <c r="AM66" t="b">
        <f t="shared" si="2"/>
        <v>0</v>
      </c>
      <c r="AN66" t="b">
        <f t="shared" si="3"/>
        <v>0</v>
      </c>
    </row>
    <row r="67" spans="1:40" x14ac:dyDescent="0.2">
      <c r="A67" t="s">
        <v>62</v>
      </c>
      <c r="B67">
        <v>349566.66666666599</v>
      </c>
      <c r="C67">
        <v>425930.33333333302</v>
      </c>
      <c r="D67">
        <v>414597</v>
      </c>
      <c r="E67">
        <v>396405.66666666599</v>
      </c>
      <c r="F67">
        <v>11399.362102035901</v>
      </c>
      <c r="G67">
        <v>41469.332299101799</v>
      </c>
      <c r="H67">
        <v>7491.6574267647802</v>
      </c>
      <c r="I67">
        <v>6933.07214251614</v>
      </c>
      <c r="J67">
        <v>381634.5</v>
      </c>
      <c r="K67">
        <v>439496</v>
      </c>
      <c r="L67">
        <v>445613.5</v>
      </c>
      <c r="M67">
        <v>402489.75</v>
      </c>
      <c r="N67">
        <v>101677.231710611</v>
      </c>
      <c r="O67">
        <v>59619.097946882699</v>
      </c>
      <c r="P67">
        <v>30128.8553217675</v>
      </c>
      <c r="Q67">
        <v>11083.3411441075</v>
      </c>
      <c r="R67" s="1">
        <v>0.91597239417994603</v>
      </c>
      <c r="S67" s="1">
        <v>0.96913358331664701</v>
      </c>
      <c r="T67" s="1">
        <v>0.93039595972743105</v>
      </c>
      <c r="U67" s="1">
        <v>0.98488388006568195</v>
      </c>
      <c r="V67">
        <v>0.24585977860121599</v>
      </c>
      <c r="W67">
        <v>0.161822505976015</v>
      </c>
      <c r="X67">
        <v>6.5113816604961405E-2</v>
      </c>
      <c r="Y67">
        <v>3.21286315751712E-2</v>
      </c>
      <c r="Z67" s="2">
        <v>0.57463945823513995</v>
      </c>
      <c r="AA67" s="2">
        <v>0.73721354816516005</v>
      </c>
      <c r="AB67" s="2">
        <v>0.12945901111292801</v>
      </c>
      <c r="AC67" s="2">
        <v>0.41476284062145202</v>
      </c>
      <c r="AD67" s="2">
        <v>0.4</v>
      </c>
      <c r="AE67" s="2">
        <v>0.4</v>
      </c>
      <c r="AF67" s="2">
        <v>0.114285714285714</v>
      </c>
      <c r="AG67" s="2">
        <v>0.4</v>
      </c>
      <c r="AH67" s="3">
        <f>T67/R67</f>
        <v>1.0157467251623868</v>
      </c>
      <c r="AI67" s="3">
        <f>U67/S67</f>
        <v>1.0162519357704363</v>
      </c>
      <c r="AJ67" s="4">
        <f>(R67&lt;0.85)+(T67&lt;0.85)</f>
        <v>0</v>
      </c>
      <c r="AK67" t="b">
        <f t="shared" si="4"/>
        <v>0</v>
      </c>
      <c r="AL67" t="b">
        <f t="shared" si="5"/>
        <v>0</v>
      </c>
      <c r="AM67" t="b">
        <f t="shared" ref="AM67:AM96" si="6">(S67/R67&gt;1.15)</f>
        <v>0</v>
      </c>
      <c r="AN67" t="b">
        <f t="shared" ref="AN67:AN96" si="7">(U67/T67&gt;1.15)</f>
        <v>0</v>
      </c>
    </row>
    <row r="68" spans="1:40" x14ac:dyDescent="0.2">
      <c r="A68" t="s">
        <v>64</v>
      </c>
      <c r="B68">
        <v>435005.33333333302</v>
      </c>
      <c r="C68">
        <v>491393</v>
      </c>
      <c r="D68">
        <v>486032.33333333302</v>
      </c>
      <c r="E68">
        <v>409040.33333333302</v>
      </c>
      <c r="F68">
        <v>8761.0141726476595</v>
      </c>
      <c r="G68">
        <v>11119.6993214744</v>
      </c>
      <c r="H68">
        <v>8401.0452524274206</v>
      </c>
      <c r="I68">
        <v>12525.308073390101</v>
      </c>
      <c r="J68">
        <v>424779</v>
      </c>
      <c r="K68">
        <v>491884.75</v>
      </c>
      <c r="L68">
        <v>474788.25</v>
      </c>
      <c r="M68">
        <v>404234</v>
      </c>
      <c r="N68">
        <v>24308.895258046301</v>
      </c>
      <c r="O68">
        <v>11353.1273921916</v>
      </c>
      <c r="P68">
        <v>14122.0231641928</v>
      </c>
      <c r="Q68">
        <v>21178.507139707999</v>
      </c>
      <c r="R68" s="1">
        <v>1.02407447951366</v>
      </c>
      <c r="S68" s="1">
        <v>0.99900027394628499</v>
      </c>
      <c r="T68" s="1">
        <v>1.0236823117112299</v>
      </c>
      <c r="U68" s="1">
        <v>1.01188997791708</v>
      </c>
      <c r="V68">
        <v>6.2128227255232801E-2</v>
      </c>
      <c r="W68">
        <v>3.2290976220897098E-2</v>
      </c>
      <c r="X68">
        <v>3.5216237354563397E-2</v>
      </c>
      <c r="Y68">
        <v>6.1405537849890099E-2</v>
      </c>
      <c r="Z68" s="2">
        <v>0.48116162057029899</v>
      </c>
      <c r="AA68" s="2">
        <v>0.95669385722057398</v>
      </c>
      <c r="AB68" s="2">
        <v>0.24775374485674501</v>
      </c>
      <c r="AC68" s="2">
        <v>0.72357677341776006</v>
      </c>
      <c r="AD68" s="2">
        <v>0.85714285714285698</v>
      </c>
      <c r="AE68" s="2">
        <v>0.85714285714285698</v>
      </c>
      <c r="AF68" s="2">
        <v>0.22857142857142801</v>
      </c>
      <c r="AG68" s="2">
        <v>0.85714285714285698</v>
      </c>
      <c r="AH68" s="3">
        <f>T68/R68</f>
        <v>0.99961705148377844</v>
      </c>
      <c r="AI68" s="3">
        <f>U68/S68</f>
        <v>1.0129026030392141</v>
      </c>
      <c r="AJ68" s="4">
        <f>(R68&lt;0.85)+(T68&lt;0.85)</f>
        <v>0</v>
      </c>
      <c r="AK68" t="b">
        <f t="shared" si="4"/>
        <v>0</v>
      </c>
      <c r="AL68" t="b">
        <f t="shared" si="5"/>
        <v>0</v>
      </c>
      <c r="AM68" t="b">
        <f t="shared" si="6"/>
        <v>0</v>
      </c>
      <c r="AN68" t="b">
        <f t="shared" si="7"/>
        <v>0</v>
      </c>
    </row>
    <row r="69" spans="1:40" x14ac:dyDescent="0.2">
      <c r="A69" t="s">
        <v>65</v>
      </c>
      <c r="B69">
        <v>428072.33333333302</v>
      </c>
      <c r="C69">
        <v>469495.66666666599</v>
      </c>
      <c r="D69">
        <v>409280.66666666599</v>
      </c>
      <c r="E69">
        <v>378824.66666666599</v>
      </c>
      <c r="F69">
        <v>16677.5886246583</v>
      </c>
      <c r="G69">
        <v>19647.397418827</v>
      </c>
      <c r="H69">
        <v>18180.9651650657</v>
      </c>
      <c r="I69">
        <v>17588.082849854101</v>
      </c>
      <c r="J69">
        <v>415624.75</v>
      </c>
      <c r="K69">
        <v>479566</v>
      </c>
      <c r="L69">
        <v>467883</v>
      </c>
      <c r="M69">
        <v>424569.75</v>
      </c>
      <c r="N69">
        <v>29158.5883217392</v>
      </c>
      <c r="O69">
        <v>10758.550150151799</v>
      </c>
      <c r="P69">
        <v>5264.2311879323797</v>
      </c>
      <c r="Q69">
        <v>12340.2803959229</v>
      </c>
      <c r="R69" s="1">
        <v>1.0299490906961899</v>
      </c>
      <c r="S69" s="1">
        <v>0.97900115243087804</v>
      </c>
      <c r="T69" s="1">
        <v>0.87475002653797296</v>
      </c>
      <c r="U69" s="1">
        <v>0.89225543427591503</v>
      </c>
      <c r="V69">
        <v>8.2651294962396593E-2</v>
      </c>
      <c r="W69">
        <v>4.6484786311828001E-2</v>
      </c>
      <c r="X69">
        <v>4.0084947001394401E-2</v>
      </c>
      <c r="Y69">
        <v>4.8873759944165499E-2</v>
      </c>
      <c r="Z69" s="2">
        <v>0.50922420134362101</v>
      </c>
      <c r="AA69" s="2">
        <v>0.48291679155393302</v>
      </c>
      <c r="AB69" s="2">
        <v>2.48459338546205E-2</v>
      </c>
      <c r="AC69" s="2">
        <v>2.4220995086326198E-2</v>
      </c>
      <c r="AD69" s="2">
        <v>0.85714285714285698</v>
      </c>
      <c r="AE69" s="2">
        <v>0.4</v>
      </c>
      <c r="AF69" s="2">
        <v>5.7142857142857099E-2</v>
      </c>
      <c r="AG69" s="2">
        <v>5.7142857142857099E-2</v>
      </c>
      <c r="AH69" s="3">
        <f>T69/R69</f>
        <v>0.84931384904344076</v>
      </c>
      <c r="AI69" s="3">
        <f>U69/S69</f>
        <v>0.91139365062076605</v>
      </c>
      <c r="AJ69" s="4">
        <f>(R69&lt;0.85)+(T69&lt;0.85)</f>
        <v>0</v>
      </c>
      <c r="AK69" t="b">
        <f t="shared" si="4"/>
        <v>0</v>
      </c>
      <c r="AL69" t="b">
        <f t="shared" si="5"/>
        <v>0</v>
      </c>
      <c r="AM69" t="b">
        <f t="shared" si="6"/>
        <v>0</v>
      </c>
      <c r="AN69" t="b">
        <f t="shared" si="7"/>
        <v>0</v>
      </c>
    </row>
    <row r="70" spans="1:40" x14ac:dyDescent="0.2">
      <c r="A70" t="s">
        <v>66</v>
      </c>
      <c r="B70">
        <v>390385</v>
      </c>
      <c r="C70">
        <v>488922.33333333302</v>
      </c>
      <c r="D70">
        <v>480052</v>
      </c>
      <c r="E70">
        <v>431259.33333333302</v>
      </c>
      <c r="F70">
        <v>19575.393048416601</v>
      </c>
      <c r="G70">
        <v>6765.8906533680602</v>
      </c>
      <c r="H70">
        <v>15300.2123841468</v>
      </c>
      <c r="I70">
        <v>18800.563936577299</v>
      </c>
      <c r="J70">
        <v>421040.75</v>
      </c>
      <c r="K70">
        <v>478653.25</v>
      </c>
      <c r="L70">
        <v>475442.5</v>
      </c>
      <c r="M70">
        <v>424700.5</v>
      </c>
      <c r="N70">
        <v>23238.145642814601</v>
      </c>
      <c r="O70">
        <v>7086.6977911671402</v>
      </c>
      <c r="P70">
        <v>8161.9155635589996</v>
      </c>
      <c r="Q70">
        <v>10128.1681298577</v>
      </c>
      <c r="R70" s="1">
        <v>0.92719053915802596</v>
      </c>
      <c r="S70" s="1">
        <v>1.02145411805588</v>
      </c>
      <c r="T70" s="1">
        <v>1.0096951787019399</v>
      </c>
      <c r="U70" s="1">
        <v>1.01544343209705</v>
      </c>
      <c r="V70">
        <v>6.9139921050685907E-2</v>
      </c>
      <c r="W70">
        <v>2.0700600668796601E-2</v>
      </c>
      <c r="X70">
        <v>3.6552209340789101E-2</v>
      </c>
      <c r="Y70">
        <v>5.0458479921695401E-2</v>
      </c>
      <c r="Z70" s="2">
        <v>0.11896148836630201</v>
      </c>
      <c r="AA70" s="2">
        <v>0.114350870904543</v>
      </c>
      <c r="AB70" s="2">
        <v>0.66952962689963003</v>
      </c>
      <c r="AC70" s="2">
        <v>0.62361419343096802</v>
      </c>
      <c r="AD70" s="2">
        <v>0.22857142857142801</v>
      </c>
      <c r="AE70" s="2">
        <v>0.22857142857142801</v>
      </c>
      <c r="AF70" s="2">
        <v>0.85714285714285698</v>
      </c>
      <c r="AG70" s="2">
        <v>0.85714285714285698</v>
      </c>
      <c r="AH70" s="3">
        <f>T70/R70</f>
        <v>1.0889834786481274</v>
      </c>
      <c r="AI70" s="3">
        <f>U70/S70</f>
        <v>0.99411555952188035</v>
      </c>
      <c r="AJ70" s="4">
        <f>(R70&lt;0.85)+(T70&lt;0.85)</f>
        <v>0</v>
      </c>
      <c r="AK70" t="b">
        <f t="shared" si="4"/>
        <v>0</v>
      </c>
      <c r="AL70" t="b">
        <f t="shared" si="5"/>
        <v>0</v>
      </c>
      <c r="AM70" t="b">
        <f t="shared" si="6"/>
        <v>0</v>
      </c>
      <c r="AN70" t="b">
        <f t="shared" si="7"/>
        <v>0</v>
      </c>
    </row>
    <row r="71" spans="1:40" x14ac:dyDescent="0.2">
      <c r="A71" t="s">
        <v>67</v>
      </c>
      <c r="B71">
        <v>310068</v>
      </c>
      <c r="C71">
        <v>429197.33333333302</v>
      </c>
      <c r="D71">
        <v>448564</v>
      </c>
      <c r="E71">
        <v>387630</v>
      </c>
      <c r="F71">
        <v>27360.584441857201</v>
      </c>
      <c r="G71">
        <v>3231.3298088145202</v>
      </c>
      <c r="H71">
        <v>21786.548212142199</v>
      </c>
      <c r="I71">
        <v>8790.1222403331794</v>
      </c>
      <c r="J71">
        <v>364539</v>
      </c>
      <c r="K71">
        <v>405037.75</v>
      </c>
      <c r="L71">
        <v>428476</v>
      </c>
      <c r="M71">
        <v>380959</v>
      </c>
      <c r="N71">
        <v>113254.771010614</v>
      </c>
      <c r="O71">
        <v>130276.001899492</v>
      </c>
      <c r="P71">
        <v>86262.608790444807</v>
      </c>
      <c r="Q71">
        <v>75397.047422296295</v>
      </c>
      <c r="R71" s="1">
        <v>0.85057565857150996</v>
      </c>
      <c r="S71" s="1">
        <v>1.05964773242329</v>
      </c>
      <c r="T71" s="1">
        <v>1.04688243915645</v>
      </c>
      <c r="U71" s="1">
        <v>1.01751107074514</v>
      </c>
      <c r="V71">
        <v>0.27470843681491502</v>
      </c>
      <c r="W71">
        <v>0.34091756515824301</v>
      </c>
      <c r="X71">
        <v>0.21680946326321601</v>
      </c>
      <c r="Y71">
        <v>0.202697051377869</v>
      </c>
      <c r="Z71" s="2">
        <v>0.41424907640182101</v>
      </c>
      <c r="AA71" s="2">
        <v>0.73542069730752502</v>
      </c>
      <c r="AB71" s="2">
        <v>0.681083419673289</v>
      </c>
      <c r="AC71" s="2">
        <v>0.87159177269022303</v>
      </c>
      <c r="AD71" s="2">
        <v>0.4</v>
      </c>
      <c r="AE71" s="2">
        <v>0.4</v>
      </c>
      <c r="AF71" s="2">
        <v>0.85714285714285698</v>
      </c>
      <c r="AG71" s="2">
        <v>0.4</v>
      </c>
      <c r="AH71" s="3">
        <f>T71/R71</f>
        <v>1.2307928502381849</v>
      </c>
      <c r="AI71" s="3">
        <f>U71/S71</f>
        <v>0.96023521743231743</v>
      </c>
      <c r="AJ71" s="4">
        <f>(R71&lt;0.85)+(T71&lt;0.85)</f>
        <v>0</v>
      </c>
      <c r="AK71" t="b">
        <f t="shared" si="4"/>
        <v>0</v>
      </c>
      <c r="AL71" t="b">
        <f t="shared" si="5"/>
        <v>0</v>
      </c>
      <c r="AM71" t="b">
        <f t="shared" si="6"/>
        <v>1</v>
      </c>
      <c r="AN71" t="b">
        <f t="shared" si="7"/>
        <v>0</v>
      </c>
    </row>
    <row r="72" spans="1:40" x14ac:dyDescent="0.2">
      <c r="A72" t="s">
        <v>68</v>
      </c>
      <c r="B72">
        <v>388978.33333333302</v>
      </c>
      <c r="C72">
        <v>467131</v>
      </c>
      <c r="D72">
        <v>455234</v>
      </c>
      <c r="E72">
        <v>373324.33333333302</v>
      </c>
      <c r="F72">
        <v>20089.516901442199</v>
      </c>
      <c r="G72">
        <v>6368.0135835282199</v>
      </c>
      <c r="H72">
        <v>3576.5911144552101</v>
      </c>
      <c r="I72">
        <v>25846.1683104736</v>
      </c>
      <c r="J72">
        <v>366691.75</v>
      </c>
      <c r="K72">
        <v>384377.75</v>
      </c>
      <c r="L72">
        <v>426588.75</v>
      </c>
      <c r="M72">
        <v>371737</v>
      </c>
      <c r="N72">
        <v>114567.06288567399</v>
      </c>
      <c r="O72">
        <v>117556.872892443</v>
      </c>
      <c r="P72">
        <v>84703.658214487194</v>
      </c>
      <c r="Q72">
        <v>69359.477756588298</v>
      </c>
      <c r="R72" s="1">
        <v>1.0607774331801301</v>
      </c>
      <c r="S72" s="1">
        <v>1.2152914678333999</v>
      </c>
      <c r="T72" s="1">
        <v>1.0671495673526299</v>
      </c>
      <c r="U72" s="1">
        <v>1.00427004396477</v>
      </c>
      <c r="V72">
        <v>0.33592086751842798</v>
      </c>
      <c r="W72">
        <v>0.372049932947557</v>
      </c>
      <c r="X72">
        <v>0.21205951505446599</v>
      </c>
      <c r="Y72">
        <v>0.19986241431996599</v>
      </c>
      <c r="Z72" s="2">
        <v>0.72659376381187901</v>
      </c>
      <c r="AA72" s="2">
        <v>0.25396573568790198</v>
      </c>
      <c r="AB72" s="2">
        <v>0.54752095031949199</v>
      </c>
      <c r="AC72" s="2">
        <v>0.96847480226327998</v>
      </c>
      <c r="AD72" s="2">
        <v>0.628571428571428</v>
      </c>
      <c r="AE72" s="2">
        <v>0.4</v>
      </c>
      <c r="AF72" s="2">
        <v>1</v>
      </c>
      <c r="AG72" s="2">
        <v>0.4</v>
      </c>
      <c r="AH72" s="3">
        <f>T72/R72</f>
        <v>1.006007041602871</v>
      </c>
      <c r="AI72" s="3">
        <f>U72/S72</f>
        <v>0.82636147010491634</v>
      </c>
      <c r="AJ72" s="4">
        <f>(R72&lt;0.85)+(T72&lt;0.85)</f>
        <v>0</v>
      </c>
      <c r="AK72" t="b">
        <f t="shared" si="4"/>
        <v>0</v>
      </c>
      <c r="AL72" t="b">
        <f t="shared" si="5"/>
        <v>0</v>
      </c>
      <c r="AM72" t="b">
        <f t="shared" si="6"/>
        <v>0</v>
      </c>
      <c r="AN72" t="b">
        <f t="shared" si="7"/>
        <v>0</v>
      </c>
    </row>
    <row r="73" spans="1:40" x14ac:dyDescent="0.2">
      <c r="A73" t="s">
        <v>72</v>
      </c>
      <c r="B73">
        <v>409614</v>
      </c>
      <c r="C73">
        <v>461514.66666666599</v>
      </c>
      <c r="D73">
        <v>444374.66666666599</v>
      </c>
      <c r="E73">
        <v>411295.66666666599</v>
      </c>
      <c r="F73">
        <v>5140.1923115774498</v>
      </c>
      <c r="G73">
        <v>17248.276503272202</v>
      </c>
      <c r="H73">
        <v>5168.4467041204298</v>
      </c>
      <c r="I73">
        <v>8721.4507011926198</v>
      </c>
      <c r="J73">
        <v>390734.75</v>
      </c>
      <c r="K73">
        <v>482467.75</v>
      </c>
      <c r="L73">
        <v>448012.75</v>
      </c>
      <c r="M73">
        <v>399429.75</v>
      </c>
      <c r="N73">
        <v>44923.733974926799</v>
      </c>
      <c r="O73">
        <v>8501.9325009082495</v>
      </c>
      <c r="P73">
        <v>38785.476047742399</v>
      </c>
      <c r="Q73">
        <v>8067.0817679009497</v>
      </c>
      <c r="R73" s="1">
        <v>1.04831730477005</v>
      </c>
      <c r="S73" s="1">
        <v>0.95657101778650799</v>
      </c>
      <c r="T73" s="1">
        <v>0.99187950938152203</v>
      </c>
      <c r="U73" s="1">
        <v>1.0297071429122799</v>
      </c>
      <c r="V73">
        <v>0.121243413398113</v>
      </c>
      <c r="W73">
        <v>3.9524816051896401E-2</v>
      </c>
      <c r="X73">
        <v>8.6640731045261196E-2</v>
      </c>
      <c r="Y73">
        <v>3.0153772395974901E-2</v>
      </c>
      <c r="Z73" s="2">
        <v>0.46395610419067002</v>
      </c>
      <c r="AA73" s="2">
        <v>0.15726442628289</v>
      </c>
      <c r="AB73" s="2">
        <v>0.86423303645469896</v>
      </c>
      <c r="AC73" s="2">
        <v>0.135837032096148</v>
      </c>
      <c r="AD73" s="2">
        <v>1</v>
      </c>
      <c r="AE73" s="2">
        <v>0.22857142857142801</v>
      </c>
      <c r="AF73" s="2">
        <v>1</v>
      </c>
      <c r="AG73" s="2">
        <v>0.22857142857142801</v>
      </c>
      <c r="AH73" s="3">
        <f>T73/R73</f>
        <v>0.94616344199249125</v>
      </c>
      <c r="AI73" s="3">
        <f>U73/S73</f>
        <v>1.0764565555153531</v>
      </c>
      <c r="AJ73" s="4">
        <f>(R73&lt;0.85)+(T73&lt;0.85)</f>
        <v>0</v>
      </c>
      <c r="AK73" t="b">
        <f t="shared" si="4"/>
        <v>0</v>
      </c>
      <c r="AL73" t="b">
        <f t="shared" si="5"/>
        <v>0</v>
      </c>
      <c r="AM73" t="b">
        <f t="shared" si="6"/>
        <v>0</v>
      </c>
      <c r="AN73" t="b">
        <f t="shared" si="7"/>
        <v>0</v>
      </c>
    </row>
    <row r="74" spans="1:40" x14ac:dyDescent="0.2">
      <c r="A74" t="s">
        <v>78</v>
      </c>
      <c r="B74">
        <v>317716.66666666599</v>
      </c>
      <c r="C74">
        <v>467833.66666666599</v>
      </c>
      <c r="D74">
        <v>436166.33333333302</v>
      </c>
      <c r="E74">
        <v>377465</v>
      </c>
      <c r="F74">
        <v>20929.707531003201</v>
      </c>
      <c r="G74">
        <v>17342.1401312909</v>
      </c>
      <c r="H74">
        <v>8239.7065683999499</v>
      </c>
      <c r="I74">
        <v>22593.358581671699</v>
      </c>
      <c r="J74">
        <v>357920</v>
      </c>
      <c r="K74">
        <v>498488</v>
      </c>
      <c r="L74">
        <v>431497</v>
      </c>
      <c r="M74">
        <v>367186.66666666599</v>
      </c>
      <c r="N74">
        <v>17917.1696146461</v>
      </c>
      <c r="O74">
        <v>989.40588233545395</v>
      </c>
      <c r="P74">
        <v>44756.699152193898</v>
      </c>
      <c r="Q74">
        <v>29604.091884963</v>
      </c>
      <c r="R74" s="1">
        <v>0.88767508568022602</v>
      </c>
      <c r="S74" s="1">
        <v>0.93850537358304797</v>
      </c>
      <c r="T74" s="1">
        <v>1.0108212417081299</v>
      </c>
      <c r="U74" s="1">
        <v>1.0279921202658</v>
      </c>
      <c r="V74">
        <v>7.3443966316975806E-2</v>
      </c>
      <c r="W74">
        <v>3.48393174800617E-2</v>
      </c>
      <c r="X74">
        <v>0.106571415465056</v>
      </c>
      <c r="Y74">
        <v>0.10322456808467501</v>
      </c>
      <c r="Z74" s="2">
        <v>6.6306124262613897E-2</v>
      </c>
      <c r="AA74" s="2">
        <v>9.1694948362543702E-2</v>
      </c>
      <c r="AB74" s="2">
        <v>0.87439128835263202</v>
      </c>
      <c r="AC74" s="2">
        <v>0.65921150778654902</v>
      </c>
      <c r="AD74" s="2">
        <v>0.2</v>
      </c>
      <c r="AE74" s="2">
        <v>0.1</v>
      </c>
      <c r="AF74" s="2">
        <v>1</v>
      </c>
      <c r="AG74" s="2">
        <v>0.7</v>
      </c>
      <c r="AH74" s="3">
        <f>T74/R74</f>
        <v>1.1387288637638591</v>
      </c>
      <c r="AI74" s="3">
        <f>U74/S74</f>
        <v>1.0953502763027423</v>
      </c>
      <c r="AJ74" s="4">
        <f>(R74&lt;0.85)+(T74&lt;0.85)</f>
        <v>0</v>
      </c>
      <c r="AK74" t="b">
        <f t="shared" si="4"/>
        <v>0</v>
      </c>
      <c r="AL74" t="b">
        <f t="shared" si="5"/>
        <v>0</v>
      </c>
      <c r="AM74" t="b">
        <f t="shared" si="6"/>
        <v>0</v>
      </c>
      <c r="AN74" t="b">
        <f t="shared" si="7"/>
        <v>0</v>
      </c>
    </row>
    <row r="75" spans="1:40" x14ac:dyDescent="0.2">
      <c r="A75" t="s">
        <v>81</v>
      </c>
      <c r="B75">
        <v>385384.66666666599</v>
      </c>
      <c r="C75">
        <v>459820</v>
      </c>
      <c r="D75">
        <v>410018.66666666599</v>
      </c>
      <c r="E75">
        <v>381090</v>
      </c>
      <c r="F75">
        <v>6723.1546414858904</v>
      </c>
      <c r="G75">
        <v>20030.7796153819</v>
      </c>
      <c r="H75">
        <v>19590.987732458299</v>
      </c>
      <c r="I75">
        <v>14191.54984489</v>
      </c>
      <c r="J75">
        <v>374574</v>
      </c>
      <c r="K75">
        <v>475681.75</v>
      </c>
      <c r="L75">
        <v>439987.75</v>
      </c>
      <c r="M75">
        <v>382240</v>
      </c>
      <c r="N75">
        <v>22007.633448419601</v>
      </c>
      <c r="O75">
        <v>15744.44372628</v>
      </c>
      <c r="P75">
        <v>25245.1869917812</v>
      </c>
      <c r="Q75">
        <v>13302.7818393998</v>
      </c>
      <c r="R75" s="1">
        <v>1.0288612308026299</v>
      </c>
      <c r="S75" s="1">
        <v>0.96665470138385501</v>
      </c>
      <c r="T75" s="1">
        <v>0.931886550629345</v>
      </c>
      <c r="U75" s="1">
        <v>0.99699141900376698</v>
      </c>
      <c r="V75">
        <v>6.3057896149087203E-2</v>
      </c>
      <c r="W75">
        <v>5.2885733923092301E-2</v>
      </c>
      <c r="X75">
        <v>6.9580918229404098E-2</v>
      </c>
      <c r="Y75">
        <v>5.0816853683028698E-2</v>
      </c>
      <c r="Z75" s="2">
        <v>0.41047160086068701</v>
      </c>
      <c r="AA75" s="2">
        <v>0.32417166185577601</v>
      </c>
      <c r="AB75" s="2">
        <v>0.13776717766368299</v>
      </c>
      <c r="AC75" s="2">
        <v>0.91815902155209195</v>
      </c>
      <c r="AD75" s="2">
        <v>0.4</v>
      </c>
      <c r="AE75" s="2">
        <v>0.4</v>
      </c>
      <c r="AF75" s="2">
        <v>0.22857142857142801</v>
      </c>
      <c r="AG75" s="2">
        <v>1</v>
      </c>
      <c r="AH75" s="3">
        <f>T75/R75</f>
        <v>0.90574561731941872</v>
      </c>
      <c r="AI75" s="3">
        <f>U75/S75</f>
        <v>1.0313831997883858</v>
      </c>
      <c r="AJ75" s="4">
        <f>(R75&lt;0.85)+(T75&lt;0.85)</f>
        <v>0</v>
      </c>
      <c r="AK75" t="b">
        <f t="shared" si="4"/>
        <v>0</v>
      </c>
      <c r="AL75" t="b">
        <f t="shared" si="5"/>
        <v>0</v>
      </c>
      <c r="AM75" t="b">
        <f t="shared" si="6"/>
        <v>0</v>
      </c>
      <c r="AN75" t="b">
        <f t="shared" si="7"/>
        <v>0</v>
      </c>
    </row>
    <row r="76" spans="1:40" x14ac:dyDescent="0.2">
      <c r="A76" t="s">
        <v>82</v>
      </c>
      <c r="B76">
        <v>355171.33333333302</v>
      </c>
      <c r="C76">
        <v>465389</v>
      </c>
      <c r="D76">
        <v>467701.33333333302</v>
      </c>
      <c r="E76">
        <v>403651.33333333302</v>
      </c>
      <c r="F76">
        <v>27833.822955773299</v>
      </c>
      <c r="G76">
        <v>20904.167909773401</v>
      </c>
      <c r="H76">
        <v>10580.073928538101</v>
      </c>
      <c r="I76">
        <v>13620.2879680766</v>
      </c>
      <c r="J76">
        <v>361276</v>
      </c>
      <c r="K76">
        <v>485261.5</v>
      </c>
      <c r="L76">
        <v>442400.5</v>
      </c>
      <c r="M76">
        <v>382277.25</v>
      </c>
      <c r="N76">
        <v>11113.1886513277</v>
      </c>
      <c r="O76">
        <v>5699.1221253803596</v>
      </c>
      <c r="P76">
        <v>34353.025587275399</v>
      </c>
      <c r="Q76">
        <v>20652.937053035901</v>
      </c>
      <c r="R76" s="1">
        <v>0.98310248489612695</v>
      </c>
      <c r="S76" s="1">
        <v>0.95904785357997702</v>
      </c>
      <c r="T76" s="1">
        <v>1.05718988412837</v>
      </c>
      <c r="U76" s="1">
        <v>1.0559125172458801</v>
      </c>
      <c r="V76">
        <v>8.2765733692552496E-2</v>
      </c>
      <c r="W76">
        <v>4.4526317154481201E-2</v>
      </c>
      <c r="X76">
        <v>8.5504846677003907E-2</v>
      </c>
      <c r="Y76">
        <v>6.7259110024057406E-2</v>
      </c>
      <c r="Z76" s="2">
        <v>0.74787211061646597</v>
      </c>
      <c r="AA76" s="2">
        <v>0.23769606735743601</v>
      </c>
      <c r="AB76" s="2">
        <v>0.24256033591460799</v>
      </c>
      <c r="AC76" s="2">
        <v>0.16079579492232701</v>
      </c>
      <c r="AD76" s="2">
        <v>1</v>
      </c>
      <c r="AE76" s="2">
        <v>0.22857142857142801</v>
      </c>
      <c r="AF76" s="2">
        <v>0.4</v>
      </c>
      <c r="AG76" s="2">
        <v>0.22857142857142801</v>
      </c>
      <c r="AH76" s="3">
        <f>T76/R76</f>
        <v>1.0753608096515705</v>
      </c>
      <c r="AI76" s="3">
        <f>U76/S76</f>
        <v>1.1010008659154205</v>
      </c>
      <c r="AJ76" s="4">
        <f>(R76&lt;0.85)+(T76&lt;0.85)</f>
        <v>0</v>
      </c>
      <c r="AK76" t="b">
        <f t="shared" si="4"/>
        <v>0</v>
      </c>
      <c r="AL76" t="b">
        <f t="shared" si="5"/>
        <v>0</v>
      </c>
      <c r="AM76" t="b">
        <f t="shared" si="6"/>
        <v>0</v>
      </c>
      <c r="AN76" t="b">
        <f t="shared" si="7"/>
        <v>0</v>
      </c>
    </row>
    <row r="77" spans="1:40" x14ac:dyDescent="0.2">
      <c r="A77" t="s">
        <v>85</v>
      </c>
      <c r="B77">
        <v>423709</v>
      </c>
      <c r="C77">
        <v>487425.66666666599</v>
      </c>
      <c r="D77">
        <v>493082</v>
      </c>
      <c r="E77">
        <v>423546</v>
      </c>
      <c r="F77">
        <v>21639.086117486499</v>
      </c>
      <c r="G77">
        <v>23046.606525328902</v>
      </c>
      <c r="H77">
        <v>12251.2061855149</v>
      </c>
      <c r="I77">
        <v>14091.8224158552</v>
      </c>
      <c r="J77">
        <v>410176.75</v>
      </c>
      <c r="K77">
        <v>488085.25</v>
      </c>
      <c r="L77">
        <v>478668.5</v>
      </c>
      <c r="M77">
        <v>422603</v>
      </c>
      <c r="N77">
        <v>28860.557448704902</v>
      </c>
      <c r="O77">
        <v>6704.7066242056098</v>
      </c>
      <c r="P77">
        <v>11210.5462995044</v>
      </c>
      <c r="Q77">
        <v>14981.618359398501</v>
      </c>
      <c r="R77" s="1">
        <v>1.03299126535085</v>
      </c>
      <c r="S77" s="1">
        <v>0.99864863088295797</v>
      </c>
      <c r="T77" s="1">
        <v>1.03011165347207</v>
      </c>
      <c r="U77" s="1">
        <v>1.00223140867433</v>
      </c>
      <c r="V77">
        <v>8.9810365020350003E-2</v>
      </c>
      <c r="W77">
        <v>4.9170788158541E-2</v>
      </c>
      <c r="X77">
        <v>3.5172573616970203E-2</v>
      </c>
      <c r="Y77">
        <v>4.8726621451415299E-2</v>
      </c>
      <c r="Z77" s="2">
        <v>0.51012110687742696</v>
      </c>
      <c r="AA77" s="2">
        <v>0.96558459652008499</v>
      </c>
      <c r="AB77" s="2">
        <v>0.182151585312922</v>
      </c>
      <c r="AC77" s="2">
        <v>0.93562085289876595</v>
      </c>
      <c r="AD77" s="2">
        <v>0.628571428571428</v>
      </c>
      <c r="AE77" s="2">
        <v>0.628571428571428</v>
      </c>
      <c r="AF77" s="2">
        <v>0.22857142857142801</v>
      </c>
      <c r="AG77" s="2">
        <v>0.628571428571428</v>
      </c>
      <c r="AH77" s="3">
        <f>T77/R77</f>
        <v>0.99721235602335723</v>
      </c>
      <c r="AI77" s="3">
        <f>U77/S77</f>
        <v>1.0035876259983498</v>
      </c>
      <c r="AJ77" s="4">
        <f>(R77&lt;0.85)+(T77&lt;0.85)</f>
        <v>0</v>
      </c>
      <c r="AK77" t="b">
        <f t="shared" si="4"/>
        <v>0</v>
      </c>
      <c r="AL77" t="b">
        <f t="shared" si="5"/>
        <v>0</v>
      </c>
      <c r="AM77" t="b">
        <f t="shared" si="6"/>
        <v>0</v>
      </c>
      <c r="AN77" t="b">
        <f t="shared" si="7"/>
        <v>0</v>
      </c>
    </row>
    <row r="78" spans="1:40" x14ac:dyDescent="0.2">
      <c r="A78" t="s">
        <v>86</v>
      </c>
      <c r="B78">
        <v>382663.66666666599</v>
      </c>
      <c r="C78">
        <v>483566.66666666599</v>
      </c>
      <c r="D78">
        <v>445473.33333333302</v>
      </c>
      <c r="E78">
        <v>412082</v>
      </c>
      <c r="F78">
        <v>21442.781077400599</v>
      </c>
      <c r="G78">
        <v>19439.001243205199</v>
      </c>
      <c r="H78">
        <v>4637.4922461750002</v>
      </c>
      <c r="I78">
        <v>53836.503220398699</v>
      </c>
      <c r="J78">
        <v>407102.5</v>
      </c>
      <c r="K78">
        <v>474227.5</v>
      </c>
      <c r="L78">
        <v>472541.25</v>
      </c>
      <c r="M78">
        <v>407010.25</v>
      </c>
      <c r="N78">
        <v>27351.398044706901</v>
      </c>
      <c r="O78">
        <v>20833.826188836902</v>
      </c>
      <c r="P78">
        <v>16444.182525035001</v>
      </c>
      <c r="Q78">
        <v>15498.0006748182</v>
      </c>
      <c r="R78" s="1">
        <v>0.93996884486503196</v>
      </c>
      <c r="S78" s="1">
        <v>1.0196934312469501</v>
      </c>
      <c r="T78" s="1">
        <v>0.94271840465426704</v>
      </c>
      <c r="U78" s="1">
        <v>1.0124609883903399</v>
      </c>
      <c r="V78">
        <v>8.2234554381873798E-2</v>
      </c>
      <c r="W78">
        <v>6.0721090940784497E-2</v>
      </c>
      <c r="X78">
        <v>3.4242566665479403E-2</v>
      </c>
      <c r="Y78">
        <v>0.137776771036413</v>
      </c>
      <c r="Z78" s="2">
        <v>0.24311860992371201</v>
      </c>
      <c r="AA78" s="2">
        <v>0.57056682210946896</v>
      </c>
      <c r="AB78" s="2">
        <v>4.0485637633025401E-2</v>
      </c>
      <c r="AC78" s="2">
        <v>0.88728775885375699</v>
      </c>
      <c r="AD78" s="2">
        <v>0.4</v>
      </c>
      <c r="AE78" s="2">
        <v>0.628571428571428</v>
      </c>
      <c r="AF78" s="2">
        <v>5.7142857142857099E-2</v>
      </c>
      <c r="AG78" s="2">
        <v>0.85714285714285698</v>
      </c>
      <c r="AH78" s="3">
        <f>T78/R78</f>
        <v>1.0029251605563905</v>
      </c>
      <c r="AI78" s="3">
        <f>U78/S78</f>
        <v>0.99290723796487945</v>
      </c>
      <c r="AJ78" s="4">
        <f>(R78&lt;0.85)+(T78&lt;0.85)</f>
        <v>0</v>
      </c>
      <c r="AK78" t="b">
        <f t="shared" si="4"/>
        <v>0</v>
      </c>
      <c r="AL78" t="b">
        <f t="shared" si="5"/>
        <v>0</v>
      </c>
      <c r="AM78" t="b">
        <f t="shared" si="6"/>
        <v>0</v>
      </c>
      <c r="AN78" t="b">
        <f t="shared" si="7"/>
        <v>0</v>
      </c>
    </row>
    <row r="79" spans="1:40" x14ac:dyDescent="0.2">
      <c r="A79" t="s">
        <v>89</v>
      </c>
      <c r="B79">
        <v>331259</v>
      </c>
      <c r="C79">
        <v>454960</v>
      </c>
      <c r="D79">
        <v>374943.66666666599</v>
      </c>
      <c r="E79">
        <v>340207.33333333302</v>
      </c>
      <c r="F79">
        <v>9779.63255955969</v>
      </c>
      <c r="G79">
        <v>21332.257569230602</v>
      </c>
      <c r="H79">
        <v>13027.3292862863</v>
      </c>
      <c r="I79">
        <v>9420.9866963781096</v>
      </c>
      <c r="J79">
        <v>337396.75</v>
      </c>
      <c r="K79">
        <v>480563</v>
      </c>
      <c r="L79">
        <v>438336.75</v>
      </c>
      <c r="M79">
        <v>362180</v>
      </c>
      <c r="N79">
        <v>29704.574567732801</v>
      </c>
      <c r="O79">
        <v>16843.899983871499</v>
      </c>
      <c r="P79">
        <v>37809.411582964298</v>
      </c>
      <c r="Q79">
        <v>18598.070778085199</v>
      </c>
      <c r="R79" s="1">
        <v>0.98180850882529203</v>
      </c>
      <c r="S79" s="1">
        <v>0.94672290625786804</v>
      </c>
      <c r="T79" s="1">
        <v>0.85537812347850495</v>
      </c>
      <c r="U79" s="1">
        <v>0.93933219209601104</v>
      </c>
      <c r="V79">
        <v>9.1169325896150399E-2</v>
      </c>
      <c r="W79">
        <v>5.5421959191999097E-2</v>
      </c>
      <c r="X79">
        <v>7.9542758300630401E-2</v>
      </c>
      <c r="Y79">
        <v>5.4801802045286098E-2</v>
      </c>
      <c r="Z79" s="2">
        <v>0.71988193803655498</v>
      </c>
      <c r="AA79" s="2">
        <v>0.165866174453288</v>
      </c>
      <c r="AB79" s="2">
        <v>3.7190520710249898E-2</v>
      </c>
      <c r="AC79" s="2">
        <v>0.101867061742675</v>
      </c>
      <c r="AD79" s="2">
        <v>0.628571428571428</v>
      </c>
      <c r="AE79" s="2">
        <v>0.22857142857142801</v>
      </c>
      <c r="AF79" s="2">
        <v>0.114285714285714</v>
      </c>
      <c r="AG79" s="2">
        <v>0.22857142857142801</v>
      </c>
      <c r="AH79" s="3">
        <f>T79/R79</f>
        <v>0.8712270425339278</v>
      </c>
      <c r="AI79" s="3">
        <f>U79/S79</f>
        <v>0.99219337135184527</v>
      </c>
      <c r="AJ79" s="4">
        <f>(R79&lt;0.85)+(T79&lt;0.85)</f>
        <v>0</v>
      </c>
      <c r="AK79" t="b">
        <f t="shared" si="4"/>
        <v>0</v>
      </c>
      <c r="AL79" t="b">
        <f t="shared" si="5"/>
        <v>0</v>
      </c>
      <c r="AM79" t="b">
        <f t="shared" si="6"/>
        <v>0</v>
      </c>
      <c r="AN79" t="b">
        <f t="shared" si="7"/>
        <v>0</v>
      </c>
    </row>
    <row r="80" spans="1:40" x14ac:dyDescent="0.2">
      <c r="A80" t="s">
        <v>93</v>
      </c>
      <c r="B80">
        <v>351500.33333333302</v>
      </c>
      <c r="C80">
        <v>476540</v>
      </c>
      <c r="D80">
        <v>472244.66666666599</v>
      </c>
      <c r="E80">
        <v>430017</v>
      </c>
      <c r="F80">
        <v>19138.173432523101</v>
      </c>
      <c r="G80">
        <v>18907.190774940598</v>
      </c>
      <c r="H80">
        <v>4984.9459709542798</v>
      </c>
      <c r="I80">
        <v>852.97186354533403</v>
      </c>
      <c r="J80">
        <v>392012.5</v>
      </c>
      <c r="K80">
        <v>483975.75</v>
      </c>
      <c r="L80">
        <v>479588.75</v>
      </c>
      <c r="M80">
        <v>391480.25</v>
      </c>
      <c r="N80">
        <v>21772.395404885199</v>
      </c>
      <c r="O80">
        <v>8049.7996817726198</v>
      </c>
      <c r="P80">
        <v>15619.069186414399</v>
      </c>
      <c r="Q80">
        <v>17417.5429452606</v>
      </c>
      <c r="R80" s="1">
        <v>0.89665593146476996</v>
      </c>
      <c r="S80" s="1">
        <v>0.98463611038362897</v>
      </c>
      <c r="T80" s="1">
        <v>0.98468670640557499</v>
      </c>
      <c r="U80" s="1">
        <v>1.09843855469081</v>
      </c>
      <c r="V80">
        <v>6.9738761362248297E-2</v>
      </c>
      <c r="W80">
        <v>4.2360280729876701E-2</v>
      </c>
      <c r="X80">
        <v>3.37113446682425E-2</v>
      </c>
      <c r="Y80">
        <v>4.8919723033419099E-2</v>
      </c>
      <c r="Z80" s="2">
        <v>4.9790730397241301E-2</v>
      </c>
      <c r="AA80" s="2">
        <v>0.57547666941989295</v>
      </c>
      <c r="AB80" s="2">
        <v>0.430283634767818</v>
      </c>
      <c r="AC80" s="2">
        <v>2.1242093601294001E-2</v>
      </c>
      <c r="AD80" s="2">
        <v>0.114285714285714</v>
      </c>
      <c r="AE80" s="2">
        <v>0.628571428571428</v>
      </c>
      <c r="AF80" s="2">
        <v>0.4</v>
      </c>
      <c r="AG80" s="2">
        <v>5.7142857142857099E-2</v>
      </c>
      <c r="AH80" s="3">
        <f>T80/R80</f>
        <v>1.0981767608418076</v>
      </c>
      <c r="AI80" s="3">
        <f>U80/S80</f>
        <v>1.1155781746241684</v>
      </c>
      <c r="AJ80" s="4">
        <f>(R80&lt;0.85)+(T80&lt;0.85)</f>
        <v>0</v>
      </c>
      <c r="AK80" t="b">
        <f t="shared" si="4"/>
        <v>0</v>
      </c>
      <c r="AL80" t="b">
        <f t="shared" si="5"/>
        <v>0</v>
      </c>
      <c r="AM80" t="b">
        <f t="shared" si="6"/>
        <v>0</v>
      </c>
      <c r="AN80" t="b">
        <f t="shared" si="7"/>
        <v>0</v>
      </c>
    </row>
    <row r="81" spans="1:40" x14ac:dyDescent="0.2">
      <c r="A81" t="s">
        <v>94</v>
      </c>
      <c r="B81">
        <v>373635.66666666599</v>
      </c>
      <c r="C81">
        <v>469805.66666666599</v>
      </c>
      <c r="D81">
        <v>479074</v>
      </c>
      <c r="E81">
        <v>424029</v>
      </c>
      <c r="F81">
        <v>18055.147862405702</v>
      </c>
      <c r="G81">
        <v>9906.5474476899999</v>
      </c>
      <c r="H81">
        <v>6662.3062073129004</v>
      </c>
      <c r="I81">
        <v>17220.598160342699</v>
      </c>
      <c r="J81">
        <v>395637.75</v>
      </c>
      <c r="K81">
        <v>479862.5</v>
      </c>
      <c r="L81">
        <v>482008</v>
      </c>
      <c r="M81">
        <v>411012.5</v>
      </c>
      <c r="N81">
        <v>16995.229318350801</v>
      </c>
      <c r="O81">
        <v>11870.546814138999</v>
      </c>
      <c r="P81">
        <v>7486.5313730725702</v>
      </c>
      <c r="Q81">
        <v>17796.755593834099</v>
      </c>
      <c r="R81" s="1">
        <v>0.94438831144567603</v>
      </c>
      <c r="S81" s="1">
        <v>0.97904226036972397</v>
      </c>
      <c r="T81" s="1">
        <v>0.99391296410018004</v>
      </c>
      <c r="U81" s="1">
        <v>1.0316693531218599</v>
      </c>
      <c r="V81">
        <v>6.1060121573363497E-2</v>
      </c>
      <c r="W81">
        <v>3.1823816117229099E-2</v>
      </c>
      <c r="X81">
        <v>2.0721032354494399E-2</v>
      </c>
      <c r="Y81">
        <v>6.12449670779616E-2</v>
      </c>
      <c r="Z81" s="2">
        <v>0.17249516794706701</v>
      </c>
      <c r="AA81" s="2">
        <v>0.27824362883529202</v>
      </c>
      <c r="AB81" s="2">
        <v>0.60932865057608898</v>
      </c>
      <c r="AC81" s="2">
        <v>0.37832280652983102</v>
      </c>
      <c r="AD81" s="2">
        <v>0.628571428571428</v>
      </c>
      <c r="AE81" s="2">
        <v>0.628571428571428</v>
      </c>
      <c r="AF81" s="2">
        <v>1</v>
      </c>
      <c r="AG81" s="2">
        <v>0.22857142857142801</v>
      </c>
      <c r="AH81" s="3">
        <f>T81/R81</f>
        <v>1.0524409843432849</v>
      </c>
      <c r="AI81" s="3">
        <f>U81/S81</f>
        <v>1.0537536477049132</v>
      </c>
      <c r="AJ81" s="4">
        <f>(R81&lt;0.85)+(T81&lt;0.85)</f>
        <v>0</v>
      </c>
      <c r="AK81" t="b">
        <f t="shared" si="4"/>
        <v>0</v>
      </c>
      <c r="AL81" t="b">
        <f t="shared" si="5"/>
        <v>0</v>
      </c>
      <c r="AM81" t="b">
        <f t="shared" si="6"/>
        <v>0</v>
      </c>
      <c r="AN81" t="b">
        <f t="shared" si="7"/>
        <v>0</v>
      </c>
    </row>
    <row r="82" spans="1:40" x14ac:dyDescent="0.2">
      <c r="A82" t="s">
        <v>97</v>
      </c>
      <c r="B82">
        <v>397936.66666666599</v>
      </c>
      <c r="C82">
        <v>462523.33333333302</v>
      </c>
      <c r="D82">
        <v>449107.33333333302</v>
      </c>
      <c r="E82">
        <v>289801</v>
      </c>
      <c r="F82">
        <v>16234.5265509448</v>
      </c>
      <c r="G82">
        <v>10871.3558185413</v>
      </c>
      <c r="H82">
        <v>12396.2711059952</v>
      </c>
      <c r="I82">
        <v>10401.5598830175</v>
      </c>
      <c r="J82">
        <v>377123.5</v>
      </c>
      <c r="K82">
        <v>481335.75</v>
      </c>
      <c r="L82">
        <v>470617</v>
      </c>
      <c r="M82">
        <v>405772.5</v>
      </c>
      <c r="N82">
        <v>31523.629957012599</v>
      </c>
      <c r="O82">
        <v>9231.7616366902894</v>
      </c>
      <c r="P82">
        <v>7034.0235522304902</v>
      </c>
      <c r="Q82">
        <v>18885.727141592</v>
      </c>
      <c r="R82" s="1">
        <v>1.0551892593982199</v>
      </c>
      <c r="S82" s="1">
        <v>0.96091622808680399</v>
      </c>
      <c r="T82" s="1">
        <v>0.95429475206661296</v>
      </c>
      <c r="U82" s="1">
        <v>0.71419576240381</v>
      </c>
      <c r="V82">
        <v>9.8147400977219301E-2</v>
      </c>
      <c r="W82">
        <v>2.9150957057346501E-2</v>
      </c>
      <c r="X82">
        <v>2.9954309944996298E-2</v>
      </c>
      <c r="Y82">
        <v>4.1976605520770399E-2</v>
      </c>
      <c r="Z82" s="2">
        <v>0.31172167452872301</v>
      </c>
      <c r="AA82" s="2">
        <v>7.3616256918994399E-2</v>
      </c>
      <c r="AB82" s="2">
        <v>7.4839803241150499E-2</v>
      </c>
      <c r="AC82" s="2">
        <v>1.9301271673340101E-4</v>
      </c>
      <c r="AD82" s="2">
        <v>0.628571428571428</v>
      </c>
      <c r="AE82" s="2">
        <v>0.114285714285714</v>
      </c>
      <c r="AF82" s="2">
        <v>5.7142857142857099E-2</v>
      </c>
      <c r="AG82" s="2">
        <v>5.7142857142857099E-2</v>
      </c>
      <c r="AH82" s="3">
        <f>T82/R82</f>
        <v>0.9043825489759556</v>
      </c>
      <c r="AI82" s="3">
        <f>U82/S82</f>
        <v>0.74324456339527378</v>
      </c>
      <c r="AJ82" s="4">
        <f>(R82&lt;0.85)+(T82&lt;0.85)</f>
        <v>0</v>
      </c>
      <c r="AK82" t="b">
        <f t="shared" si="4"/>
        <v>0</v>
      </c>
      <c r="AL82" t="b">
        <f t="shared" si="5"/>
        <v>1</v>
      </c>
      <c r="AM82" t="b">
        <f t="shared" si="6"/>
        <v>0</v>
      </c>
      <c r="AN82" t="b">
        <f t="shared" si="7"/>
        <v>0</v>
      </c>
    </row>
    <row r="83" spans="1:40" x14ac:dyDescent="0.2">
      <c r="A83" t="s">
        <v>103</v>
      </c>
      <c r="B83">
        <v>383410.33333333302</v>
      </c>
      <c r="C83">
        <v>461569.66666666599</v>
      </c>
      <c r="D83">
        <v>442826</v>
      </c>
      <c r="E83">
        <v>416571</v>
      </c>
      <c r="F83">
        <v>39990.409179368602</v>
      </c>
      <c r="G83">
        <v>10907.3681671305</v>
      </c>
      <c r="H83">
        <v>14044.7302216881</v>
      </c>
      <c r="I83">
        <v>10463.680662176101</v>
      </c>
      <c r="J83">
        <v>417292</v>
      </c>
      <c r="K83">
        <v>520728.75</v>
      </c>
      <c r="L83">
        <v>461151</v>
      </c>
      <c r="M83">
        <v>415214.5</v>
      </c>
      <c r="N83">
        <v>27998.589071594299</v>
      </c>
      <c r="O83">
        <v>86834.220275860498</v>
      </c>
      <c r="P83">
        <v>13251.5813144444</v>
      </c>
      <c r="Q83">
        <v>25068.283287851998</v>
      </c>
      <c r="R83" s="1">
        <v>0.91880585617105803</v>
      </c>
      <c r="S83" s="1">
        <v>0.88639174746288996</v>
      </c>
      <c r="T83" s="1">
        <v>0.96026247367998696</v>
      </c>
      <c r="U83" s="1">
        <v>1.0032669860999499</v>
      </c>
      <c r="V83">
        <v>0.113949482271579</v>
      </c>
      <c r="W83">
        <v>0.14928720819963601</v>
      </c>
      <c r="X83">
        <v>4.1097263430771303E-2</v>
      </c>
      <c r="Y83">
        <v>6.5604761060467601E-2</v>
      </c>
      <c r="Z83" s="2">
        <v>0.28820018469214398</v>
      </c>
      <c r="AA83" s="2">
        <v>0.26690403590909301</v>
      </c>
      <c r="AB83" s="2">
        <v>0.15018787991928401</v>
      </c>
      <c r="AC83" s="2">
        <v>0.92679811866408801</v>
      </c>
      <c r="AD83" s="2">
        <v>0.22857142857142801</v>
      </c>
      <c r="AE83" s="2">
        <v>0.114285714285714</v>
      </c>
      <c r="AF83" s="2">
        <v>0.114285714285714</v>
      </c>
      <c r="AG83" s="2">
        <v>1</v>
      </c>
      <c r="AH83" s="3">
        <f>T83/R83</f>
        <v>1.0451201058749138</v>
      </c>
      <c r="AI83" s="3">
        <f>U83/S83</f>
        <v>1.1318550617958603</v>
      </c>
      <c r="AJ83" s="4">
        <f>(R83&lt;0.85)+(T83&lt;0.85)</f>
        <v>0</v>
      </c>
      <c r="AK83" t="b">
        <f t="shared" si="4"/>
        <v>0</v>
      </c>
      <c r="AL83" t="b">
        <f t="shared" si="5"/>
        <v>0</v>
      </c>
      <c r="AM83" t="b">
        <f t="shared" si="6"/>
        <v>0</v>
      </c>
      <c r="AN83" t="b">
        <f t="shared" si="7"/>
        <v>0</v>
      </c>
    </row>
    <row r="84" spans="1:40" x14ac:dyDescent="0.2">
      <c r="A84" t="s">
        <v>104</v>
      </c>
      <c r="B84">
        <v>392540</v>
      </c>
      <c r="C84">
        <v>469127.66666666599</v>
      </c>
      <c r="D84">
        <v>455873</v>
      </c>
      <c r="E84">
        <v>413588.33333333302</v>
      </c>
      <c r="F84">
        <v>9183.3510223664998</v>
      </c>
      <c r="G84">
        <v>14656.066195720199</v>
      </c>
      <c r="H84">
        <v>5340.04110471071</v>
      </c>
      <c r="I84">
        <v>18240.006094662702</v>
      </c>
      <c r="J84">
        <v>420747</v>
      </c>
      <c r="K84">
        <v>472955.5</v>
      </c>
      <c r="L84">
        <v>467047.25</v>
      </c>
      <c r="M84">
        <v>422635.25</v>
      </c>
      <c r="N84">
        <v>30906.5510315639</v>
      </c>
      <c r="O84">
        <v>6075.2975510120696</v>
      </c>
      <c r="P84">
        <v>14843.9063900533</v>
      </c>
      <c r="Q84">
        <v>27361.635421090301</v>
      </c>
      <c r="R84" s="1">
        <v>0.93295971213104301</v>
      </c>
      <c r="S84" s="1">
        <v>0.99190656767215202</v>
      </c>
      <c r="T84" s="1">
        <v>0.97607469051578799</v>
      </c>
      <c r="U84" s="1">
        <v>0.97859403193021199</v>
      </c>
      <c r="V84">
        <v>7.1923576308925402E-2</v>
      </c>
      <c r="W84">
        <v>3.3505461637987698E-2</v>
      </c>
      <c r="X84">
        <v>3.3061987667743598E-2</v>
      </c>
      <c r="Y84">
        <v>7.6657775225078606E-2</v>
      </c>
      <c r="Z84" s="2">
        <v>0.16570227534179199</v>
      </c>
      <c r="AA84" s="2">
        <v>0.70395122646768904</v>
      </c>
      <c r="AB84" s="2">
        <v>0.237657172265163</v>
      </c>
      <c r="AC84" s="2">
        <v>0.62272623154915296</v>
      </c>
      <c r="AD84" s="2">
        <v>0.4</v>
      </c>
      <c r="AE84" s="2">
        <v>0.628571428571428</v>
      </c>
      <c r="AF84" s="2">
        <v>0.4</v>
      </c>
      <c r="AG84" s="2">
        <v>0.85714285714285698</v>
      </c>
      <c r="AH84" s="3">
        <f>T84/R84</f>
        <v>1.0462131191991804</v>
      </c>
      <c r="AI84" s="3">
        <f>U84/S84</f>
        <v>0.98657884101606219</v>
      </c>
      <c r="AJ84" s="4">
        <f>(R84&lt;0.85)+(T84&lt;0.85)</f>
        <v>0</v>
      </c>
      <c r="AK84" t="b">
        <f t="shared" si="4"/>
        <v>0</v>
      </c>
      <c r="AL84" t="b">
        <f t="shared" si="5"/>
        <v>0</v>
      </c>
      <c r="AM84" t="b">
        <f t="shared" si="6"/>
        <v>0</v>
      </c>
      <c r="AN84" t="b">
        <f t="shared" si="7"/>
        <v>0</v>
      </c>
    </row>
    <row r="85" spans="1:40" x14ac:dyDescent="0.2">
      <c r="A85" t="s">
        <v>105</v>
      </c>
      <c r="B85">
        <v>375391.66666666599</v>
      </c>
      <c r="C85">
        <v>444416.33333333302</v>
      </c>
      <c r="D85">
        <v>449010.66666666599</v>
      </c>
      <c r="E85">
        <v>434413.33333333302</v>
      </c>
      <c r="F85">
        <v>5890.6618756582302</v>
      </c>
      <c r="G85">
        <v>7147.4499182109203</v>
      </c>
      <c r="H85">
        <v>21587.459191237202</v>
      </c>
      <c r="I85">
        <v>18672.227754966199</v>
      </c>
      <c r="J85">
        <v>427478.75</v>
      </c>
      <c r="K85">
        <v>483633</v>
      </c>
      <c r="L85">
        <v>457190.5</v>
      </c>
      <c r="M85">
        <v>429973.75</v>
      </c>
      <c r="N85">
        <v>44032.723069515698</v>
      </c>
      <c r="O85">
        <v>12264.2303196463</v>
      </c>
      <c r="P85">
        <v>14865.208452400901</v>
      </c>
      <c r="Q85">
        <v>23114.381935279998</v>
      </c>
      <c r="R85" s="1">
        <v>0.878152812664177</v>
      </c>
      <c r="S85" s="1">
        <v>0.91891234331266303</v>
      </c>
      <c r="T85" s="1">
        <v>0.98210847921526501</v>
      </c>
      <c r="U85" s="1">
        <v>1.0103252427231499</v>
      </c>
      <c r="V85">
        <v>9.1498308223597904E-2</v>
      </c>
      <c r="W85">
        <v>2.75935732006388E-2</v>
      </c>
      <c r="X85">
        <v>5.7001686602560997E-2</v>
      </c>
      <c r="Y85">
        <v>6.9539390655709798E-2</v>
      </c>
      <c r="Z85" s="2">
        <v>9.7441959712518705E-2</v>
      </c>
      <c r="AA85" s="2">
        <v>3.49402065338304E-3</v>
      </c>
      <c r="AB85" s="2">
        <v>0.60813851655538198</v>
      </c>
      <c r="AC85" s="2">
        <v>0.79022898631629601</v>
      </c>
      <c r="AD85" s="2">
        <v>0.114285714285714</v>
      </c>
      <c r="AE85" s="2">
        <v>5.7142857142857099E-2</v>
      </c>
      <c r="AF85" s="2">
        <v>1</v>
      </c>
      <c r="AG85" s="2">
        <v>1</v>
      </c>
      <c r="AH85" s="3">
        <f>T85/R85</f>
        <v>1.1183799277892226</v>
      </c>
      <c r="AI85" s="3">
        <f>U85/S85</f>
        <v>1.0994794553318818</v>
      </c>
      <c r="AJ85" s="4">
        <f>(R85&lt;0.85)+(T85&lt;0.85)</f>
        <v>0</v>
      </c>
      <c r="AK85" t="b">
        <f t="shared" si="4"/>
        <v>0</v>
      </c>
      <c r="AL85" t="b">
        <f t="shared" si="5"/>
        <v>0</v>
      </c>
      <c r="AM85" t="b">
        <f t="shared" si="6"/>
        <v>0</v>
      </c>
      <c r="AN85" t="b">
        <f t="shared" si="7"/>
        <v>0</v>
      </c>
    </row>
    <row r="86" spans="1:40" x14ac:dyDescent="0.2">
      <c r="A86" t="s">
        <v>107</v>
      </c>
      <c r="B86">
        <v>398183.66666666599</v>
      </c>
      <c r="C86">
        <v>460471.66666666599</v>
      </c>
      <c r="D86">
        <v>455862.66666666599</v>
      </c>
      <c r="E86">
        <v>412306.33333333302</v>
      </c>
      <c r="F86">
        <v>32449.347178846801</v>
      </c>
      <c r="G86">
        <v>6801.1588228281598</v>
      </c>
      <c r="H86">
        <v>22908.123806486899</v>
      </c>
      <c r="I86">
        <v>9624.2280902591501</v>
      </c>
      <c r="J86">
        <v>368611.25</v>
      </c>
      <c r="K86">
        <v>476024.5</v>
      </c>
      <c r="L86">
        <v>455139.25</v>
      </c>
      <c r="M86">
        <v>408995.25</v>
      </c>
      <c r="N86">
        <v>54292.186247961399</v>
      </c>
      <c r="O86">
        <v>90568.226159435493</v>
      </c>
      <c r="P86">
        <v>51505.316886544097</v>
      </c>
      <c r="Q86">
        <v>75832.117080539596</v>
      </c>
      <c r="R86" s="1">
        <v>1.08022657112789</v>
      </c>
      <c r="S86" s="1">
        <v>0.96732766205660903</v>
      </c>
      <c r="T86" s="1">
        <v>1.0015894403013199</v>
      </c>
      <c r="U86" s="1">
        <v>1.0080956522926201</v>
      </c>
      <c r="V86">
        <v>0.181834797688774</v>
      </c>
      <c r="W86">
        <v>0.18459710215303399</v>
      </c>
      <c r="X86">
        <v>0.12401662855167001</v>
      </c>
      <c r="Y86">
        <v>0.188387201121366</v>
      </c>
      <c r="Z86" s="2">
        <v>0.41199470089628698</v>
      </c>
      <c r="AA86" s="2">
        <v>0.75448411801024595</v>
      </c>
      <c r="AB86" s="2">
        <v>0.98117209692310403</v>
      </c>
      <c r="AC86" s="2">
        <v>0.93638125142143502</v>
      </c>
      <c r="AD86" s="2">
        <v>0.628571428571428</v>
      </c>
      <c r="AE86" s="2">
        <v>0.4</v>
      </c>
      <c r="AF86" s="2">
        <v>0.85714285714285698</v>
      </c>
      <c r="AG86" s="2">
        <v>1</v>
      </c>
      <c r="AH86" s="3">
        <f>T86/R86</f>
        <v>0.92720311374634745</v>
      </c>
      <c r="AI86" s="3">
        <f>U86/S86</f>
        <v>1.0421449647675074</v>
      </c>
      <c r="AJ86" s="4">
        <f>(R86&lt;0.85)+(T86&lt;0.85)</f>
        <v>0</v>
      </c>
      <c r="AK86" t="b">
        <f t="shared" si="4"/>
        <v>0</v>
      </c>
      <c r="AL86" t="b">
        <f t="shared" si="5"/>
        <v>0</v>
      </c>
      <c r="AM86" t="b">
        <f t="shared" si="6"/>
        <v>0</v>
      </c>
      <c r="AN86" t="b">
        <f t="shared" si="7"/>
        <v>0</v>
      </c>
    </row>
    <row r="87" spans="1:40" x14ac:dyDescent="0.2">
      <c r="A87" t="s">
        <v>108</v>
      </c>
      <c r="B87">
        <v>359993.33333333302</v>
      </c>
      <c r="C87">
        <v>478599</v>
      </c>
      <c r="D87">
        <v>472176</v>
      </c>
      <c r="E87">
        <v>419609.33333333302</v>
      </c>
      <c r="F87">
        <v>17208.0785195016</v>
      </c>
      <c r="G87">
        <v>31084.3342698536</v>
      </c>
      <c r="H87">
        <v>17883.977521793</v>
      </c>
      <c r="I87">
        <v>31389.449602268101</v>
      </c>
      <c r="J87">
        <v>379913.75</v>
      </c>
      <c r="K87">
        <v>480916.75</v>
      </c>
      <c r="L87">
        <v>462691.25</v>
      </c>
      <c r="M87">
        <v>422502.5</v>
      </c>
      <c r="N87">
        <v>14292.2364560857</v>
      </c>
      <c r="O87">
        <v>18560.642991286699</v>
      </c>
      <c r="P87">
        <v>25061.8194920081</v>
      </c>
      <c r="Q87">
        <v>63319.558297575</v>
      </c>
      <c r="R87" s="1">
        <v>0.94756594972762398</v>
      </c>
      <c r="S87" s="1">
        <v>0.99518055879733802</v>
      </c>
      <c r="T87" s="1">
        <v>1.02049909091645</v>
      </c>
      <c r="U87" s="1">
        <v>0.99315230876345895</v>
      </c>
      <c r="V87">
        <v>5.7639637966247603E-2</v>
      </c>
      <c r="W87">
        <v>7.5186138587229501E-2</v>
      </c>
      <c r="X87">
        <v>6.7449103360092993E-2</v>
      </c>
      <c r="Y87">
        <v>0.16635338823856999</v>
      </c>
      <c r="Z87" s="2">
        <v>0.180591927551292</v>
      </c>
      <c r="AA87" s="2">
        <v>0.91577013767500204</v>
      </c>
      <c r="AB87" s="2">
        <v>0.58448274009590195</v>
      </c>
      <c r="AC87" s="2">
        <v>0.94015194422831205</v>
      </c>
      <c r="AD87" s="2">
        <v>0.114285714285714</v>
      </c>
      <c r="AE87" s="2">
        <v>0.628571428571428</v>
      </c>
      <c r="AF87" s="2">
        <v>0.85714285714285698</v>
      </c>
      <c r="AG87" s="2">
        <v>0.85714285714285698</v>
      </c>
      <c r="AH87" s="3">
        <f>T87/R87</f>
        <v>1.0769689341515389</v>
      </c>
      <c r="AI87" s="3">
        <f>U87/S87</f>
        <v>0.99796192759600311</v>
      </c>
      <c r="AJ87" s="4">
        <f>(R87&lt;0.85)+(T87&lt;0.85)</f>
        <v>0</v>
      </c>
      <c r="AK87" t="b">
        <f t="shared" si="4"/>
        <v>0</v>
      </c>
      <c r="AL87" t="b">
        <f t="shared" si="5"/>
        <v>0</v>
      </c>
      <c r="AM87" t="b">
        <f t="shared" si="6"/>
        <v>0</v>
      </c>
      <c r="AN87" t="b">
        <f t="shared" si="7"/>
        <v>0</v>
      </c>
    </row>
    <row r="88" spans="1:40" x14ac:dyDescent="0.2">
      <c r="A88" t="s">
        <v>109</v>
      </c>
      <c r="B88">
        <v>439350.66666666599</v>
      </c>
      <c r="C88">
        <v>472931.33333333302</v>
      </c>
      <c r="D88">
        <v>479664.66666666599</v>
      </c>
      <c r="E88">
        <v>447066</v>
      </c>
      <c r="F88">
        <v>36721.667191636698</v>
      </c>
      <c r="G88">
        <v>8131.9697695781697</v>
      </c>
      <c r="H88">
        <v>10277.7588186011</v>
      </c>
      <c r="I88">
        <v>68534.376892184504</v>
      </c>
      <c r="J88">
        <v>376257.75</v>
      </c>
      <c r="K88">
        <v>465375</v>
      </c>
      <c r="L88">
        <v>430792.25</v>
      </c>
      <c r="M88">
        <v>379219.5</v>
      </c>
      <c r="N88">
        <v>39047.256705817301</v>
      </c>
      <c r="O88">
        <v>16996.008178392902</v>
      </c>
      <c r="P88">
        <v>69884.198043978395</v>
      </c>
      <c r="Q88">
        <v>29313.604810735898</v>
      </c>
      <c r="R88" s="1">
        <v>1.1676853610767199</v>
      </c>
      <c r="S88" s="1">
        <v>1.01623708478825</v>
      </c>
      <c r="T88" s="1">
        <v>1.1134477620399701</v>
      </c>
      <c r="U88" s="1">
        <v>1.1789108946138001</v>
      </c>
      <c r="V88">
        <v>0.15559493787977799</v>
      </c>
      <c r="W88">
        <v>4.1021915421829702E-2</v>
      </c>
      <c r="X88">
        <v>0.18219508774366</v>
      </c>
      <c r="Y88">
        <v>0.20240076274265401</v>
      </c>
      <c r="Z88" s="2">
        <v>8.4696952435297998E-2</v>
      </c>
      <c r="AA88" s="2">
        <v>0.47542563675719901</v>
      </c>
      <c r="AB88" s="2">
        <v>0.25713537470946302</v>
      </c>
      <c r="AC88" s="2">
        <v>0.22167906382084801</v>
      </c>
      <c r="AD88" s="2">
        <v>0.114285714285714</v>
      </c>
      <c r="AE88" s="2">
        <v>0.628571428571428</v>
      </c>
      <c r="AF88" s="2">
        <v>0.22857142857142801</v>
      </c>
      <c r="AG88" s="2">
        <v>0.114285714285714</v>
      </c>
      <c r="AH88" s="3">
        <f>T88/R88</f>
        <v>0.95355118695096297</v>
      </c>
      <c r="AI88" s="3">
        <f>U88/S88</f>
        <v>1.1600746639347903</v>
      </c>
      <c r="AJ88" s="4">
        <f>(R88&lt;0.85)+(T88&lt;0.85)</f>
        <v>0</v>
      </c>
      <c r="AK88" t="b">
        <f t="shared" si="4"/>
        <v>0</v>
      </c>
      <c r="AL88" t="b">
        <f t="shared" si="5"/>
        <v>0</v>
      </c>
      <c r="AM88" t="b">
        <f t="shared" si="6"/>
        <v>0</v>
      </c>
      <c r="AN88" t="b">
        <f t="shared" si="7"/>
        <v>0</v>
      </c>
    </row>
    <row r="89" spans="1:40" x14ac:dyDescent="0.2">
      <c r="A89" t="s">
        <v>110</v>
      </c>
      <c r="B89">
        <v>398829.66666666599</v>
      </c>
      <c r="C89">
        <v>465699.33333333302</v>
      </c>
      <c r="D89">
        <v>466953.33333333302</v>
      </c>
      <c r="E89">
        <v>396213.33333333302</v>
      </c>
      <c r="F89">
        <v>41213.188815394198</v>
      </c>
      <c r="G89">
        <v>48576.075153652797</v>
      </c>
      <c r="H89">
        <v>23744.321264953702</v>
      </c>
      <c r="I89">
        <v>16148.097793032201</v>
      </c>
      <c r="J89">
        <v>370152.5</v>
      </c>
      <c r="K89">
        <v>476078.25</v>
      </c>
      <c r="L89">
        <v>437608.75</v>
      </c>
      <c r="M89">
        <v>386112.75</v>
      </c>
      <c r="N89">
        <v>15975.436592886301</v>
      </c>
      <c r="O89">
        <v>18098.089261484602</v>
      </c>
      <c r="P89">
        <v>28109.278733483399</v>
      </c>
      <c r="Q89">
        <v>37102.713677708198</v>
      </c>
      <c r="R89" s="1">
        <v>1.07747392403581</v>
      </c>
      <c r="S89" s="1">
        <v>0.97819913708163098</v>
      </c>
      <c r="T89" s="1">
        <v>1.0670566649623201</v>
      </c>
      <c r="U89" s="1">
        <v>1.0261596731352001</v>
      </c>
      <c r="V89">
        <v>0.12066212949485999</v>
      </c>
      <c r="W89">
        <v>0.108598848363251</v>
      </c>
      <c r="X89">
        <v>8.7418252223339404E-2</v>
      </c>
      <c r="Y89">
        <v>0.107109209731361</v>
      </c>
      <c r="Z89" s="2">
        <v>0.35233428707032299</v>
      </c>
      <c r="AA89" s="2">
        <v>0.75305164529712498</v>
      </c>
      <c r="AB89" s="2">
        <v>0.197064433622508</v>
      </c>
      <c r="AC89" s="2">
        <v>0.65040771608679504</v>
      </c>
      <c r="AD89" s="2">
        <v>0.4</v>
      </c>
      <c r="AE89" s="2">
        <v>0.85714285714285698</v>
      </c>
      <c r="AF89" s="2">
        <v>0.22857142857142801</v>
      </c>
      <c r="AG89" s="2">
        <v>0.85714285714285698</v>
      </c>
      <c r="AH89" s="3">
        <f>T89/R89</f>
        <v>0.99033177616543078</v>
      </c>
      <c r="AI89" s="3">
        <f>U89/S89</f>
        <v>1.0490294197116703</v>
      </c>
      <c r="AJ89" s="4">
        <f>(R89&lt;0.85)+(T89&lt;0.85)</f>
        <v>0</v>
      </c>
      <c r="AK89" t="b">
        <f t="shared" si="4"/>
        <v>0</v>
      </c>
      <c r="AL89" t="b">
        <f t="shared" si="5"/>
        <v>0</v>
      </c>
      <c r="AM89" t="b">
        <f t="shared" si="6"/>
        <v>0</v>
      </c>
      <c r="AN89" t="b">
        <f t="shared" si="7"/>
        <v>0</v>
      </c>
    </row>
    <row r="90" spans="1:40" x14ac:dyDescent="0.2">
      <c r="A90" t="s">
        <v>111</v>
      </c>
      <c r="B90">
        <v>394394.33333333302</v>
      </c>
      <c r="C90">
        <v>485703.66666666599</v>
      </c>
      <c r="D90">
        <v>476285.66666666599</v>
      </c>
      <c r="E90">
        <v>433812.66666666599</v>
      </c>
      <c r="F90">
        <v>52189.086314413798</v>
      </c>
      <c r="G90">
        <v>35959.885794219801</v>
      </c>
      <c r="H90">
        <v>9037.0672418286904</v>
      </c>
      <c r="I90">
        <v>42574.711394598198</v>
      </c>
      <c r="J90">
        <v>373560.25</v>
      </c>
      <c r="K90">
        <v>462848.25</v>
      </c>
      <c r="L90">
        <v>447299.25</v>
      </c>
      <c r="M90">
        <v>386509</v>
      </c>
      <c r="N90">
        <v>7756.6467572441798</v>
      </c>
      <c r="O90">
        <v>24428.729253005898</v>
      </c>
      <c r="P90">
        <v>23010.114013552098</v>
      </c>
      <c r="Q90">
        <v>25748.373320787901</v>
      </c>
      <c r="R90" s="1">
        <v>1.0557716816319</v>
      </c>
      <c r="S90" s="1">
        <v>1.0493799353603801</v>
      </c>
      <c r="T90" s="1">
        <v>1.06480318638286</v>
      </c>
      <c r="U90" s="1">
        <v>1.12238697330894</v>
      </c>
      <c r="V90">
        <v>0.14141677813040299</v>
      </c>
      <c r="W90">
        <v>9.5413202154959104E-2</v>
      </c>
      <c r="X90">
        <v>5.8383144662630199E-2</v>
      </c>
      <c r="Y90">
        <v>0.133132038519827</v>
      </c>
      <c r="Z90" s="2">
        <v>0.56167917891750996</v>
      </c>
      <c r="AA90" s="2">
        <v>0.40590034995513002</v>
      </c>
      <c r="AB90" s="2">
        <v>8.1814962284116693E-2</v>
      </c>
      <c r="AC90" s="2">
        <v>0.18404145498676799</v>
      </c>
      <c r="AD90" s="2">
        <v>0.85714285714285698</v>
      </c>
      <c r="AE90" s="2">
        <v>0.628571428571428</v>
      </c>
      <c r="AF90" s="2">
        <v>0.114285714285714</v>
      </c>
      <c r="AG90" s="2">
        <v>0.22857142857142801</v>
      </c>
      <c r="AH90" s="3">
        <f>T90/R90</f>
        <v>1.0085544108712974</v>
      </c>
      <c r="AI90" s="3">
        <f>U90/S90</f>
        <v>1.0695715969864505</v>
      </c>
      <c r="AJ90" s="4">
        <f>(R90&lt;0.85)+(T90&lt;0.85)</f>
        <v>0</v>
      </c>
      <c r="AK90" t="b">
        <f t="shared" si="4"/>
        <v>0</v>
      </c>
      <c r="AL90" t="b">
        <f t="shared" si="5"/>
        <v>0</v>
      </c>
      <c r="AM90" t="b">
        <f t="shared" si="6"/>
        <v>0</v>
      </c>
      <c r="AN90" t="b">
        <f t="shared" si="7"/>
        <v>0</v>
      </c>
    </row>
    <row r="91" spans="1:40" x14ac:dyDescent="0.2">
      <c r="A91" t="s">
        <v>112</v>
      </c>
      <c r="B91">
        <v>357491</v>
      </c>
      <c r="C91">
        <v>456900.5</v>
      </c>
      <c r="D91">
        <v>448316</v>
      </c>
      <c r="E91">
        <v>400407.5</v>
      </c>
      <c r="F91">
        <v>18465.950304998201</v>
      </c>
      <c r="G91">
        <v>23696.078501164098</v>
      </c>
      <c r="H91">
        <v>15516.8167053254</v>
      </c>
      <c r="I91">
        <v>39767.424495433399</v>
      </c>
      <c r="J91">
        <v>372034.33333333302</v>
      </c>
      <c r="K91">
        <v>464877.33333333302</v>
      </c>
      <c r="L91">
        <v>453552</v>
      </c>
      <c r="M91">
        <v>381938</v>
      </c>
      <c r="N91">
        <v>24770.3269524916</v>
      </c>
      <c r="O91">
        <v>18128.2653426447</v>
      </c>
      <c r="P91">
        <v>7785.9882481288096</v>
      </c>
      <c r="Q91">
        <v>25607.3629450593</v>
      </c>
      <c r="R91" s="1">
        <v>0.96090862581679204</v>
      </c>
      <c r="S91" s="1">
        <v>0.98284099317956197</v>
      </c>
      <c r="T91" s="1">
        <v>0.98845556849049199</v>
      </c>
      <c r="U91" s="1">
        <v>1.04835732501086</v>
      </c>
      <c r="V91">
        <v>8.0974239923117405E-2</v>
      </c>
      <c r="W91">
        <v>6.3774256260993895E-2</v>
      </c>
      <c r="X91">
        <v>3.8188685130827099E-2</v>
      </c>
      <c r="Y91">
        <v>0.12562405103957</v>
      </c>
      <c r="Z91" s="2">
        <v>0.446047758811426</v>
      </c>
      <c r="AA91" s="2">
        <v>0.63542535996904903</v>
      </c>
      <c r="AB91" s="2">
        <v>0.58683335525148705</v>
      </c>
      <c r="AC91" s="2">
        <v>0.48982034912322597</v>
      </c>
      <c r="AD91" s="2">
        <v>0.4</v>
      </c>
      <c r="AE91" s="2">
        <v>0.628571428571428</v>
      </c>
      <c r="AF91" s="2">
        <v>0.85714285714285698</v>
      </c>
      <c r="AG91" s="2">
        <v>0.628571428571428</v>
      </c>
      <c r="AH91" s="3">
        <f>T91/R91</f>
        <v>1.0286675984933369</v>
      </c>
      <c r="AI91" s="3">
        <f>U91/S91</f>
        <v>1.0666601538661384</v>
      </c>
      <c r="AJ91" s="4">
        <f>(R91&lt;0.85)+(T91&lt;0.85)</f>
        <v>0</v>
      </c>
      <c r="AK91" t="b">
        <f t="shared" si="4"/>
        <v>0</v>
      </c>
      <c r="AL91" t="b">
        <f t="shared" si="5"/>
        <v>0</v>
      </c>
      <c r="AM91" t="b">
        <f t="shared" si="6"/>
        <v>0</v>
      </c>
      <c r="AN91" t="b">
        <f t="shared" si="7"/>
        <v>0</v>
      </c>
    </row>
    <row r="92" spans="1:40" x14ac:dyDescent="0.2">
      <c r="A92" t="s">
        <v>113</v>
      </c>
      <c r="B92">
        <v>397022</v>
      </c>
      <c r="C92">
        <v>455967</v>
      </c>
      <c r="D92">
        <v>469444</v>
      </c>
      <c r="E92">
        <v>394094.66666666599</v>
      </c>
      <c r="F92">
        <v>18271.684186193601</v>
      </c>
      <c r="G92">
        <v>21107.306768036498</v>
      </c>
      <c r="H92">
        <v>26390.4404472528</v>
      </c>
      <c r="I92">
        <v>16871.379502972799</v>
      </c>
      <c r="J92">
        <v>379209</v>
      </c>
      <c r="K92">
        <v>459766.33333333302</v>
      </c>
      <c r="L92">
        <v>414604.66666666599</v>
      </c>
      <c r="M92">
        <v>381992.33333333302</v>
      </c>
      <c r="N92">
        <v>11136.092986321501</v>
      </c>
      <c r="O92">
        <v>23599.438263088599</v>
      </c>
      <c r="P92">
        <v>35773.892076950899</v>
      </c>
      <c r="Q92">
        <v>28140.1834097315</v>
      </c>
      <c r="R92" s="1">
        <v>1.04697409607894</v>
      </c>
      <c r="S92" s="1">
        <v>0.99173638203174197</v>
      </c>
      <c r="T92" s="1">
        <v>1.1322689726920501</v>
      </c>
      <c r="U92" s="1">
        <v>1.0316821367269999</v>
      </c>
      <c r="V92">
        <v>5.7157588683682002E-2</v>
      </c>
      <c r="W92">
        <v>6.8548798573490402E-2</v>
      </c>
      <c r="X92">
        <v>0.116603195794366</v>
      </c>
      <c r="Y92">
        <v>8.79023810084653E-2</v>
      </c>
      <c r="Z92" s="2">
        <v>0.236924770390811</v>
      </c>
      <c r="AA92" s="2">
        <v>0.84562381162043798</v>
      </c>
      <c r="AB92" s="2">
        <v>0.10544787835589201</v>
      </c>
      <c r="AC92" s="2">
        <v>0.56481823719914703</v>
      </c>
      <c r="AD92" s="2">
        <v>0.4</v>
      </c>
      <c r="AE92" s="2">
        <v>1</v>
      </c>
      <c r="AF92" s="2">
        <v>0.2</v>
      </c>
      <c r="AG92" s="2">
        <v>1</v>
      </c>
      <c r="AH92" s="3">
        <f>T92/R92</f>
        <v>1.0814679913596248</v>
      </c>
      <c r="AI92" s="3">
        <f>U92/S92</f>
        <v>1.0402786016717691</v>
      </c>
      <c r="AJ92" s="4">
        <f>(R92&lt;0.85)+(T92&lt;0.85)</f>
        <v>0</v>
      </c>
      <c r="AK92" t="b">
        <f t="shared" si="4"/>
        <v>0</v>
      </c>
      <c r="AL92" t="b">
        <f t="shared" si="5"/>
        <v>0</v>
      </c>
      <c r="AM92" t="b">
        <f t="shared" si="6"/>
        <v>0</v>
      </c>
      <c r="AN92" t="b">
        <f t="shared" si="7"/>
        <v>0</v>
      </c>
    </row>
    <row r="93" spans="1:40" x14ac:dyDescent="0.2">
      <c r="A93" t="s">
        <v>114</v>
      </c>
      <c r="B93">
        <v>413618</v>
      </c>
      <c r="C93">
        <v>462074</v>
      </c>
      <c r="D93">
        <v>467349.66666666599</v>
      </c>
      <c r="E93">
        <v>397512</v>
      </c>
      <c r="F93">
        <v>6727.7268077709496</v>
      </c>
      <c r="G93">
        <v>17627.7407514406</v>
      </c>
      <c r="H93">
        <v>9667.5886514338799</v>
      </c>
      <c r="I93">
        <v>16820.217864225098</v>
      </c>
      <c r="J93">
        <v>374684</v>
      </c>
      <c r="K93">
        <v>465493.75</v>
      </c>
      <c r="L93">
        <v>440941.5</v>
      </c>
      <c r="M93">
        <v>395254.75</v>
      </c>
      <c r="N93">
        <v>19152.686687076901</v>
      </c>
      <c r="O93">
        <v>19014.256903264199</v>
      </c>
      <c r="P93">
        <v>29025.9711465439</v>
      </c>
      <c r="Q93">
        <v>19117.3424473696</v>
      </c>
      <c r="R93" s="1">
        <v>1.10391156281026</v>
      </c>
      <c r="S93" s="1">
        <v>0.99265349964419503</v>
      </c>
      <c r="T93" s="1">
        <v>1.0598904087428</v>
      </c>
      <c r="U93" s="1">
        <v>1.0057108738098599</v>
      </c>
      <c r="V93">
        <v>5.9216458265345398E-2</v>
      </c>
      <c r="W93">
        <v>5.5481053061438801E-2</v>
      </c>
      <c r="X93">
        <v>7.3133500304177104E-2</v>
      </c>
      <c r="Y93">
        <v>6.4630776281017002E-2</v>
      </c>
      <c r="Z93" s="2">
        <v>2.0476097136228499E-2</v>
      </c>
      <c r="AA93" s="2">
        <v>0.81649483772297904</v>
      </c>
      <c r="AB93" s="2">
        <v>0.16788705536054499</v>
      </c>
      <c r="AC93" s="2">
        <v>0.87522126864472305</v>
      </c>
      <c r="AD93" s="2">
        <v>5.7142857142857099E-2</v>
      </c>
      <c r="AE93" s="2">
        <v>0.628571428571428</v>
      </c>
      <c r="AF93" s="2">
        <v>0.114285714285714</v>
      </c>
      <c r="AG93" s="2">
        <v>0.85714285714285698</v>
      </c>
      <c r="AH93" s="3">
        <f>T93/R93</f>
        <v>0.96012257181599403</v>
      </c>
      <c r="AI93" s="3">
        <f>U93/S93</f>
        <v>1.0131540101055858</v>
      </c>
      <c r="AJ93" s="4">
        <f>(R93&lt;0.85)+(T93&lt;0.85)</f>
        <v>0</v>
      </c>
      <c r="AK93" t="b">
        <f t="shared" si="4"/>
        <v>0</v>
      </c>
      <c r="AL93" t="b">
        <f t="shared" si="5"/>
        <v>0</v>
      </c>
      <c r="AM93" t="b">
        <f t="shared" si="6"/>
        <v>0</v>
      </c>
      <c r="AN93" t="b">
        <f t="shared" si="7"/>
        <v>0</v>
      </c>
    </row>
    <row r="94" spans="1:40" x14ac:dyDescent="0.2">
      <c r="A94" t="s">
        <v>115</v>
      </c>
      <c r="B94">
        <v>394137.33333333302</v>
      </c>
      <c r="C94">
        <v>410858.33333333302</v>
      </c>
      <c r="D94">
        <v>447455</v>
      </c>
      <c r="E94">
        <v>385315.33333333302</v>
      </c>
      <c r="F94">
        <v>65326.711507111097</v>
      </c>
      <c r="G94">
        <v>43251.115619522803</v>
      </c>
      <c r="H94">
        <v>31489.8638136146</v>
      </c>
      <c r="I94">
        <v>50821.570384368599</v>
      </c>
      <c r="J94">
        <v>369203</v>
      </c>
      <c r="K94">
        <v>481570</v>
      </c>
      <c r="L94">
        <v>460464</v>
      </c>
      <c r="M94">
        <v>461371</v>
      </c>
      <c r="N94">
        <v>29203.115398874801</v>
      </c>
      <c r="O94">
        <v>38650.956417661902</v>
      </c>
      <c r="P94">
        <v>34405.335211272097</v>
      </c>
      <c r="Q94">
        <v>71367.546805253107</v>
      </c>
      <c r="R94" s="1">
        <v>1.06753556534842</v>
      </c>
      <c r="S94" s="1">
        <v>0.85316430287047196</v>
      </c>
      <c r="T94" s="1">
        <v>0.97174806282358595</v>
      </c>
      <c r="U94" s="1">
        <v>0.83515291020313998</v>
      </c>
      <c r="V94">
        <v>0.19605547686538</v>
      </c>
      <c r="W94">
        <v>0.11293884736459101</v>
      </c>
      <c r="X94">
        <v>9.9743271902157399E-2</v>
      </c>
      <c r="Y94">
        <v>0.16977298402308399</v>
      </c>
      <c r="Z94" s="2">
        <v>0.59198322872690001</v>
      </c>
      <c r="AA94" s="2">
        <v>0.103186206459933</v>
      </c>
      <c r="AB94" s="2">
        <v>0.65445971661472502</v>
      </c>
      <c r="AC94" s="2">
        <v>0.21450472461020501</v>
      </c>
      <c r="AD94" s="2">
        <v>1</v>
      </c>
      <c r="AE94" s="2">
        <v>0.2</v>
      </c>
      <c r="AF94" s="2">
        <v>0.7</v>
      </c>
      <c r="AG94" s="2">
        <v>0.2</v>
      </c>
      <c r="AH94" s="3">
        <f>T94/R94</f>
        <v>0.91027230788927294</v>
      </c>
      <c r="AI94" s="3">
        <f>U94/S94</f>
        <v>0.97888871744078765</v>
      </c>
      <c r="AJ94" s="4">
        <f>(R94&lt;0.85)+(T94&lt;0.85)</f>
        <v>0</v>
      </c>
      <c r="AK94" t="b">
        <f t="shared" si="4"/>
        <v>1</v>
      </c>
      <c r="AL94" t="b">
        <f t="shared" si="5"/>
        <v>0</v>
      </c>
      <c r="AM94" t="b">
        <f t="shared" si="6"/>
        <v>0</v>
      </c>
      <c r="AN94" t="b">
        <f t="shared" si="7"/>
        <v>0</v>
      </c>
    </row>
    <row r="95" spans="1:40" x14ac:dyDescent="0.2">
      <c r="A95" t="s">
        <v>116</v>
      </c>
      <c r="B95">
        <v>377662</v>
      </c>
      <c r="C95">
        <v>414918</v>
      </c>
      <c r="D95">
        <v>453273.66666666599</v>
      </c>
      <c r="E95">
        <v>375342.33333333302</v>
      </c>
      <c r="F95">
        <v>35967.8044506472</v>
      </c>
      <c r="G95">
        <v>18735.184893669899</v>
      </c>
      <c r="H95">
        <v>14655.357734744401</v>
      </c>
      <c r="I95">
        <v>35823.2698861135</v>
      </c>
      <c r="J95">
        <v>370713.33333333302</v>
      </c>
      <c r="K95">
        <v>483905</v>
      </c>
      <c r="L95">
        <v>472480.33333333302</v>
      </c>
      <c r="M95">
        <v>425131.66666666599</v>
      </c>
      <c r="N95">
        <v>5865.0359191852604</v>
      </c>
      <c r="O95">
        <v>34748.861837475997</v>
      </c>
      <c r="P95">
        <v>26808.2478042361</v>
      </c>
      <c r="Q95">
        <v>78335.4922135128</v>
      </c>
      <c r="R95" s="1">
        <v>1.0187440430161601</v>
      </c>
      <c r="S95" s="1">
        <v>0.85743689360514896</v>
      </c>
      <c r="T95" s="1">
        <v>0.95934927802991399</v>
      </c>
      <c r="U95" s="1">
        <v>0.88288491016508597</v>
      </c>
      <c r="V95">
        <v>9.8352836890675699E-2</v>
      </c>
      <c r="W95">
        <v>7.2732936510932295E-2</v>
      </c>
      <c r="X95">
        <v>6.2650232855080798E-2</v>
      </c>
      <c r="Y95">
        <v>0.183209742957782</v>
      </c>
      <c r="Z95" s="2">
        <v>0.77118275019790505</v>
      </c>
      <c r="AA95" s="2">
        <v>5.4753566231444797E-2</v>
      </c>
      <c r="AB95" s="2">
        <v>0.3536064171444</v>
      </c>
      <c r="AC95" s="2">
        <v>0.39521886397578199</v>
      </c>
      <c r="AD95" s="2">
        <v>1</v>
      </c>
      <c r="AE95" s="2">
        <v>0.1</v>
      </c>
      <c r="AF95" s="2">
        <v>0.4</v>
      </c>
      <c r="AG95" s="2">
        <v>0.7</v>
      </c>
      <c r="AH95" s="3">
        <f>T95/R95</f>
        <v>0.94169804928586576</v>
      </c>
      <c r="AI95" s="3">
        <f>U95/S95</f>
        <v>1.0296791714349254</v>
      </c>
      <c r="AJ95" s="4">
        <f>(R95&lt;0.85)+(T95&lt;0.85)</f>
        <v>0</v>
      </c>
      <c r="AK95" t="b">
        <f t="shared" ref="AK95:AK96" si="8">(S95/R95&lt;0.85)</f>
        <v>1</v>
      </c>
      <c r="AL95" t="b">
        <f t="shared" ref="AL95:AL96" si="9">(U95/T95&lt;0.85)</f>
        <v>0</v>
      </c>
      <c r="AM95" t="b">
        <f t="shared" si="6"/>
        <v>0</v>
      </c>
      <c r="AN95" t="b">
        <f t="shared" si="7"/>
        <v>0</v>
      </c>
    </row>
    <row r="96" spans="1:40" x14ac:dyDescent="0.2">
      <c r="A96" t="s">
        <v>117</v>
      </c>
      <c r="B96">
        <v>414124.75</v>
      </c>
      <c r="C96">
        <v>441623</v>
      </c>
      <c r="D96">
        <v>471802.5</v>
      </c>
      <c r="E96">
        <v>405942.25</v>
      </c>
      <c r="F96">
        <v>33635.814339034499</v>
      </c>
      <c r="G96">
        <v>21555.7452975612</v>
      </c>
      <c r="H96">
        <v>19304.4982409109</v>
      </c>
      <c r="I96">
        <v>21514.038166973602</v>
      </c>
      <c r="J96">
        <v>388511.75</v>
      </c>
      <c r="K96">
        <v>481967.5</v>
      </c>
      <c r="L96">
        <v>469388.25</v>
      </c>
      <c r="M96">
        <v>397229.5</v>
      </c>
      <c r="N96">
        <v>22740.050020100301</v>
      </c>
      <c r="O96">
        <v>11884.989482536301</v>
      </c>
      <c r="P96">
        <v>11539.045927487499</v>
      </c>
      <c r="Q96">
        <v>28332.1234114211</v>
      </c>
      <c r="R96" s="1">
        <v>1.0659259340290199</v>
      </c>
      <c r="S96" s="1">
        <v>0.91629207363567</v>
      </c>
      <c r="T96" s="1">
        <v>1.00514339675098</v>
      </c>
      <c r="U96" s="1">
        <v>1.02193379394027</v>
      </c>
      <c r="V96">
        <v>0.106714163695086</v>
      </c>
      <c r="W96">
        <v>5.0108075479054298E-2</v>
      </c>
      <c r="X96">
        <v>4.7979045314525001E-2</v>
      </c>
      <c r="Y96">
        <v>9.0808022210560294E-2</v>
      </c>
      <c r="Z96" s="2">
        <v>0.26004081859078298</v>
      </c>
      <c r="AA96" s="2">
        <v>2.4328138879210599E-2</v>
      </c>
      <c r="AB96" s="2">
        <v>0.83865336355273001</v>
      </c>
      <c r="AC96" s="2">
        <v>0.64285919807002501</v>
      </c>
      <c r="AD96" s="2">
        <v>0.34285714285714203</v>
      </c>
      <c r="AE96" s="2">
        <v>2.8571428571428501E-2</v>
      </c>
      <c r="AF96" s="2">
        <v>0.68571428571428505</v>
      </c>
      <c r="AG96" s="2">
        <v>0.88571428571428501</v>
      </c>
      <c r="AH96" s="3">
        <f>T96/R96</f>
        <v>0.94297677227132259</v>
      </c>
      <c r="AI96" s="3">
        <f>U96/S96</f>
        <v>1.1152926270391426</v>
      </c>
      <c r="AJ96" s="4">
        <f>(R96&lt;0.85)+(T96&lt;0.85)</f>
        <v>0</v>
      </c>
      <c r="AK96" t="b">
        <f t="shared" si="8"/>
        <v>0</v>
      </c>
      <c r="AL96" t="b">
        <f t="shared" si="9"/>
        <v>0</v>
      </c>
      <c r="AM96" t="b">
        <f t="shared" si="6"/>
        <v>0</v>
      </c>
      <c r="AN96" t="b">
        <f t="shared" si="7"/>
        <v>0</v>
      </c>
    </row>
  </sheetData>
  <sortState xmlns:xlrd2="http://schemas.microsoft.com/office/spreadsheetml/2017/richdata2" ref="A2:AJ96">
    <sortCondition descending="1" ref="AJ2:AJ96"/>
  </sortState>
  <conditionalFormatting sqref="R2:U96">
    <cfRule type="cellIs" dxfId="6" priority="7" operator="greaterThanOrEqual">
      <formula>1.15</formula>
    </cfRule>
    <cfRule type="cellIs" dxfId="5" priority="8" operator="lessThanOrEqual">
      <formula>0.85</formula>
    </cfRule>
  </conditionalFormatting>
  <conditionalFormatting sqref="Z2:AG96">
    <cfRule type="cellIs" dxfId="4" priority="6" operator="lessThanOrEqual">
      <formula>0.05</formula>
    </cfRule>
  </conditionalFormatting>
  <conditionalFormatting sqref="AH1:AN1">
    <cfRule type="cellIs" dxfId="3" priority="5" operator="lessThanOrEqual">
      <formula>0.05</formula>
    </cfRule>
  </conditionalFormatting>
  <conditionalFormatting sqref="AH2:AI96">
    <cfRule type="colorScale" priority="4">
      <colorScale>
        <cfvo type="num" val="0.5"/>
        <cfvo type="num" val="1"/>
        <cfvo type="num" val="1.5"/>
        <color rgb="FFF5CCEC"/>
        <color theme="0" tint="-0.14999847407452621"/>
        <color rgb="FF9BFFA5"/>
      </colorScale>
    </cfRule>
  </conditionalFormatting>
  <conditionalFormatting sqref="AK2:AL96">
    <cfRule type="containsText" dxfId="2" priority="3" operator="containsText" text="TRUE">
      <formula>NOT(ISERROR(SEARCH("TRUE",AK2)))</formula>
    </cfRule>
  </conditionalFormatting>
  <conditionalFormatting sqref="AN2:AN96">
    <cfRule type="containsText" dxfId="1" priority="2" operator="containsText" text="TRUE">
      <formula>NOT(ISERROR(SEARCH("TRUE",AN2)))</formula>
    </cfRule>
  </conditionalFormatting>
  <conditionalFormatting sqref="AM2:AM96">
    <cfRule type="containsText" dxfId="0" priority="1" operator="containsText" text="TRUE">
      <formula>NOT(ISERROR(SEARCH("TRUE",AM2)))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fadu_data_all_drugs_vs_ctrl_plo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2023-08-10T03:25:21Z</dcterms:created>
  <dcterms:modified xsi:type="dcterms:W3CDTF">2023-08-10T04:01:44Z</dcterms:modified>
</cp:coreProperties>
</file>