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ilya/Work/Flavi CBD screen/Run 3/CBD screening_CTB readout_3rd run/"/>
    </mc:Choice>
  </mc:AlternateContent>
  <xr:revisionPtr revIDLastSave="0" documentId="13_ncr:40009_{255820F7-B428-5C40-99D9-B1E6176A2F79}" xr6:coauthVersionLast="47" xr6:coauthVersionMax="47" xr10:uidLastSave="{00000000-0000-0000-0000-000000000000}"/>
  <bookViews>
    <workbookView xWindow="4720" yWindow="2140" windowWidth="36780" windowHeight="24040" activeTab="1"/>
  </bookViews>
  <sheets>
    <sheet name="CBD screening _3 hours and 30 m" sheetId="1" r:id="rId1"/>
    <sheet name="control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4" i="2" l="1"/>
  <c r="N84" i="2"/>
  <c r="M85" i="2"/>
  <c r="N85" i="2"/>
  <c r="M86" i="2"/>
  <c r="N86" i="2"/>
  <c r="M87" i="2"/>
  <c r="N87" i="2"/>
  <c r="M88" i="2"/>
  <c r="N88" i="2"/>
  <c r="M89" i="2"/>
  <c r="N89" i="2"/>
  <c r="N96" i="2" s="1"/>
  <c r="M90" i="2"/>
  <c r="N90" i="2"/>
  <c r="M91" i="2"/>
  <c r="N91" i="2"/>
  <c r="M92" i="2"/>
  <c r="N92" i="2"/>
  <c r="M96" i="2"/>
  <c r="L84" i="2"/>
  <c r="L85" i="2"/>
  <c r="L86" i="2"/>
  <c r="L87" i="2"/>
  <c r="L88" i="2"/>
  <c r="L89" i="2"/>
  <c r="L90" i="2"/>
  <c r="L91" i="2"/>
  <c r="L92" i="2"/>
  <c r="L96" i="2"/>
  <c r="K96" i="2"/>
  <c r="J96" i="2"/>
  <c r="I96" i="2"/>
  <c r="J84" i="2"/>
  <c r="K84" i="2"/>
  <c r="J85" i="2"/>
  <c r="K85" i="2"/>
  <c r="J86" i="2"/>
  <c r="K86" i="2"/>
  <c r="J87" i="2"/>
  <c r="K87" i="2"/>
  <c r="J88" i="2"/>
  <c r="K88" i="2"/>
  <c r="J89" i="2"/>
  <c r="K89" i="2"/>
  <c r="J90" i="2"/>
  <c r="K90" i="2"/>
  <c r="J91" i="2"/>
  <c r="K91" i="2"/>
  <c r="J92" i="2"/>
  <c r="K92" i="2"/>
  <c r="I85" i="2"/>
  <c r="I86" i="2"/>
  <c r="I87" i="2"/>
  <c r="I88" i="2"/>
  <c r="I89" i="2"/>
  <c r="I90" i="2"/>
  <c r="I91" i="2"/>
  <c r="I92" i="2"/>
  <c r="I84" i="2"/>
  <c r="G96" i="2"/>
  <c r="F96" i="2"/>
  <c r="F87" i="2"/>
  <c r="G87" i="2"/>
  <c r="F88" i="2"/>
  <c r="G88" i="2"/>
  <c r="F89" i="2"/>
  <c r="G89" i="2"/>
  <c r="F90" i="2"/>
  <c r="G90" i="2"/>
  <c r="F91" i="2"/>
  <c r="G91" i="2"/>
  <c r="G86" i="2"/>
  <c r="F86" i="2"/>
  <c r="D96" i="2"/>
  <c r="E96" i="2"/>
  <c r="D85" i="2"/>
  <c r="E85" i="2"/>
  <c r="D86" i="2"/>
  <c r="E86" i="2"/>
  <c r="D87" i="2"/>
  <c r="E87" i="2"/>
  <c r="D88" i="2"/>
  <c r="E88" i="2"/>
  <c r="D89" i="2"/>
  <c r="E89" i="2"/>
  <c r="D90" i="2"/>
  <c r="E90" i="2"/>
  <c r="D91" i="2"/>
  <c r="E91" i="2"/>
  <c r="D92" i="2"/>
  <c r="E92" i="2"/>
  <c r="E84" i="2"/>
  <c r="D84" i="2"/>
  <c r="C96" i="2"/>
  <c r="B96" i="2"/>
  <c r="A86" i="2"/>
  <c r="B86" i="2"/>
  <c r="C86" i="2"/>
  <c r="A87" i="2"/>
  <c r="B87" i="2"/>
  <c r="C87" i="2"/>
  <c r="A88" i="2"/>
  <c r="B88" i="2"/>
  <c r="C88" i="2"/>
  <c r="A89" i="2"/>
  <c r="B89" i="2"/>
  <c r="C89" i="2"/>
  <c r="A90" i="2"/>
  <c r="B90" i="2"/>
  <c r="C90" i="2"/>
  <c r="A91" i="2"/>
  <c r="B91" i="2"/>
  <c r="C91" i="2"/>
  <c r="A92" i="2"/>
  <c r="B92" i="2"/>
  <c r="C92" i="2"/>
  <c r="B84" i="2"/>
  <c r="C84" i="2"/>
  <c r="C85" i="2"/>
  <c r="B85" i="2"/>
  <c r="F55" i="2"/>
  <c r="A85" i="2"/>
  <c r="D78" i="2"/>
  <c r="F78" i="2"/>
  <c r="F77" i="2"/>
  <c r="E77" i="2"/>
  <c r="D77" i="2"/>
  <c r="C77" i="2"/>
  <c r="B77" i="2"/>
  <c r="G77" i="2"/>
  <c r="G69" i="2"/>
  <c r="G70" i="2"/>
  <c r="G71" i="2"/>
  <c r="G72" i="2"/>
  <c r="G73" i="2"/>
  <c r="G68" i="2"/>
  <c r="E66" i="2"/>
  <c r="F66" i="2"/>
  <c r="E67" i="2"/>
  <c r="F67" i="2"/>
  <c r="E68" i="2"/>
  <c r="F68" i="2"/>
  <c r="E69" i="2"/>
  <c r="F69" i="2"/>
  <c r="E70" i="2"/>
  <c r="F70" i="2"/>
  <c r="E71" i="2"/>
  <c r="F71" i="2"/>
  <c r="E72" i="2"/>
  <c r="F72" i="2"/>
  <c r="E73" i="2"/>
  <c r="F73" i="2"/>
  <c r="E74" i="2"/>
  <c r="F74" i="2"/>
  <c r="D67" i="2"/>
  <c r="D68" i="2"/>
  <c r="D69" i="2"/>
  <c r="D70" i="2"/>
  <c r="D71" i="2"/>
  <c r="D72" i="2"/>
  <c r="D73" i="2"/>
  <c r="D74" i="2"/>
  <c r="D66" i="2"/>
  <c r="B66" i="2"/>
  <c r="C66" i="2"/>
  <c r="B67" i="2"/>
  <c r="C67" i="2"/>
  <c r="B68" i="2"/>
  <c r="C68" i="2"/>
  <c r="B69" i="2"/>
  <c r="C69" i="2"/>
  <c r="B70" i="2"/>
  <c r="C70" i="2"/>
  <c r="B71" i="2"/>
  <c r="C71" i="2"/>
  <c r="B72" i="2"/>
  <c r="C72" i="2"/>
  <c r="B73" i="2"/>
  <c r="C73" i="2"/>
  <c r="B74" i="2"/>
  <c r="C74" i="2"/>
  <c r="A67" i="2"/>
  <c r="A68" i="2"/>
  <c r="A69" i="2"/>
  <c r="A70" i="2"/>
  <c r="A71" i="2"/>
  <c r="A72" i="2"/>
  <c r="A73" i="2"/>
  <c r="A74" i="2"/>
  <c r="E370" i="1"/>
  <c r="C97" i="2" l="1"/>
</calcChain>
</file>

<file path=xl/sharedStrings.xml><?xml version="1.0" encoding="utf-8"?>
<sst xmlns="http://schemas.openxmlformats.org/spreadsheetml/2006/main" count="1097" uniqueCount="185">
  <si>
    <t>Results for Tim_CTB(1) - channel 1 (RFU)</t>
  </si>
  <si>
    <t>A</t>
  </si>
  <si>
    <t>B</t>
  </si>
  <si>
    <t>C</t>
  </si>
  <si>
    <t>D</t>
  </si>
  <si>
    <t>E</t>
  </si>
  <si>
    <t>F</t>
  </si>
  <si>
    <t>G</t>
  </si>
  <si>
    <t>H</t>
  </si>
  <si>
    <t xml:space="preserve">Plate information </t>
  </si>
  <si>
    <t>Plate</t>
  </si>
  <si>
    <t>Repeat</t>
  </si>
  <si>
    <t>Barcode</t>
  </si>
  <si>
    <t>Measured height</t>
  </si>
  <si>
    <t>Inside temperature at start</t>
  </si>
  <si>
    <t>Inside temperature at end</t>
  </si>
  <si>
    <t>Humidity at start</t>
  </si>
  <si>
    <t>Humidity at end</t>
  </si>
  <si>
    <t>Ambient temperature at start</t>
  </si>
  <si>
    <t>Ambient temperature at end</t>
  </si>
  <si>
    <t>Group</t>
  </si>
  <si>
    <t>Label</t>
  </si>
  <si>
    <t>ScanX</t>
  </si>
  <si>
    <t>ScanY</t>
  </si>
  <si>
    <t>Measinfo</t>
  </si>
  <si>
    <t>Kinetics</t>
  </si>
  <si>
    <t>Measurement date</t>
  </si>
  <si>
    <t>Tim_CTB(1)</t>
  </si>
  <si>
    <t>De=1st Ex=Top Em=Top Wdw=N/A (14)</t>
  </si>
  <si>
    <t>Background information</t>
  </si>
  <si>
    <t>Result</t>
  </si>
  <si>
    <t>Signal</t>
  </si>
  <si>
    <t>Flashes/Time</t>
  </si>
  <si>
    <t>Meastime</t>
  </si>
  <si>
    <t>MeasInfo</t>
  </si>
  <si>
    <t>Tim_CTB</t>
  </si>
  <si>
    <t xml:space="preserve">Basic assay information </t>
  </si>
  <si>
    <t xml:space="preserve">Assay ID: </t>
  </si>
  <si>
    <t xml:space="preserve">Assay Started: </t>
  </si>
  <si>
    <t xml:space="preserve">Assay Finished: </t>
  </si>
  <si>
    <t xml:space="preserve">Assay Exported: </t>
  </si>
  <si>
    <t xml:space="preserve">Protocol ID: </t>
  </si>
  <si>
    <t xml:space="preserve">Protocol Name: </t>
  </si>
  <si>
    <t>Copy of 96well-CTB_Tim</t>
  </si>
  <si>
    <t xml:space="preserve">Serial#: </t>
  </si>
  <si>
    <t>Protocol information</t>
  </si>
  <si>
    <t>Protocol:</t>
  </si>
  <si>
    <t>Protocol name</t>
  </si>
  <si>
    <t>Number of assay repeats</t>
  </si>
  <si>
    <t>Start assay repeat each</t>
  </si>
  <si>
    <t>N/A</t>
  </si>
  <si>
    <t>Number of plate repeats</t>
  </si>
  <si>
    <t>Start plate repeat each</t>
  </si>
  <si>
    <t>Is label meas. height used</t>
  </si>
  <si>
    <t>Yes</t>
  </si>
  <si>
    <t>Height of measurement</t>
  </si>
  <si>
    <t>Defined in label</t>
  </si>
  <si>
    <t>Is gripper height used</t>
  </si>
  <si>
    <t>No</t>
  </si>
  <si>
    <t>Mode of measurement</t>
  </si>
  <si>
    <t>By Rows  bi-directional</t>
  </si>
  <si>
    <t>Rotated plate</t>
  </si>
  <si>
    <t>Soft move</t>
  </si>
  <si>
    <t>Protocol notes</t>
  </si>
  <si>
    <t xml:space="preserve"> </t>
  </si>
  <si>
    <t>Plate type:</t>
  </si>
  <si>
    <t>Name of the plate type</t>
  </si>
  <si>
    <t>96 General</t>
  </si>
  <si>
    <t>Number of rows</t>
  </si>
  <si>
    <t>Number of columns</t>
  </si>
  <si>
    <t>Number of the wells in the plate</t>
  </si>
  <si>
    <t>Height of the plate</t>
  </si>
  <si>
    <t>14.35 mm</t>
  </si>
  <si>
    <t>Coordinates of corners:</t>
  </si>
  <si>
    <t>96 General + Tim_CTB</t>
  </si>
  <si>
    <t>14.38 mm x------------------------------------------------------ x 113.38 mm</t>
  </si>
  <si>
    <t>11.24 mm                                                           11.24 mm</t>
  </si>
  <si>
    <t>74.24 mm                                                           74.24 mm</t>
  </si>
  <si>
    <t>Platemap:</t>
  </si>
  <si>
    <t xml:space="preserve">- </t>
  </si>
  <si>
    <t xml:space="preserve"> - - Undefined</t>
  </si>
  <si>
    <t>Calculations:</t>
  </si>
  <si>
    <t>No calculations.</t>
  </si>
  <si>
    <t>Auto export parameters:</t>
  </si>
  <si>
    <t>Export format</t>
  </si>
  <si>
    <t>Plate2</t>
  </si>
  <si>
    <t>Include basic assay information</t>
  </si>
  <si>
    <t>Place assay information at</t>
  </si>
  <si>
    <t>End of file</t>
  </si>
  <si>
    <t>Include basic plate information</t>
  </si>
  <si>
    <t>Place plate information at</t>
  </si>
  <si>
    <t>Beginning of plate</t>
  </si>
  <si>
    <t>Include protocol information</t>
  </si>
  <si>
    <t>Protocol info level</t>
  </si>
  <si>
    <t>Large</t>
  </si>
  <si>
    <t>Include error and warning information</t>
  </si>
  <si>
    <t>Include background information</t>
  </si>
  <si>
    <t>Add plate number to the file name</t>
  </si>
  <si>
    <t>Each plate to separate file</t>
  </si>
  <si>
    <t>Field separator to use</t>
  </si>
  <si>
    <t>System</t>
  </si>
  <si>
    <t>File name format</t>
  </si>
  <si>
    <t>&lt;DefaultDataFolder&gt;\&lt;Date&gt;\&lt;ProtocolName&gt;_&lt;AssayID&gt;.csv</t>
  </si>
  <si>
    <t>Operations:</t>
  </si>
  <si>
    <t>Plate 1</t>
  </si>
  <si>
    <t xml:space="preserve">  Group 1</t>
  </si>
  <si>
    <t xml:space="preserve">    Measurement</t>
  </si>
  <si>
    <t xml:space="preserve">      Label</t>
  </si>
  <si>
    <t>Labels:</t>
  </si>
  <si>
    <t>Top mirror</t>
  </si>
  <si>
    <t>General</t>
  </si>
  <si>
    <t>Bottom mirror</t>
  </si>
  <si>
    <t>Exc. filter</t>
  </si>
  <si>
    <t>Photometric 530</t>
  </si>
  <si>
    <t>Using of excitation filter</t>
  </si>
  <si>
    <t>Top</t>
  </si>
  <si>
    <t>2nd exc. filter</t>
  </si>
  <si>
    <t>Using of 2nd excitation filter</t>
  </si>
  <si>
    <t>Ems. filter</t>
  </si>
  <si>
    <t>Photometric 590</t>
  </si>
  <si>
    <t>2nd ems. filter</t>
  </si>
  <si>
    <t>Measurement height</t>
  </si>
  <si>
    <t>6.5 mm</t>
  </si>
  <si>
    <t>Number of flashes</t>
  </si>
  <si>
    <t>Number of flashes integrated</t>
  </si>
  <si>
    <t>PMT gain</t>
  </si>
  <si>
    <t>Excitation light</t>
  </si>
  <si>
    <t>Reference excitation light</t>
  </si>
  <si>
    <t>Emission light</t>
  </si>
  <si>
    <t>Reference AD gain</t>
  </si>
  <si>
    <t>Reference signal</t>
  </si>
  <si>
    <t>Last edited</t>
  </si>
  <si>
    <t>Last edited by</t>
  </si>
  <si>
    <t>EnVision</t>
  </si>
  <si>
    <t>Factory preset</t>
  </si>
  <si>
    <t>Filters:</t>
  </si>
  <si>
    <t>Filter type</t>
  </si>
  <si>
    <t>Excitation</t>
  </si>
  <si>
    <t>Description</t>
  </si>
  <si>
    <t>P530 CWL=530nm BW=8nm Tmin=55%</t>
  </si>
  <si>
    <t>Used with</t>
  </si>
  <si>
    <t>Absorbance DELFIA - Time-resolved Fluorescence Fluorescence Intensity Fluorescence Polarization LANCE - Time-resolved Fluorescence</t>
  </si>
  <si>
    <t>Installation</t>
  </si>
  <si>
    <t>P590 CWL=590nm BW=8nm Tmin=40%</t>
  </si>
  <si>
    <t>Absorbance DELFIA - Time-resolved Fluorescence Fluorescence Intensity Fluorescence Polarization LANCE - Time-resolved FluorescenceAbsorbance DELFIA - Time-resolved Fluorescence Fluorescence Intensity Fluorescence Polarization LANCE - Time-resolved Fluorescence</t>
  </si>
  <si>
    <t>Mirror modules:</t>
  </si>
  <si>
    <t>Used by</t>
  </si>
  <si>
    <t>Dual</t>
  </si>
  <si>
    <t>Bias</t>
  </si>
  <si>
    <t>BS50</t>
  </si>
  <si>
    <t>Luminescence DELFIA - Time-resolved Fluorescence Fluorescence Intensity Fluorescence Polarization LANCE - Time-resolved Fluorescence</t>
  </si>
  <si>
    <t>Instrument:</t>
  </si>
  <si>
    <t>Serial number</t>
  </si>
  <si>
    <t>Nickname</t>
  </si>
  <si>
    <t>Assay notifications:</t>
  </si>
  <si>
    <t>INFO: Assay aborted at plate 19  plate repeat 1 and well H01. There may be missing results</t>
  </si>
  <si>
    <t>Notifications for plate 4  repeat 1:</t>
  </si>
  <si>
    <t>WARNING: Some of the results may be invalid due to saturation of electronics. To fix the problem try to limit the excitation light or decrease the detector gain using the label editor.</t>
  </si>
  <si>
    <t>In a case of label using Fluorescence Monochromator you can also try to use less flashes  lower excitation wavelength or higher emission wavelength.</t>
  </si>
  <si>
    <t>WARNING: Measured signal is saturated in the following wells: D06</t>
  </si>
  <si>
    <t>Notifications for plate 12  repeat 1:</t>
  </si>
  <si>
    <t>WARNING: Measured signal is saturated in the following wells: C02 C06</t>
  </si>
  <si>
    <t>Notifications for plate 14  repeat 1:</t>
  </si>
  <si>
    <t>WARNING: Measured signal is saturated in the following wells: C09 E11 F08</t>
  </si>
  <si>
    <t>Notifications for plate 16  repeat 1:</t>
  </si>
  <si>
    <t>WARNING: Measured signal is saturated in the following wells: B02</t>
  </si>
  <si>
    <t>Notifications for plate 17  repeat 1:</t>
  </si>
  <si>
    <t>WARNING: Measured signal is saturated in the following wells: D03</t>
  </si>
  <si>
    <t>Exported with EnVision Workstation version 1.13.3009.1409</t>
  </si>
  <si>
    <t>##########</t>
  </si>
  <si>
    <t>col1 90ul</t>
  </si>
  <si>
    <t>col12 90ul</t>
  </si>
  <si>
    <t>cos11 SFM</t>
  </si>
  <si>
    <t>col10 DMSO</t>
  </si>
  <si>
    <t>col2 DMSO</t>
  </si>
  <si>
    <t>difference between DMSO</t>
  </si>
  <si>
    <t>Avg inner wells</t>
  </si>
  <si>
    <t>old CBD10</t>
  </si>
  <si>
    <t>new CBD10</t>
  </si>
  <si>
    <t>vs col2</t>
  </si>
  <si>
    <t>new CBD5</t>
  </si>
  <si>
    <t>new CBD20</t>
  </si>
  <si>
    <t>KLS20</t>
  </si>
  <si>
    <t>KLS10</t>
  </si>
  <si>
    <t>KLS5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</si>
</sst>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0.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22" fontId="0" fillId="0" borderId="0" xfId="0" applyNumberFormat="1"/>
    <xf numFmtId="47" fontId="0" fillId="0" borderId="0" xfId="0" applyNumberFormat="1"/>
    <xf numFmtId="9" fontId="0" fillId="0" borderId="0" xfId="0" applyNumberFormat="1"/>
    <xf numFmtId="0" fontId="18" fillId="0" borderId="0" xfId="0" applyFont="1"/>
    <xf numFmtId="22" fontId="18" fillId="0" borderId="0" xfId="0" applyNumberFormat="1" applyFont="1"/>
    <xf numFmtId="47" fontId="18" fillId="0" borderId="0" xfId="0" applyNumberFormat="1" applyFont="1"/>
    <xf numFmtId="168" fontId="0" fillId="0" borderId="0" xfId="1" applyNumberFormat="1" applyFont="1"/>
    <xf numFmtId="168" fontId="0" fillId="0" borderId="0" xfId="0" applyNumberFormat="1"/>
    <xf numFmtId="1"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controls!$A$3</c:f>
              <c:strCache>
                <c:ptCount val="1"/>
                <c:pt idx="0">
                  <c:v>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controls!$B$2:$M$2</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controls!$B$3:$M$3</c:f>
              <c:numCache>
                <c:formatCode>General</c:formatCode>
                <c:ptCount val="12"/>
                <c:pt idx="0">
                  <c:v>139125</c:v>
                </c:pt>
                <c:pt idx="1">
                  <c:v>135886</c:v>
                </c:pt>
                <c:pt idx="2">
                  <c:v>130184</c:v>
                </c:pt>
                <c:pt idx="3">
                  <c:v>140309</c:v>
                </c:pt>
                <c:pt idx="4">
                  <c:v>136348</c:v>
                </c:pt>
                <c:pt idx="5">
                  <c:v>126718</c:v>
                </c:pt>
                <c:pt idx="6">
                  <c:v>141779</c:v>
                </c:pt>
                <c:pt idx="7">
                  <c:v>142488</c:v>
                </c:pt>
                <c:pt idx="8">
                  <c:v>142638</c:v>
                </c:pt>
                <c:pt idx="9">
                  <c:v>141571</c:v>
                </c:pt>
                <c:pt idx="10">
                  <c:v>137215</c:v>
                </c:pt>
                <c:pt idx="11">
                  <c:v>143724</c:v>
                </c:pt>
              </c:numCache>
            </c:numRef>
          </c:yVal>
          <c:smooth val="1"/>
          <c:extLst>
            <c:ext xmlns:c16="http://schemas.microsoft.com/office/drawing/2014/chart" uri="{C3380CC4-5D6E-409C-BE32-E72D297353CC}">
              <c16:uniqueId val="{00000000-12C8-9B4E-BC3D-4FD4EFC28755}"/>
            </c:ext>
          </c:extLst>
        </c:ser>
        <c:ser>
          <c:idx val="1"/>
          <c:order val="1"/>
          <c:tx>
            <c:strRef>
              <c:f>controls!$A$4</c:f>
              <c:strCache>
                <c:ptCount val="1"/>
                <c:pt idx="0">
                  <c:v>B</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controls!$B$2:$M$2</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controls!$B$4:$M$4</c:f>
              <c:numCache>
                <c:formatCode>General</c:formatCode>
                <c:ptCount val="12"/>
                <c:pt idx="0">
                  <c:v>136042</c:v>
                </c:pt>
                <c:pt idx="1">
                  <c:v>123454</c:v>
                </c:pt>
                <c:pt idx="2">
                  <c:v>158034</c:v>
                </c:pt>
                <c:pt idx="3">
                  <c:v>120530</c:v>
                </c:pt>
                <c:pt idx="4">
                  <c:v>149828</c:v>
                </c:pt>
                <c:pt idx="5">
                  <c:v>129476</c:v>
                </c:pt>
                <c:pt idx="6">
                  <c:v>137312</c:v>
                </c:pt>
                <c:pt idx="7">
                  <c:v>154401</c:v>
                </c:pt>
                <c:pt idx="8">
                  <c:v>139957</c:v>
                </c:pt>
                <c:pt idx="9">
                  <c:v>134200</c:v>
                </c:pt>
                <c:pt idx="10">
                  <c:v>135897</c:v>
                </c:pt>
                <c:pt idx="11">
                  <c:v>153235</c:v>
                </c:pt>
              </c:numCache>
            </c:numRef>
          </c:yVal>
          <c:smooth val="1"/>
          <c:extLst>
            <c:ext xmlns:c16="http://schemas.microsoft.com/office/drawing/2014/chart" uri="{C3380CC4-5D6E-409C-BE32-E72D297353CC}">
              <c16:uniqueId val="{00000001-12C8-9B4E-BC3D-4FD4EFC28755}"/>
            </c:ext>
          </c:extLst>
        </c:ser>
        <c:ser>
          <c:idx val="2"/>
          <c:order val="2"/>
          <c:tx>
            <c:strRef>
              <c:f>controls!$A$5</c:f>
              <c:strCache>
                <c:ptCount val="1"/>
                <c:pt idx="0">
                  <c:v>C</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controls!$B$2:$M$2</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controls!$B$5:$M$5</c:f>
              <c:numCache>
                <c:formatCode>General</c:formatCode>
                <c:ptCount val="12"/>
                <c:pt idx="0">
                  <c:v>133202</c:v>
                </c:pt>
                <c:pt idx="1">
                  <c:v>136318</c:v>
                </c:pt>
                <c:pt idx="2">
                  <c:v>156905</c:v>
                </c:pt>
                <c:pt idx="3">
                  <c:v>135136</c:v>
                </c:pt>
                <c:pt idx="4">
                  <c:v>158620</c:v>
                </c:pt>
                <c:pt idx="5">
                  <c:v>141994</c:v>
                </c:pt>
                <c:pt idx="6">
                  <c:v>162247</c:v>
                </c:pt>
                <c:pt idx="7">
                  <c:v>150669</c:v>
                </c:pt>
                <c:pt idx="8">
                  <c:v>151578</c:v>
                </c:pt>
                <c:pt idx="9">
                  <c:v>148980</c:v>
                </c:pt>
                <c:pt idx="10">
                  <c:v>135364</c:v>
                </c:pt>
                <c:pt idx="11">
                  <c:v>144606</c:v>
                </c:pt>
              </c:numCache>
            </c:numRef>
          </c:yVal>
          <c:smooth val="1"/>
          <c:extLst>
            <c:ext xmlns:c16="http://schemas.microsoft.com/office/drawing/2014/chart" uri="{C3380CC4-5D6E-409C-BE32-E72D297353CC}">
              <c16:uniqueId val="{00000002-12C8-9B4E-BC3D-4FD4EFC28755}"/>
            </c:ext>
          </c:extLst>
        </c:ser>
        <c:ser>
          <c:idx val="3"/>
          <c:order val="3"/>
          <c:tx>
            <c:strRef>
              <c:f>controls!$A$6</c:f>
              <c:strCache>
                <c:ptCount val="1"/>
                <c:pt idx="0">
                  <c:v>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controls!$B$2:$M$2</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controls!$B$6:$M$6</c:f>
              <c:numCache>
                <c:formatCode>General</c:formatCode>
                <c:ptCount val="12"/>
                <c:pt idx="0">
                  <c:v>134372</c:v>
                </c:pt>
                <c:pt idx="1">
                  <c:v>127081</c:v>
                </c:pt>
                <c:pt idx="2">
                  <c:v>153572</c:v>
                </c:pt>
                <c:pt idx="3">
                  <c:v>119155</c:v>
                </c:pt>
                <c:pt idx="4">
                  <c:v>155933</c:v>
                </c:pt>
                <c:pt idx="5">
                  <c:v>141222</c:v>
                </c:pt>
                <c:pt idx="6">
                  <c:v>144476</c:v>
                </c:pt>
                <c:pt idx="7">
                  <c:v>150135</c:v>
                </c:pt>
                <c:pt idx="8">
                  <c:v>148057</c:v>
                </c:pt>
                <c:pt idx="9">
                  <c:v>140697</c:v>
                </c:pt>
                <c:pt idx="10">
                  <c:v>131019</c:v>
                </c:pt>
                <c:pt idx="11">
                  <c:v>139053</c:v>
                </c:pt>
              </c:numCache>
            </c:numRef>
          </c:yVal>
          <c:smooth val="1"/>
          <c:extLst>
            <c:ext xmlns:c16="http://schemas.microsoft.com/office/drawing/2014/chart" uri="{C3380CC4-5D6E-409C-BE32-E72D297353CC}">
              <c16:uniqueId val="{00000003-12C8-9B4E-BC3D-4FD4EFC28755}"/>
            </c:ext>
          </c:extLst>
        </c:ser>
        <c:ser>
          <c:idx val="4"/>
          <c:order val="4"/>
          <c:tx>
            <c:strRef>
              <c:f>controls!$A$7</c:f>
              <c:strCache>
                <c:ptCount val="1"/>
                <c:pt idx="0">
                  <c:v>E</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controls!$B$2:$M$2</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controls!$B$7:$M$7</c:f>
              <c:numCache>
                <c:formatCode>General</c:formatCode>
                <c:ptCount val="12"/>
                <c:pt idx="0">
                  <c:v>138835</c:v>
                </c:pt>
                <c:pt idx="1">
                  <c:v>123427</c:v>
                </c:pt>
                <c:pt idx="2">
                  <c:v>156817</c:v>
                </c:pt>
                <c:pt idx="3">
                  <c:v>115528</c:v>
                </c:pt>
                <c:pt idx="4">
                  <c:v>157091</c:v>
                </c:pt>
                <c:pt idx="5">
                  <c:v>141142</c:v>
                </c:pt>
                <c:pt idx="6">
                  <c:v>160935</c:v>
                </c:pt>
                <c:pt idx="7">
                  <c:v>160673</c:v>
                </c:pt>
                <c:pt idx="8">
                  <c:v>153362</c:v>
                </c:pt>
                <c:pt idx="9">
                  <c:v>134848</c:v>
                </c:pt>
                <c:pt idx="10">
                  <c:v>136239</c:v>
                </c:pt>
                <c:pt idx="11">
                  <c:v>143008</c:v>
                </c:pt>
              </c:numCache>
            </c:numRef>
          </c:yVal>
          <c:smooth val="1"/>
          <c:extLst>
            <c:ext xmlns:c16="http://schemas.microsoft.com/office/drawing/2014/chart" uri="{C3380CC4-5D6E-409C-BE32-E72D297353CC}">
              <c16:uniqueId val="{00000004-12C8-9B4E-BC3D-4FD4EFC28755}"/>
            </c:ext>
          </c:extLst>
        </c:ser>
        <c:ser>
          <c:idx val="5"/>
          <c:order val="5"/>
          <c:tx>
            <c:strRef>
              <c:f>controls!$A$8</c:f>
              <c:strCache>
                <c:ptCount val="1"/>
                <c:pt idx="0">
                  <c:v>F</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controls!$B$2:$M$2</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controls!$B$8:$M$8</c:f>
              <c:numCache>
                <c:formatCode>General</c:formatCode>
                <c:ptCount val="12"/>
                <c:pt idx="0">
                  <c:v>129259</c:v>
                </c:pt>
                <c:pt idx="1">
                  <c:v>114974</c:v>
                </c:pt>
                <c:pt idx="2">
                  <c:v>156853</c:v>
                </c:pt>
                <c:pt idx="3">
                  <c:v>126098</c:v>
                </c:pt>
                <c:pt idx="4">
                  <c:v>147037</c:v>
                </c:pt>
                <c:pt idx="5">
                  <c:v>143087</c:v>
                </c:pt>
                <c:pt idx="6">
                  <c:v>145730</c:v>
                </c:pt>
                <c:pt idx="7">
                  <c:v>149299</c:v>
                </c:pt>
                <c:pt idx="8">
                  <c:v>135095</c:v>
                </c:pt>
                <c:pt idx="9">
                  <c:v>134606</c:v>
                </c:pt>
                <c:pt idx="10">
                  <c:v>130098</c:v>
                </c:pt>
                <c:pt idx="11">
                  <c:v>131265</c:v>
                </c:pt>
              </c:numCache>
            </c:numRef>
          </c:yVal>
          <c:smooth val="1"/>
          <c:extLst>
            <c:ext xmlns:c16="http://schemas.microsoft.com/office/drawing/2014/chart" uri="{C3380CC4-5D6E-409C-BE32-E72D297353CC}">
              <c16:uniqueId val="{00000005-12C8-9B4E-BC3D-4FD4EFC28755}"/>
            </c:ext>
          </c:extLst>
        </c:ser>
        <c:ser>
          <c:idx val="6"/>
          <c:order val="6"/>
          <c:tx>
            <c:strRef>
              <c:f>controls!$A$9</c:f>
              <c:strCache>
                <c:ptCount val="1"/>
                <c:pt idx="0">
                  <c:v>G</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controls!$B$2:$M$2</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controls!$B$9:$M$9</c:f>
              <c:numCache>
                <c:formatCode>General</c:formatCode>
                <c:ptCount val="12"/>
                <c:pt idx="0">
                  <c:v>130524</c:v>
                </c:pt>
                <c:pt idx="1">
                  <c:v>124594</c:v>
                </c:pt>
                <c:pt idx="2">
                  <c:v>154604</c:v>
                </c:pt>
                <c:pt idx="3">
                  <c:v>136444</c:v>
                </c:pt>
                <c:pt idx="4">
                  <c:v>135958</c:v>
                </c:pt>
                <c:pt idx="5">
                  <c:v>132546</c:v>
                </c:pt>
                <c:pt idx="6">
                  <c:v>149151</c:v>
                </c:pt>
                <c:pt idx="7">
                  <c:v>151530</c:v>
                </c:pt>
                <c:pt idx="8">
                  <c:v>147254</c:v>
                </c:pt>
                <c:pt idx="9">
                  <c:v>132510</c:v>
                </c:pt>
                <c:pt idx="10">
                  <c:v>138730</c:v>
                </c:pt>
                <c:pt idx="11">
                  <c:v>133186</c:v>
                </c:pt>
              </c:numCache>
            </c:numRef>
          </c:yVal>
          <c:smooth val="1"/>
          <c:extLst>
            <c:ext xmlns:c16="http://schemas.microsoft.com/office/drawing/2014/chart" uri="{C3380CC4-5D6E-409C-BE32-E72D297353CC}">
              <c16:uniqueId val="{00000006-12C8-9B4E-BC3D-4FD4EFC28755}"/>
            </c:ext>
          </c:extLst>
        </c:ser>
        <c:ser>
          <c:idx val="7"/>
          <c:order val="7"/>
          <c:tx>
            <c:strRef>
              <c:f>controls!$A$10</c:f>
              <c:strCache>
                <c:ptCount val="1"/>
                <c:pt idx="0">
                  <c:v>H</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controls!$B$2:$M$2</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controls!$B$10:$M$10</c:f>
              <c:numCache>
                <c:formatCode>General</c:formatCode>
                <c:ptCount val="12"/>
                <c:pt idx="0">
                  <c:v>133630</c:v>
                </c:pt>
                <c:pt idx="1">
                  <c:v>120126</c:v>
                </c:pt>
                <c:pt idx="2">
                  <c:v>136875</c:v>
                </c:pt>
                <c:pt idx="3">
                  <c:v>122942</c:v>
                </c:pt>
                <c:pt idx="4">
                  <c:v>118284</c:v>
                </c:pt>
                <c:pt idx="5">
                  <c:v>119000</c:v>
                </c:pt>
                <c:pt idx="6">
                  <c:v>125760</c:v>
                </c:pt>
                <c:pt idx="7">
                  <c:v>136481</c:v>
                </c:pt>
                <c:pt idx="8">
                  <c:v>135937</c:v>
                </c:pt>
                <c:pt idx="9">
                  <c:v>138552</c:v>
                </c:pt>
                <c:pt idx="10">
                  <c:v>128546</c:v>
                </c:pt>
                <c:pt idx="11">
                  <c:v>128176</c:v>
                </c:pt>
              </c:numCache>
            </c:numRef>
          </c:yVal>
          <c:smooth val="1"/>
          <c:extLst>
            <c:ext xmlns:c16="http://schemas.microsoft.com/office/drawing/2014/chart" uri="{C3380CC4-5D6E-409C-BE32-E72D297353CC}">
              <c16:uniqueId val="{00000007-12C8-9B4E-BC3D-4FD4EFC28755}"/>
            </c:ext>
          </c:extLst>
        </c:ser>
        <c:dLbls>
          <c:showLegendKey val="0"/>
          <c:showVal val="0"/>
          <c:showCatName val="0"/>
          <c:showSerName val="0"/>
          <c:showPercent val="0"/>
          <c:showBubbleSize val="0"/>
        </c:dLbls>
        <c:axId val="25309456"/>
        <c:axId val="27010288"/>
      </c:scatterChart>
      <c:valAx>
        <c:axId val="25309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10288"/>
        <c:crosses val="autoZero"/>
        <c:crossBetween val="midCat"/>
      </c:valAx>
      <c:valAx>
        <c:axId val="27010288"/>
        <c:scaling>
          <c:orientation val="minMax"/>
          <c:min val="11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094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controls!$B$2</c:f>
              <c:strCache>
                <c:ptCount val="1"/>
                <c:pt idx="0">
                  <c:v>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controls!$A$3:$A$10</c:f>
              <c:strCache>
                <c:ptCount val="8"/>
                <c:pt idx="0">
                  <c:v>A</c:v>
                </c:pt>
                <c:pt idx="1">
                  <c:v>B</c:v>
                </c:pt>
                <c:pt idx="2">
                  <c:v>C</c:v>
                </c:pt>
                <c:pt idx="3">
                  <c:v>D</c:v>
                </c:pt>
                <c:pt idx="4">
                  <c:v>E</c:v>
                </c:pt>
                <c:pt idx="5">
                  <c:v>F</c:v>
                </c:pt>
                <c:pt idx="6">
                  <c:v>G</c:v>
                </c:pt>
                <c:pt idx="7">
                  <c:v>H</c:v>
                </c:pt>
              </c:strCache>
            </c:strRef>
          </c:xVal>
          <c:yVal>
            <c:numRef>
              <c:f>controls!$B$3:$B$10</c:f>
              <c:numCache>
                <c:formatCode>General</c:formatCode>
                <c:ptCount val="8"/>
                <c:pt idx="0">
                  <c:v>139125</c:v>
                </c:pt>
                <c:pt idx="1">
                  <c:v>136042</c:v>
                </c:pt>
                <c:pt idx="2">
                  <c:v>133202</c:v>
                </c:pt>
                <c:pt idx="3">
                  <c:v>134372</c:v>
                </c:pt>
                <c:pt idx="4">
                  <c:v>138835</c:v>
                </c:pt>
                <c:pt idx="5">
                  <c:v>129259</c:v>
                </c:pt>
                <c:pt idx="6">
                  <c:v>130524</c:v>
                </c:pt>
                <c:pt idx="7">
                  <c:v>133630</c:v>
                </c:pt>
              </c:numCache>
            </c:numRef>
          </c:yVal>
          <c:smooth val="1"/>
          <c:extLst>
            <c:ext xmlns:c16="http://schemas.microsoft.com/office/drawing/2014/chart" uri="{C3380CC4-5D6E-409C-BE32-E72D297353CC}">
              <c16:uniqueId val="{00000000-12C8-9B4E-BC3D-4FD4EFC28755}"/>
            </c:ext>
          </c:extLst>
        </c:ser>
        <c:ser>
          <c:idx val="1"/>
          <c:order val="1"/>
          <c:tx>
            <c:strRef>
              <c:f>controls!$C$2</c:f>
              <c:strCache>
                <c:ptCount val="1"/>
                <c:pt idx="0">
                  <c:v>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controls!$A$3:$A$10</c:f>
              <c:strCache>
                <c:ptCount val="8"/>
                <c:pt idx="0">
                  <c:v>A</c:v>
                </c:pt>
                <c:pt idx="1">
                  <c:v>B</c:v>
                </c:pt>
                <c:pt idx="2">
                  <c:v>C</c:v>
                </c:pt>
                <c:pt idx="3">
                  <c:v>D</c:v>
                </c:pt>
                <c:pt idx="4">
                  <c:v>E</c:v>
                </c:pt>
                <c:pt idx="5">
                  <c:v>F</c:v>
                </c:pt>
                <c:pt idx="6">
                  <c:v>G</c:v>
                </c:pt>
                <c:pt idx="7">
                  <c:v>H</c:v>
                </c:pt>
              </c:strCache>
            </c:strRef>
          </c:xVal>
          <c:yVal>
            <c:numRef>
              <c:f>controls!$C$3:$C$10</c:f>
              <c:numCache>
                <c:formatCode>General</c:formatCode>
                <c:ptCount val="8"/>
                <c:pt idx="0">
                  <c:v>135886</c:v>
                </c:pt>
                <c:pt idx="1">
                  <c:v>123454</c:v>
                </c:pt>
                <c:pt idx="2">
                  <c:v>136318</c:v>
                </c:pt>
                <c:pt idx="3">
                  <c:v>127081</c:v>
                </c:pt>
                <c:pt idx="4">
                  <c:v>123427</c:v>
                </c:pt>
                <c:pt idx="5">
                  <c:v>114974</c:v>
                </c:pt>
                <c:pt idx="6">
                  <c:v>124594</c:v>
                </c:pt>
                <c:pt idx="7">
                  <c:v>120126</c:v>
                </c:pt>
              </c:numCache>
            </c:numRef>
          </c:yVal>
          <c:smooth val="1"/>
          <c:extLst>
            <c:ext xmlns:c16="http://schemas.microsoft.com/office/drawing/2014/chart" uri="{C3380CC4-5D6E-409C-BE32-E72D297353CC}">
              <c16:uniqueId val="{00000001-12C8-9B4E-BC3D-4FD4EFC28755}"/>
            </c:ext>
          </c:extLst>
        </c:ser>
        <c:ser>
          <c:idx val="2"/>
          <c:order val="2"/>
          <c:tx>
            <c:strRef>
              <c:f>controls!$D$2</c:f>
              <c:strCache>
                <c:ptCount val="1"/>
                <c:pt idx="0">
                  <c:v>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controls!$A$3:$A$10</c:f>
              <c:strCache>
                <c:ptCount val="8"/>
                <c:pt idx="0">
                  <c:v>A</c:v>
                </c:pt>
                <c:pt idx="1">
                  <c:v>B</c:v>
                </c:pt>
                <c:pt idx="2">
                  <c:v>C</c:v>
                </c:pt>
                <c:pt idx="3">
                  <c:v>D</c:v>
                </c:pt>
                <c:pt idx="4">
                  <c:v>E</c:v>
                </c:pt>
                <c:pt idx="5">
                  <c:v>F</c:v>
                </c:pt>
                <c:pt idx="6">
                  <c:v>G</c:v>
                </c:pt>
                <c:pt idx="7">
                  <c:v>H</c:v>
                </c:pt>
              </c:strCache>
            </c:strRef>
          </c:xVal>
          <c:yVal>
            <c:numRef>
              <c:f>controls!$D$3:$D$10</c:f>
              <c:numCache>
                <c:formatCode>General</c:formatCode>
                <c:ptCount val="8"/>
                <c:pt idx="0">
                  <c:v>130184</c:v>
                </c:pt>
                <c:pt idx="1">
                  <c:v>158034</c:v>
                </c:pt>
                <c:pt idx="2">
                  <c:v>156905</c:v>
                </c:pt>
                <c:pt idx="3">
                  <c:v>153572</c:v>
                </c:pt>
                <c:pt idx="4">
                  <c:v>156817</c:v>
                </c:pt>
                <c:pt idx="5">
                  <c:v>156853</c:v>
                </c:pt>
                <c:pt idx="6">
                  <c:v>154604</c:v>
                </c:pt>
                <c:pt idx="7">
                  <c:v>136875</c:v>
                </c:pt>
              </c:numCache>
            </c:numRef>
          </c:yVal>
          <c:smooth val="1"/>
          <c:extLst>
            <c:ext xmlns:c16="http://schemas.microsoft.com/office/drawing/2014/chart" uri="{C3380CC4-5D6E-409C-BE32-E72D297353CC}">
              <c16:uniqueId val="{00000002-12C8-9B4E-BC3D-4FD4EFC28755}"/>
            </c:ext>
          </c:extLst>
        </c:ser>
        <c:ser>
          <c:idx val="3"/>
          <c:order val="3"/>
          <c:tx>
            <c:strRef>
              <c:f>controls!$E$2</c:f>
              <c:strCache>
                <c:ptCount val="1"/>
                <c:pt idx="0">
                  <c:v>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strRef>
              <c:f>controls!$A$3:$A$10</c:f>
              <c:strCache>
                <c:ptCount val="8"/>
                <c:pt idx="0">
                  <c:v>A</c:v>
                </c:pt>
                <c:pt idx="1">
                  <c:v>B</c:v>
                </c:pt>
                <c:pt idx="2">
                  <c:v>C</c:v>
                </c:pt>
                <c:pt idx="3">
                  <c:v>D</c:v>
                </c:pt>
                <c:pt idx="4">
                  <c:v>E</c:v>
                </c:pt>
                <c:pt idx="5">
                  <c:v>F</c:v>
                </c:pt>
                <c:pt idx="6">
                  <c:v>G</c:v>
                </c:pt>
                <c:pt idx="7">
                  <c:v>H</c:v>
                </c:pt>
              </c:strCache>
            </c:strRef>
          </c:xVal>
          <c:yVal>
            <c:numRef>
              <c:f>controls!$E$3:$E$10</c:f>
              <c:numCache>
                <c:formatCode>General</c:formatCode>
                <c:ptCount val="8"/>
                <c:pt idx="0">
                  <c:v>140309</c:v>
                </c:pt>
                <c:pt idx="1">
                  <c:v>120530</c:v>
                </c:pt>
                <c:pt idx="2">
                  <c:v>135136</c:v>
                </c:pt>
                <c:pt idx="3">
                  <c:v>119155</c:v>
                </c:pt>
                <c:pt idx="4">
                  <c:v>115528</c:v>
                </c:pt>
                <c:pt idx="5">
                  <c:v>126098</c:v>
                </c:pt>
                <c:pt idx="6">
                  <c:v>136444</c:v>
                </c:pt>
                <c:pt idx="7">
                  <c:v>122942</c:v>
                </c:pt>
              </c:numCache>
            </c:numRef>
          </c:yVal>
          <c:smooth val="1"/>
          <c:extLst>
            <c:ext xmlns:c16="http://schemas.microsoft.com/office/drawing/2014/chart" uri="{C3380CC4-5D6E-409C-BE32-E72D297353CC}">
              <c16:uniqueId val="{00000003-12C8-9B4E-BC3D-4FD4EFC28755}"/>
            </c:ext>
          </c:extLst>
        </c:ser>
        <c:ser>
          <c:idx val="4"/>
          <c:order val="4"/>
          <c:tx>
            <c:strRef>
              <c:f>controls!$F$2</c:f>
              <c:strCache>
                <c:ptCount val="1"/>
                <c:pt idx="0">
                  <c:v>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strRef>
              <c:f>controls!$A$3:$A$10</c:f>
              <c:strCache>
                <c:ptCount val="8"/>
                <c:pt idx="0">
                  <c:v>A</c:v>
                </c:pt>
                <c:pt idx="1">
                  <c:v>B</c:v>
                </c:pt>
                <c:pt idx="2">
                  <c:v>C</c:v>
                </c:pt>
                <c:pt idx="3">
                  <c:v>D</c:v>
                </c:pt>
                <c:pt idx="4">
                  <c:v>E</c:v>
                </c:pt>
                <c:pt idx="5">
                  <c:v>F</c:v>
                </c:pt>
                <c:pt idx="6">
                  <c:v>G</c:v>
                </c:pt>
                <c:pt idx="7">
                  <c:v>H</c:v>
                </c:pt>
              </c:strCache>
            </c:strRef>
          </c:xVal>
          <c:yVal>
            <c:numRef>
              <c:f>controls!$F$3:$F$10</c:f>
              <c:numCache>
                <c:formatCode>General</c:formatCode>
                <c:ptCount val="8"/>
                <c:pt idx="0">
                  <c:v>136348</c:v>
                </c:pt>
                <c:pt idx="1">
                  <c:v>149828</c:v>
                </c:pt>
                <c:pt idx="2">
                  <c:v>158620</c:v>
                </c:pt>
                <c:pt idx="3">
                  <c:v>155933</c:v>
                </c:pt>
                <c:pt idx="4">
                  <c:v>157091</c:v>
                </c:pt>
                <c:pt idx="5">
                  <c:v>147037</c:v>
                </c:pt>
                <c:pt idx="6">
                  <c:v>135958</c:v>
                </c:pt>
                <c:pt idx="7">
                  <c:v>118284</c:v>
                </c:pt>
              </c:numCache>
            </c:numRef>
          </c:yVal>
          <c:smooth val="1"/>
          <c:extLst>
            <c:ext xmlns:c16="http://schemas.microsoft.com/office/drawing/2014/chart" uri="{C3380CC4-5D6E-409C-BE32-E72D297353CC}">
              <c16:uniqueId val="{00000004-12C8-9B4E-BC3D-4FD4EFC28755}"/>
            </c:ext>
          </c:extLst>
        </c:ser>
        <c:ser>
          <c:idx val="5"/>
          <c:order val="5"/>
          <c:tx>
            <c:strRef>
              <c:f>controls!$G$2</c:f>
              <c:strCache>
                <c:ptCount val="1"/>
                <c:pt idx="0">
                  <c:v>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strRef>
              <c:f>controls!$A$3:$A$10</c:f>
              <c:strCache>
                <c:ptCount val="8"/>
                <c:pt idx="0">
                  <c:v>A</c:v>
                </c:pt>
                <c:pt idx="1">
                  <c:v>B</c:v>
                </c:pt>
                <c:pt idx="2">
                  <c:v>C</c:v>
                </c:pt>
                <c:pt idx="3">
                  <c:v>D</c:v>
                </c:pt>
                <c:pt idx="4">
                  <c:v>E</c:v>
                </c:pt>
                <c:pt idx="5">
                  <c:v>F</c:v>
                </c:pt>
                <c:pt idx="6">
                  <c:v>G</c:v>
                </c:pt>
                <c:pt idx="7">
                  <c:v>H</c:v>
                </c:pt>
              </c:strCache>
            </c:strRef>
          </c:xVal>
          <c:yVal>
            <c:numRef>
              <c:f>controls!$G$3:$G$10</c:f>
              <c:numCache>
                <c:formatCode>General</c:formatCode>
                <c:ptCount val="8"/>
                <c:pt idx="0">
                  <c:v>126718</c:v>
                </c:pt>
                <c:pt idx="1">
                  <c:v>129476</c:v>
                </c:pt>
                <c:pt idx="2">
                  <c:v>141994</c:v>
                </c:pt>
                <c:pt idx="3">
                  <c:v>141222</c:v>
                </c:pt>
                <c:pt idx="4">
                  <c:v>141142</c:v>
                </c:pt>
                <c:pt idx="5">
                  <c:v>143087</c:v>
                </c:pt>
                <c:pt idx="6">
                  <c:v>132546</c:v>
                </c:pt>
                <c:pt idx="7">
                  <c:v>119000</c:v>
                </c:pt>
              </c:numCache>
            </c:numRef>
          </c:yVal>
          <c:smooth val="1"/>
          <c:extLst>
            <c:ext xmlns:c16="http://schemas.microsoft.com/office/drawing/2014/chart" uri="{C3380CC4-5D6E-409C-BE32-E72D297353CC}">
              <c16:uniqueId val="{00000005-12C8-9B4E-BC3D-4FD4EFC28755}"/>
            </c:ext>
          </c:extLst>
        </c:ser>
        <c:ser>
          <c:idx val="6"/>
          <c:order val="6"/>
          <c:tx>
            <c:strRef>
              <c:f>controls!$H$2</c:f>
              <c:strCache>
                <c:ptCount val="1"/>
                <c:pt idx="0">
                  <c:v>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strRef>
              <c:f>controls!$A$3:$A$10</c:f>
              <c:strCache>
                <c:ptCount val="8"/>
                <c:pt idx="0">
                  <c:v>A</c:v>
                </c:pt>
                <c:pt idx="1">
                  <c:v>B</c:v>
                </c:pt>
                <c:pt idx="2">
                  <c:v>C</c:v>
                </c:pt>
                <c:pt idx="3">
                  <c:v>D</c:v>
                </c:pt>
                <c:pt idx="4">
                  <c:v>E</c:v>
                </c:pt>
                <c:pt idx="5">
                  <c:v>F</c:v>
                </c:pt>
                <c:pt idx="6">
                  <c:v>G</c:v>
                </c:pt>
                <c:pt idx="7">
                  <c:v>H</c:v>
                </c:pt>
              </c:strCache>
            </c:strRef>
          </c:xVal>
          <c:yVal>
            <c:numRef>
              <c:f>controls!$H$3:$H$10</c:f>
              <c:numCache>
                <c:formatCode>General</c:formatCode>
                <c:ptCount val="8"/>
                <c:pt idx="0">
                  <c:v>141779</c:v>
                </c:pt>
                <c:pt idx="1">
                  <c:v>137312</c:v>
                </c:pt>
                <c:pt idx="2">
                  <c:v>162247</c:v>
                </c:pt>
                <c:pt idx="3">
                  <c:v>144476</c:v>
                </c:pt>
                <c:pt idx="4">
                  <c:v>160935</c:v>
                </c:pt>
                <c:pt idx="5">
                  <c:v>145730</c:v>
                </c:pt>
                <c:pt idx="6">
                  <c:v>149151</c:v>
                </c:pt>
                <c:pt idx="7">
                  <c:v>125760</c:v>
                </c:pt>
              </c:numCache>
            </c:numRef>
          </c:yVal>
          <c:smooth val="1"/>
          <c:extLst>
            <c:ext xmlns:c16="http://schemas.microsoft.com/office/drawing/2014/chart" uri="{C3380CC4-5D6E-409C-BE32-E72D297353CC}">
              <c16:uniqueId val="{00000006-12C8-9B4E-BC3D-4FD4EFC28755}"/>
            </c:ext>
          </c:extLst>
        </c:ser>
        <c:ser>
          <c:idx val="7"/>
          <c:order val="7"/>
          <c:tx>
            <c:strRef>
              <c:f>controls!$I$2</c:f>
              <c:strCache>
                <c:ptCount val="1"/>
                <c:pt idx="0">
                  <c:v>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strRef>
              <c:f>controls!$A$3:$A$10</c:f>
              <c:strCache>
                <c:ptCount val="8"/>
                <c:pt idx="0">
                  <c:v>A</c:v>
                </c:pt>
                <c:pt idx="1">
                  <c:v>B</c:v>
                </c:pt>
                <c:pt idx="2">
                  <c:v>C</c:v>
                </c:pt>
                <c:pt idx="3">
                  <c:v>D</c:v>
                </c:pt>
                <c:pt idx="4">
                  <c:v>E</c:v>
                </c:pt>
                <c:pt idx="5">
                  <c:v>F</c:v>
                </c:pt>
                <c:pt idx="6">
                  <c:v>G</c:v>
                </c:pt>
                <c:pt idx="7">
                  <c:v>H</c:v>
                </c:pt>
              </c:strCache>
            </c:strRef>
          </c:xVal>
          <c:yVal>
            <c:numRef>
              <c:f>controls!$I$3:$I$10</c:f>
              <c:numCache>
                <c:formatCode>General</c:formatCode>
                <c:ptCount val="8"/>
                <c:pt idx="0">
                  <c:v>142488</c:v>
                </c:pt>
                <c:pt idx="1">
                  <c:v>154401</c:v>
                </c:pt>
                <c:pt idx="2">
                  <c:v>150669</c:v>
                </c:pt>
                <c:pt idx="3">
                  <c:v>150135</c:v>
                </c:pt>
                <c:pt idx="4">
                  <c:v>160673</c:v>
                </c:pt>
                <c:pt idx="5">
                  <c:v>149299</c:v>
                </c:pt>
                <c:pt idx="6">
                  <c:v>151530</c:v>
                </c:pt>
                <c:pt idx="7">
                  <c:v>136481</c:v>
                </c:pt>
              </c:numCache>
            </c:numRef>
          </c:yVal>
          <c:smooth val="1"/>
          <c:extLst>
            <c:ext xmlns:c16="http://schemas.microsoft.com/office/drawing/2014/chart" uri="{C3380CC4-5D6E-409C-BE32-E72D297353CC}">
              <c16:uniqueId val="{00000007-12C8-9B4E-BC3D-4FD4EFC28755}"/>
            </c:ext>
          </c:extLst>
        </c:ser>
        <c:ser>
          <c:idx val="8"/>
          <c:order val="8"/>
          <c:tx>
            <c:strRef>
              <c:f>controls!$J$2</c:f>
              <c:strCache>
                <c:ptCount val="1"/>
                <c:pt idx="0">
                  <c:v>9</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strRef>
              <c:f>controls!$A$3:$A$10</c:f>
              <c:strCache>
                <c:ptCount val="8"/>
                <c:pt idx="0">
                  <c:v>A</c:v>
                </c:pt>
                <c:pt idx="1">
                  <c:v>B</c:v>
                </c:pt>
                <c:pt idx="2">
                  <c:v>C</c:v>
                </c:pt>
                <c:pt idx="3">
                  <c:v>D</c:v>
                </c:pt>
                <c:pt idx="4">
                  <c:v>E</c:v>
                </c:pt>
                <c:pt idx="5">
                  <c:v>F</c:v>
                </c:pt>
                <c:pt idx="6">
                  <c:v>G</c:v>
                </c:pt>
                <c:pt idx="7">
                  <c:v>H</c:v>
                </c:pt>
              </c:strCache>
            </c:strRef>
          </c:xVal>
          <c:yVal>
            <c:numRef>
              <c:f>controls!$J$3:$J$10</c:f>
              <c:numCache>
                <c:formatCode>General</c:formatCode>
                <c:ptCount val="8"/>
                <c:pt idx="0">
                  <c:v>142638</c:v>
                </c:pt>
                <c:pt idx="1">
                  <c:v>139957</c:v>
                </c:pt>
                <c:pt idx="2">
                  <c:v>151578</c:v>
                </c:pt>
                <c:pt idx="3">
                  <c:v>148057</c:v>
                </c:pt>
                <c:pt idx="4">
                  <c:v>153362</c:v>
                </c:pt>
                <c:pt idx="5">
                  <c:v>135095</c:v>
                </c:pt>
                <c:pt idx="6">
                  <c:v>147254</c:v>
                </c:pt>
                <c:pt idx="7">
                  <c:v>135937</c:v>
                </c:pt>
              </c:numCache>
            </c:numRef>
          </c:yVal>
          <c:smooth val="1"/>
          <c:extLst>
            <c:ext xmlns:c16="http://schemas.microsoft.com/office/drawing/2014/chart" uri="{C3380CC4-5D6E-409C-BE32-E72D297353CC}">
              <c16:uniqueId val="{00000000-BB5E-4946-A623-A1755AD8B0F0}"/>
            </c:ext>
          </c:extLst>
        </c:ser>
        <c:ser>
          <c:idx val="9"/>
          <c:order val="9"/>
          <c:tx>
            <c:strRef>
              <c:f>controls!$K$2</c:f>
              <c:strCache>
                <c:ptCount val="1"/>
                <c:pt idx="0">
                  <c:v>10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strRef>
              <c:f>controls!$A$3:$A$10</c:f>
              <c:strCache>
                <c:ptCount val="8"/>
                <c:pt idx="0">
                  <c:v>A</c:v>
                </c:pt>
                <c:pt idx="1">
                  <c:v>B</c:v>
                </c:pt>
                <c:pt idx="2">
                  <c:v>C</c:v>
                </c:pt>
                <c:pt idx="3">
                  <c:v>D</c:v>
                </c:pt>
                <c:pt idx="4">
                  <c:v>E</c:v>
                </c:pt>
                <c:pt idx="5">
                  <c:v>F</c:v>
                </c:pt>
                <c:pt idx="6">
                  <c:v>G</c:v>
                </c:pt>
                <c:pt idx="7">
                  <c:v>H</c:v>
                </c:pt>
              </c:strCache>
            </c:strRef>
          </c:xVal>
          <c:yVal>
            <c:numRef>
              <c:f>controls!$K$3:$K$10</c:f>
              <c:numCache>
                <c:formatCode>General</c:formatCode>
                <c:ptCount val="8"/>
                <c:pt idx="0">
                  <c:v>141571</c:v>
                </c:pt>
                <c:pt idx="1">
                  <c:v>134200</c:v>
                </c:pt>
                <c:pt idx="2">
                  <c:v>148980</c:v>
                </c:pt>
                <c:pt idx="3">
                  <c:v>140697</c:v>
                </c:pt>
                <c:pt idx="4">
                  <c:v>134848</c:v>
                </c:pt>
                <c:pt idx="5">
                  <c:v>134606</c:v>
                </c:pt>
                <c:pt idx="6">
                  <c:v>132510</c:v>
                </c:pt>
                <c:pt idx="7">
                  <c:v>138552</c:v>
                </c:pt>
              </c:numCache>
            </c:numRef>
          </c:yVal>
          <c:smooth val="1"/>
          <c:extLst>
            <c:ext xmlns:c16="http://schemas.microsoft.com/office/drawing/2014/chart" uri="{C3380CC4-5D6E-409C-BE32-E72D297353CC}">
              <c16:uniqueId val="{00000001-BB5E-4946-A623-A1755AD8B0F0}"/>
            </c:ext>
          </c:extLst>
        </c:ser>
        <c:ser>
          <c:idx val="10"/>
          <c:order val="10"/>
          <c:tx>
            <c:strRef>
              <c:f>controls!$L$2</c:f>
              <c:strCache>
                <c:ptCount val="1"/>
                <c:pt idx="0">
                  <c:v>11</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strRef>
              <c:f>controls!$A$3:$A$10</c:f>
              <c:strCache>
                <c:ptCount val="8"/>
                <c:pt idx="0">
                  <c:v>A</c:v>
                </c:pt>
                <c:pt idx="1">
                  <c:v>B</c:v>
                </c:pt>
                <c:pt idx="2">
                  <c:v>C</c:v>
                </c:pt>
                <c:pt idx="3">
                  <c:v>D</c:v>
                </c:pt>
                <c:pt idx="4">
                  <c:v>E</c:v>
                </c:pt>
                <c:pt idx="5">
                  <c:v>F</c:v>
                </c:pt>
                <c:pt idx="6">
                  <c:v>G</c:v>
                </c:pt>
                <c:pt idx="7">
                  <c:v>H</c:v>
                </c:pt>
              </c:strCache>
            </c:strRef>
          </c:xVal>
          <c:yVal>
            <c:numRef>
              <c:f>controls!$L$3:$L$10</c:f>
              <c:numCache>
                <c:formatCode>General</c:formatCode>
                <c:ptCount val="8"/>
                <c:pt idx="0">
                  <c:v>137215</c:v>
                </c:pt>
                <c:pt idx="1">
                  <c:v>135897</c:v>
                </c:pt>
                <c:pt idx="2">
                  <c:v>135364</c:v>
                </c:pt>
                <c:pt idx="3">
                  <c:v>131019</c:v>
                </c:pt>
                <c:pt idx="4">
                  <c:v>136239</c:v>
                </c:pt>
                <c:pt idx="5">
                  <c:v>130098</c:v>
                </c:pt>
                <c:pt idx="6">
                  <c:v>138730</c:v>
                </c:pt>
                <c:pt idx="7">
                  <c:v>128546</c:v>
                </c:pt>
              </c:numCache>
            </c:numRef>
          </c:yVal>
          <c:smooth val="1"/>
          <c:extLst>
            <c:ext xmlns:c16="http://schemas.microsoft.com/office/drawing/2014/chart" uri="{C3380CC4-5D6E-409C-BE32-E72D297353CC}">
              <c16:uniqueId val="{00000002-BB5E-4946-A623-A1755AD8B0F0}"/>
            </c:ext>
          </c:extLst>
        </c:ser>
        <c:ser>
          <c:idx val="11"/>
          <c:order val="11"/>
          <c:tx>
            <c:strRef>
              <c:f>controls!$M$2</c:f>
              <c:strCache>
                <c:ptCount val="1"/>
                <c:pt idx="0">
                  <c:v>12</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strRef>
              <c:f>controls!$A$3:$A$10</c:f>
              <c:strCache>
                <c:ptCount val="8"/>
                <c:pt idx="0">
                  <c:v>A</c:v>
                </c:pt>
                <c:pt idx="1">
                  <c:v>B</c:v>
                </c:pt>
                <c:pt idx="2">
                  <c:v>C</c:v>
                </c:pt>
                <c:pt idx="3">
                  <c:v>D</c:v>
                </c:pt>
                <c:pt idx="4">
                  <c:v>E</c:v>
                </c:pt>
                <c:pt idx="5">
                  <c:v>F</c:v>
                </c:pt>
                <c:pt idx="6">
                  <c:v>G</c:v>
                </c:pt>
                <c:pt idx="7">
                  <c:v>H</c:v>
                </c:pt>
              </c:strCache>
            </c:strRef>
          </c:xVal>
          <c:yVal>
            <c:numRef>
              <c:f>controls!$M$3:$M$10</c:f>
              <c:numCache>
                <c:formatCode>General</c:formatCode>
                <c:ptCount val="8"/>
                <c:pt idx="0">
                  <c:v>143724</c:v>
                </c:pt>
                <c:pt idx="1">
                  <c:v>153235</c:v>
                </c:pt>
                <c:pt idx="2">
                  <c:v>144606</c:v>
                </c:pt>
                <c:pt idx="3">
                  <c:v>139053</c:v>
                </c:pt>
                <c:pt idx="4">
                  <c:v>143008</c:v>
                </c:pt>
                <c:pt idx="5">
                  <c:v>131265</c:v>
                </c:pt>
                <c:pt idx="6">
                  <c:v>133186</c:v>
                </c:pt>
                <c:pt idx="7">
                  <c:v>128176</c:v>
                </c:pt>
              </c:numCache>
            </c:numRef>
          </c:yVal>
          <c:smooth val="1"/>
          <c:extLst>
            <c:ext xmlns:c16="http://schemas.microsoft.com/office/drawing/2014/chart" uri="{C3380CC4-5D6E-409C-BE32-E72D297353CC}">
              <c16:uniqueId val="{00000003-BB5E-4946-A623-A1755AD8B0F0}"/>
            </c:ext>
          </c:extLst>
        </c:ser>
        <c:dLbls>
          <c:showLegendKey val="0"/>
          <c:showVal val="0"/>
          <c:showCatName val="0"/>
          <c:showSerName val="0"/>
          <c:showPercent val="0"/>
          <c:showBubbleSize val="0"/>
        </c:dLbls>
        <c:axId val="25309456"/>
        <c:axId val="27010288"/>
      </c:scatterChart>
      <c:valAx>
        <c:axId val="25309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10288"/>
        <c:crosses val="autoZero"/>
        <c:crossBetween val="midCat"/>
      </c:valAx>
      <c:valAx>
        <c:axId val="27010288"/>
        <c:scaling>
          <c:orientation val="minMax"/>
          <c:min val="11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094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DMSO and media positional effects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controls!$B$66</c:f>
              <c:strCache>
                <c:ptCount val="1"/>
                <c:pt idx="0">
                  <c:v>col1 90ul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controls!$A$67:$A$74</c:f>
              <c:strCache>
                <c:ptCount val="8"/>
                <c:pt idx="0">
                  <c:v>A</c:v>
                </c:pt>
                <c:pt idx="1">
                  <c:v>B</c:v>
                </c:pt>
                <c:pt idx="2">
                  <c:v>C</c:v>
                </c:pt>
                <c:pt idx="3">
                  <c:v>D</c:v>
                </c:pt>
                <c:pt idx="4">
                  <c:v>E</c:v>
                </c:pt>
                <c:pt idx="5">
                  <c:v>F</c:v>
                </c:pt>
                <c:pt idx="6">
                  <c:v>G</c:v>
                </c:pt>
                <c:pt idx="7">
                  <c:v>H</c:v>
                </c:pt>
              </c:strCache>
            </c:strRef>
          </c:xVal>
          <c:yVal>
            <c:numRef>
              <c:f>controls!$B$67:$B$74</c:f>
              <c:numCache>
                <c:formatCode>General</c:formatCode>
                <c:ptCount val="8"/>
                <c:pt idx="0">
                  <c:v>139125</c:v>
                </c:pt>
                <c:pt idx="1">
                  <c:v>136042</c:v>
                </c:pt>
                <c:pt idx="2">
                  <c:v>133202</c:v>
                </c:pt>
                <c:pt idx="3">
                  <c:v>134372</c:v>
                </c:pt>
                <c:pt idx="4">
                  <c:v>138835</c:v>
                </c:pt>
                <c:pt idx="5">
                  <c:v>129259</c:v>
                </c:pt>
                <c:pt idx="6">
                  <c:v>130524</c:v>
                </c:pt>
                <c:pt idx="7">
                  <c:v>133630</c:v>
                </c:pt>
              </c:numCache>
            </c:numRef>
          </c:yVal>
          <c:smooth val="1"/>
          <c:extLst>
            <c:ext xmlns:c16="http://schemas.microsoft.com/office/drawing/2014/chart" uri="{C3380CC4-5D6E-409C-BE32-E72D297353CC}">
              <c16:uniqueId val="{00000000-BD6F-BC4F-AF61-F972BCE51E0B}"/>
            </c:ext>
          </c:extLst>
        </c:ser>
        <c:ser>
          <c:idx val="1"/>
          <c:order val="1"/>
          <c:tx>
            <c:strRef>
              <c:f>controls!$C$66</c:f>
              <c:strCache>
                <c:ptCount val="1"/>
                <c:pt idx="0">
                  <c:v>col2 DMSO</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controls!$A$67:$A$74</c:f>
              <c:strCache>
                <c:ptCount val="8"/>
                <c:pt idx="0">
                  <c:v>A</c:v>
                </c:pt>
                <c:pt idx="1">
                  <c:v>B</c:v>
                </c:pt>
                <c:pt idx="2">
                  <c:v>C</c:v>
                </c:pt>
                <c:pt idx="3">
                  <c:v>D</c:v>
                </c:pt>
                <c:pt idx="4">
                  <c:v>E</c:v>
                </c:pt>
                <c:pt idx="5">
                  <c:v>F</c:v>
                </c:pt>
                <c:pt idx="6">
                  <c:v>G</c:v>
                </c:pt>
                <c:pt idx="7">
                  <c:v>H</c:v>
                </c:pt>
              </c:strCache>
            </c:strRef>
          </c:xVal>
          <c:yVal>
            <c:numRef>
              <c:f>controls!$C$67:$C$74</c:f>
              <c:numCache>
                <c:formatCode>General</c:formatCode>
                <c:ptCount val="8"/>
                <c:pt idx="0">
                  <c:v>135886</c:v>
                </c:pt>
                <c:pt idx="1">
                  <c:v>123454</c:v>
                </c:pt>
                <c:pt idx="2">
                  <c:v>136318</c:v>
                </c:pt>
                <c:pt idx="3">
                  <c:v>127081</c:v>
                </c:pt>
                <c:pt idx="4">
                  <c:v>123427</c:v>
                </c:pt>
                <c:pt idx="5">
                  <c:v>114974</c:v>
                </c:pt>
                <c:pt idx="6">
                  <c:v>124594</c:v>
                </c:pt>
                <c:pt idx="7">
                  <c:v>120126</c:v>
                </c:pt>
              </c:numCache>
            </c:numRef>
          </c:yVal>
          <c:smooth val="1"/>
          <c:extLst>
            <c:ext xmlns:c16="http://schemas.microsoft.com/office/drawing/2014/chart" uri="{C3380CC4-5D6E-409C-BE32-E72D297353CC}">
              <c16:uniqueId val="{00000001-BD6F-BC4F-AF61-F972BCE51E0B}"/>
            </c:ext>
          </c:extLst>
        </c:ser>
        <c:ser>
          <c:idx val="2"/>
          <c:order val="2"/>
          <c:tx>
            <c:strRef>
              <c:f>controls!$D$66</c:f>
              <c:strCache>
                <c:ptCount val="1"/>
                <c:pt idx="0">
                  <c:v>col10 DMSO</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controls!$A$67:$A$74</c:f>
              <c:strCache>
                <c:ptCount val="8"/>
                <c:pt idx="0">
                  <c:v>A</c:v>
                </c:pt>
                <c:pt idx="1">
                  <c:v>B</c:v>
                </c:pt>
                <c:pt idx="2">
                  <c:v>C</c:v>
                </c:pt>
                <c:pt idx="3">
                  <c:v>D</c:v>
                </c:pt>
                <c:pt idx="4">
                  <c:v>E</c:v>
                </c:pt>
                <c:pt idx="5">
                  <c:v>F</c:v>
                </c:pt>
                <c:pt idx="6">
                  <c:v>G</c:v>
                </c:pt>
                <c:pt idx="7">
                  <c:v>H</c:v>
                </c:pt>
              </c:strCache>
            </c:strRef>
          </c:xVal>
          <c:yVal>
            <c:numRef>
              <c:f>controls!$D$67:$D$74</c:f>
              <c:numCache>
                <c:formatCode>General</c:formatCode>
                <c:ptCount val="8"/>
                <c:pt idx="0">
                  <c:v>141571</c:v>
                </c:pt>
                <c:pt idx="1">
                  <c:v>134200</c:v>
                </c:pt>
                <c:pt idx="2">
                  <c:v>148980</c:v>
                </c:pt>
                <c:pt idx="3">
                  <c:v>140697</c:v>
                </c:pt>
                <c:pt idx="4">
                  <c:v>134848</c:v>
                </c:pt>
                <c:pt idx="5">
                  <c:v>134606</c:v>
                </c:pt>
                <c:pt idx="6">
                  <c:v>132510</c:v>
                </c:pt>
                <c:pt idx="7">
                  <c:v>138552</c:v>
                </c:pt>
              </c:numCache>
            </c:numRef>
          </c:yVal>
          <c:smooth val="1"/>
          <c:extLst>
            <c:ext xmlns:c16="http://schemas.microsoft.com/office/drawing/2014/chart" uri="{C3380CC4-5D6E-409C-BE32-E72D297353CC}">
              <c16:uniqueId val="{00000002-BD6F-BC4F-AF61-F972BCE51E0B}"/>
            </c:ext>
          </c:extLst>
        </c:ser>
        <c:ser>
          <c:idx val="3"/>
          <c:order val="3"/>
          <c:tx>
            <c:strRef>
              <c:f>controls!$E$66</c:f>
              <c:strCache>
                <c:ptCount val="1"/>
                <c:pt idx="0">
                  <c:v>cos11 SFM</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strRef>
              <c:f>controls!$A$67:$A$74</c:f>
              <c:strCache>
                <c:ptCount val="8"/>
                <c:pt idx="0">
                  <c:v>A</c:v>
                </c:pt>
                <c:pt idx="1">
                  <c:v>B</c:v>
                </c:pt>
                <c:pt idx="2">
                  <c:v>C</c:v>
                </c:pt>
                <c:pt idx="3">
                  <c:v>D</c:v>
                </c:pt>
                <c:pt idx="4">
                  <c:v>E</c:v>
                </c:pt>
                <c:pt idx="5">
                  <c:v>F</c:v>
                </c:pt>
                <c:pt idx="6">
                  <c:v>G</c:v>
                </c:pt>
                <c:pt idx="7">
                  <c:v>H</c:v>
                </c:pt>
              </c:strCache>
            </c:strRef>
          </c:xVal>
          <c:yVal>
            <c:numRef>
              <c:f>controls!$E$67:$E$74</c:f>
              <c:numCache>
                <c:formatCode>General</c:formatCode>
                <c:ptCount val="8"/>
                <c:pt idx="0">
                  <c:v>137215</c:v>
                </c:pt>
                <c:pt idx="1">
                  <c:v>135897</c:v>
                </c:pt>
                <c:pt idx="2">
                  <c:v>135364</c:v>
                </c:pt>
                <c:pt idx="3">
                  <c:v>131019</c:v>
                </c:pt>
                <c:pt idx="4">
                  <c:v>136239</c:v>
                </c:pt>
                <c:pt idx="5">
                  <c:v>130098</c:v>
                </c:pt>
                <c:pt idx="6">
                  <c:v>138730</c:v>
                </c:pt>
                <c:pt idx="7">
                  <c:v>128546</c:v>
                </c:pt>
              </c:numCache>
            </c:numRef>
          </c:yVal>
          <c:smooth val="1"/>
          <c:extLst>
            <c:ext xmlns:c16="http://schemas.microsoft.com/office/drawing/2014/chart" uri="{C3380CC4-5D6E-409C-BE32-E72D297353CC}">
              <c16:uniqueId val="{00000003-BD6F-BC4F-AF61-F972BCE51E0B}"/>
            </c:ext>
          </c:extLst>
        </c:ser>
        <c:ser>
          <c:idx val="4"/>
          <c:order val="4"/>
          <c:tx>
            <c:strRef>
              <c:f>controls!$F$66</c:f>
              <c:strCache>
                <c:ptCount val="1"/>
                <c:pt idx="0">
                  <c:v>col12 90ul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strRef>
              <c:f>controls!$A$67:$A$74</c:f>
              <c:strCache>
                <c:ptCount val="8"/>
                <c:pt idx="0">
                  <c:v>A</c:v>
                </c:pt>
                <c:pt idx="1">
                  <c:v>B</c:v>
                </c:pt>
                <c:pt idx="2">
                  <c:v>C</c:v>
                </c:pt>
                <c:pt idx="3">
                  <c:v>D</c:v>
                </c:pt>
                <c:pt idx="4">
                  <c:v>E</c:v>
                </c:pt>
                <c:pt idx="5">
                  <c:v>F</c:v>
                </c:pt>
                <c:pt idx="6">
                  <c:v>G</c:v>
                </c:pt>
                <c:pt idx="7">
                  <c:v>H</c:v>
                </c:pt>
              </c:strCache>
            </c:strRef>
          </c:xVal>
          <c:yVal>
            <c:numRef>
              <c:f>controls!$F$67:$F$74</c:f>
              <c:numCache>
                <c:formatCode>General</c:formatCode>
                <c:ptCount val="8"/>
                <c:pt idx="0">
                  <c:v>143724</c:v>
                </c:pt>
                <c:pt idx="1">
                  <c:v>153235</c:v>
                </c:pt>
                <c:pt idx="2">
                  <c:v>144606</c:v>
                </c:pt>
                <c:pt idx="3">
                  <c:v>139053</c:v>
                </c:pt>
                <c:pt idx="4">
                  <c:v>143008</c:v>
                </c:pt>
                <c:pt idx="5">
                  <c:v>131265</c:v>
                </c:pt>
                <c:pt idx="6">
                  <c:v>133186</c:v>
                </c:pt>
                <c:pt idx="7">
                  <c:v>128176</c:v>
                </c:pt>
              </c:numCache>
            </c:numRef>
          </c:yVal>
          <c:smooth val="1"/>
          <c:extLst>
            <c:ext xmlns:c16="http://schemas.microsoft.com/office/drawing/2014/chart" uri="{C3380CC4-5D6E-409C-BE32-E72D297353CC}">
              <c16:uniqueId val="{00000004-BD6F-BC4F-AF61-F972BCE51E0B}"/>
            </c:ext>
          </c:extLst>
        </c:ser>
        <c:dLbls>
          <c:showLegendKey val="0"/>
          <c:showVal val="0"/>
          <c:showCatName val="0"/>
          <c:showSerName val="0"/>
          <c:showPercent val="0"/>
          <c:showBubbleSize val="0"/>
        </c:dLbls>
        <c:axId val="299687600"/>
        <c:axId val="30474576"/>
      </c:scatterChart>
      <c:valAx>
        <c:axId val="2996876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74576"/>
        <c:crosses val="autoZero"/>
        <c:crossBetween val="midCat"/>
      </c:valAx>
      <c:valAx>
        <c:axId val="30474576"/>
        <c:scaling>
          <c:orientation val="minMax"/>
          <c:max val="160000"/>
          <c:min val="11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6876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CBD batches vs DMSO controls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controls!$B$84:$E$84</c:f>
              <c:strCache>
                <c:ptCount val="1"/>
                <c:pt idx="0">
                  <c:v>old CBD10 new CBD10 col2 DMSO col10 DMSO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controls!$A$86:$A$91</c:f>
              <c:strCache>
                <c:ptCount val="6"/>
                <c:pt idx="0">
                  <c:v>B</c:v>
                </c:pt>
                <c:pt idx="1">
                  <c:v>C</c:v>
                </c:pt>
                <c:pt idx="2">
                  <c:v>D</c:v>
                </c:pt>
                <c:pt idx="3">
                  <c:v>E</c:v>
                </c:pt>
                <c:pt idx="4">
                  <c:v>F</c:v>
                </c:pt>
                <c:pt idx="5">
                  <c:v>G</c:v>
                </c:pt>
              </c:strCache>
            </c:strRef>
          </c:xVal>
          <c:yVal>
            <c:numRef>
              <c:f>controls!$B$86:$B$91</c:f>
              <c:numCache>
                <c:formatCode>General</c:formatCode>
                <c:ptCount val="6"/>
                <c:pt idx="0">
                  <c:v>158034</c:v>
                </c:pt>
                <c:pt idx="1">
                  <c:v>156905</c:v>
                </c:pt>
                <c:pt idx="2">
                  <c:v>153572</c:v>
                </c:pt>
                <c:pt idx="3">
                  <c:v>156817</c:v>
                </c:pt>
                <c:pt idx="4">
                  <c:v>156853</c:v>
                </c:pt>
                <c:pt idx="5">
                  <c:v>154604</c:v>
                </c:pt>
              </c:numCache>
            </c:numRef>
          </c:yVal>
          <c:smooth val="1"/>
          <c:extLst>
            <c:ext xmlns:c16="http://schemas.microsoft.com/office/drawing/2014/chart" uri="{C3380CC4-5D6E-409C-BE32-E72D297353CC}">
              <c16:uniqueId val="{00000000-BD6F-BC4F-AF61-F972BCE51E0B}"/>
            </c:ext>
          </c:extLst>
        </c:ser>
        <c:ser>
          <c:idx val="1"/>
          <c:order val="1"/>
          <c:tx>
            <c:strRef>
              <c:f>controls!$C$66</c:f>
              <c:strCache>
                <c:ptCount val="1"/>
                <c:pt idx="0">
                  <c:v>col2 DMSO</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controls!$A$86:$A$91</c:f>
              <c:strCache>
                <c:ptCount val="6"/>
                <c:pt idx="0">
                  <c:v>B</c:v>
                </c:pt>
                <c:pt idx="1">
                  <c:v>C</c:v>
                </c:pt>
                <c:pt idx="2">
                  <c:v>D</c:v>
                </c:pt>
                <c:pt idx="3">
                  <c:v>E</c:v>
                </c:pt>
                <c:pt idx="4">
                  <c:v>F</c:v>
                </c:pt>
                <c:pt idx="5">
                  <c:v>G</c:v>
                </c:pt>
              </c:strCache>
            </c:strRef>
          </c:xVal>
          <c:yVal>
            <c:numRef>
              <c:f>controls!$C$86:$C$91</c:f>
              <c:numCache>
                <c:formatCode>General</c:formatCode>
                <c:ptCount val="6"/>
                <c:pt idx="0">
                  <c:v>149828</c:v>
                </c:pt>
                <c:pt idx="1">
                  <c:v>158620</c:v>
                </c:pt>
                <c:pt idx="2">
                  <c:v>155933</c:v>
                </c:pt>
                <c:pt idx="3">
                  <c:v>157091</c:v>
                </c:pt>
                <c:pt idx="4">
                  <c:v>147037</c:v>
                </c:pt>
                <c:pt idx="5">
                  <c:v>135958</c:v>
                </c:pt>
              </c:numCache>
            </c:numRef>
          </c:yVal>
          <c:smooth val="1"/>
          <c:extLst>
            <c:ext xmlns:c16="http://schemas.microsoft.com/office/drawing/2014/chart" uri="{C3380CC4-5D6E-409C-BE32-E72D297353CC}">
              <c16:uniqueId val="{00000001-BD6F-BC4F-AF61-F972BCE51E0B}"/>
            </c:ext>
          </c:extLst>
        </c:ser>
        <c:ser>
          <c:idx val="2"/>
          <c:order val="2"/>
          <c:tx>
            <c:strRef>
              <c:f>controls!$D$66</c:f>
              <c:strCache>
                <c:ptCount val="1"/>
                <c:pt idx="0">
                  <c:v>col10 DMSO</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controls!$A$86:$A$91</c:f>
              <c:strCache>
                <c:ptCount val="6"/>
                <c:pt idx="0">
                  <c:v>B</c:v>
                </c:pt>
                <c:pt idx="1">
                  <c:v>C</c:v>
                </c:pt>
                <c:pt idx="2">
                  <c:v>D</c:v>
                </c:pt>
                <c:pt idx="3">
                  <c:v>E</c:v>
                </c:pt>
                <c:pt idx="4">
                  <c:v>F</c:v>
                </c:pt>
                <c:pt idx="5">
                  <c:v>G</c:v>
                </c:pt>
              </c:strCache>
            </c:strRef>
          </c:xVal>
          <c:yVal>
            <c:numRef>
              <c:f>controls!$D$86:$D$91</c:f>
              <c:numCache>
                <c:formatCode>General</c:formatCode>
                <c:ptCount val="6"/>
                <c:pt idx="0">
                  <c:v>123454</c:v>
                </c:pt>
                <c:pt idx="1">
                  <c:v>136318</c:v>
                </c:pt>
                <c:pt idx="2">
                  <c:v>127081</c:v>
                </c:pt>
                <c:pt idx="3">
                  <c:v>123427</c:v>
                </c:pt>
                <c:pt idx="4">
                  <c:v>114974</c:v>
                </c:pt>
                <c:pt idx="5">
                  <c:v>124594</c:v>
                </c:pt>
              </c:numCache>
            </c:numRef>
          </c:yVal>
          <c:smooth val="1"/>
          <c:extLst>
            <c:ext xmlns:c16="http://schemas.microsoft.com/office/drawing/2014/chart" uri="{C3380CC4-5D6E-409C-BE32-E72D297353CC}">
              <c16:uniqueId val="{00000002-BD6F-BC4F-AF61-F972BCE51E0B}"/>
            </c:ext>
          </c:extLst>
        </c:ser>
        <c:ser>
          <c:idx val="3"/>
          <c:order val="3"/>
          <c:tx>
            <c:strRef>
              <c:f>controls!$E$66</c:f>
              <c:strCache>
                <c:ptCount val="1"/>
                <c:pt idx="0">
                  <c:v>cos11 SFM</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strRef>
              <c:f>controls!$A$86:$A$91</c:f>
              <c:strCache>
                <c:ptCount val="6"/>
                <c:pt idx="0">
                  <c:v>B</c:v>
                </c:pt>
                <c:pt idx="1">
                  <c:v>C</c:v>
                </c:pt>
                <c:pt idx="2">
                  <c:v>D</c:v>
                </c:pt>
                <c:pt idx="3">
                  <c:v>E</c:v>
                </c:pt>
                <c:pt idx="4">
                  <c:v>F</c:v>
                </c:pt>
                <c:pt idx="5">
                  <c:v>G</c:v>
                </c:pt>
              </c:strCache>
            </c:strRef>
          </c:xVal>
          <c:yVal>
            <c:numRef>
              <c:f>controls!$E$86:$E$91</c:f>
              <c:numCache>
                <c:formatCode>General</c:formatCode>
                <c:ptCount val="6"/>
                <c:pt idx="0">
                  <c:v>134200</c:v>
                </c:pt>
                <c:pt idx="1">
                  <c:v>148980</c:v>
                </c:pt>
                <c:pt idx="2">
                  <c:v>140697</c:v>
                </c:pt>
                <c:pt idx="3">
                  <c:v>134848</c:v>
                </c:pt>
                <c:pt idx="4">
                  <c:v>134606</c:v>
                </c:pt>
                <c:pt idx="5">
                  <c:v>132510</c:v>
                </c:pt>
              </c:numCache>
            </c:numRef>
          </c:yVal>
          <c:smooth val="1"/>
          <c:extLst>
            <c:ext xmlns:c16="http://schemas.microsoft.com/office/drawing/2014/chart" uri="{C3380CC4-5D6E-409C-BE32-E72D297353CC}">
              <c16:uniqueId val="{00000003-BD6F-BC4F-AF61-F972BCE51E0B}"/>
            </c:ext>
          </c:extLst>
        </c:ser>
        <c:dLbls>
          <c:showLegendKey val="0"/>
          <c:showVal val="0"/>
          <c:showCatName val="0"/>
          <c:showSerName val="0"/>
          <c:showPercent val="0"/>
          <c:showBubbleSize val="0"/>
        </c:dLbls>
        <c:axId val="299687600"/>
        <c:axId val="30474576"/>
      </c:scatterChart>
      <c:valAx>
        <c:axId val="2996876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74576"/>
        <c:crosses val="autoZero"/>
        <c:crossBetween val="midCat"/>
      </c:valAx>
      <c:valAx>
        <c:axId val="30474576"/>
        <c:scaling>
          <c:orientation val="minMax"/>
          <c:max val="160000"/>
          <c:min val="11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6876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CBD concentrations</a:t>
            </a:r>
          </a:p>
          <a:p>
            <a:pPr>
              <a:defRPr/>
            </a:pPr>
            <a:r>
              <a:rPr lang="en-US"/>
              <a:t> vs DMSO controls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6113544869109581E-2"/>
          <c:y val="8.8357723577235786E-2"/>
          <c:w val="0.89993695107318072"/>
          <c:h val="0.76185289033992698"/>
        </c:manualLayout>
      </c:layout>
      <c:scatterChart>
        <c:scatterStyle val="smoothMarker"/>
        <c:varyColors val="0"/>
        <c:ser>
          <c:idx val="0"/>
          <c:order val="0"/>
          <c:tx>
            <c:strRef>
              <c:f>controls!$I$84</c:f>
              <c:strCache>
                <c:ptCount val="1"/>
                <c:pt idx="0">
                  <c:v>new CBD20</c:v>
                </c:pt>
              </c:strCache>
            </c:strRef>
          </c:tx>
          <c:spPr>
            <a:ln w="19050" cap="rnd">
              <a:solidFill>
                <a:schemeClr val="accent6"/>
              </a:solidFill>
              <a:round/>
            </a:ln>
            <a:effectLst/>
          </c:spPr>
          <c:marker>
            <c:symbol val="circle"/>
            <c:size val="5"/>
            <c:spPr>
              <a:solidFill>
                <a:schemeClr val="accent1"/>
              </a:solidFill>
              <a:ln w="9525">
                <a:solidFill>
                  <a:schemeClr val="accent1"/>
                </a:solidFill>
              </a:ln>
              <a:effectLst/>
            </c:spPr>
          </c:marker>
          <c:xVal>
            <c:strRef>
              <c:f>controls!$A$86:$A$91</c:f>
              <c:strCache>
                <c:ptCount val="6"/>
                <c:pt idx="0">
                  <c:v>B</c:v>
                </c:pt>
                <c:pt idx="1">
                  <c:v>C</c:v>
                </c:pt>
                <c:pt idx="2">
                  <c:v>D</c:v>
                </c:pt>
                <c:pt idx="3">
                  <c:v>E</c:v>
                </c:pt>
                <c:pt idx="4">
                  <c:v>F</c:v>
                </c:pt>
                <c:pt idx="5">
                  <c:v>G</c:v>
                </c:pt>
              </c:strCache>
            </c:strRef>
          </c:xVal>
          <c:yVal>
            <c:numRef>
              <c:f>controls!$I$86:$I$91</c:f>
              <c:numCache>
                <c:formatCode>General</c:formatCode>
                <c:ptCount val="6"/>
                <c:pt idx="0">
                  <c:v>120530</c:v>
                </c:pt>
                <c:pt idx="1">
                  <c:v>135136</c:v>
                </c:pt>
                <c:pt idx="2">
                  <c:v>119155</c:v>
                </c:pt>
                <c:pt idx="3">
                  <c:v>115528</c:v>
                </c:pt>
                <c:pt idx="4">
                  <c:v>126098</c:v>
                </c:pt>
                <c:pt idx="5">
                  <c:v>136444</c:v>
                </c:pt>
              </c:numCache>
            </c:numRef>
          </c:yVal>
          <c:smooth val="1"/>
          <c:extLst>
            <c:ext xmlns:c16="http://schemas.microsoft.com/office/drawing/2014/chart" uri="{C3380CC4-5D6E-409C-BE32-E72D297353CC}">
              <c16:uniqueId val="{00000000-BD6F-BC4F-AF61-F972BCE51E0B}"/>
            </c:ext>
          </c:extLst>
        </c:ser>
        <c:ser>
          <c:idx val="1"/>
          <c:order val="1"/>
          <c:tx>
            <c:strRef>
              <c:f>controls!$J$84</c:f>
              <c:strCache>
                <c:ptCount val="1"/>
                <c:pt idx="0">
                  <c:v>new CBD10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controls!$A$86:$A$91</c:f>
              <c:strCache>
                <c:ptCount val="6"/>
                <c:pt idx="0">
                  <c:v>B</c:v>
                </c:pt>
                <c:pt idx="1">
                  <c:v>C</c:v>
                </c:pt>
                <c:pt idx="2">
                  <c:v>D</c:v>
                </c:pt>
                <c:pt idx="3">
                  <c:v>E</c:v>
                </c:pt>
                <c:pt idx="4">
                  <c:v>F</c:v>
                </c:pt>
                <c:pt idx="5">
                  <c:v>G</c:v>
                </c:pt>
              </c:strCache>
            </c:strRef>
          </c:xVal>
          <c:yVal>
            <c:numRef>
              <c:f>controls!$J$86:$J$91</c:f>
              <c:numCache>
                <c:formatCode>General</c:formatCode>
                <c:ptCount val="6"/>
                <c:pt idx="0">
                  <c:v>149828</c:v>
                </c:pt>
                <c:pt idx="1">
                  <c:v>158620</c:v>
                </c:pt>
                <c:pt idx="2">
                  <c:v>155933</c:v>
                </c:pt>
                <c:pt idx="3">
                  <c:v>157091</c:v>
                </c:pt>
                <c:pt idx="4">
                  <c:v>147037</c:v>
                </c:pt>
                <c:pt idx="5">
                  <c:v>135958</c:v>
                </c:pt>
              </c:numCache>
            </c:numRef>
          </c:yVal>
          <c:smooth val="1"/>
          <c:extLst>
            <c:ext xmlns:c16="http://schemas.microsoft.com/office/drawing/2014/chart" uri="{C3380CC4-5D6E-409C-BE32-E72D297353CC}">
              <c16:uniqueId val="{00000001-BD6F-BC4F-AF61-F972BCE51E0B}"/>
            </c:ext>
          </c:extLst>
        </c:ser>
        <c:ser>
          <c:idx val="2"/>
          <c:order val="2"/>
          <c:tx>
            <c:strRef>
              <c:f>controls!$D$84</c:f>
              <c:strCache>
                <c:ptCount val="1"/>
                <c:pt idx="0">
                  <c:v>col2 DMSO</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controls!$A$86:$A$91</c:f>
              <c:strCache>
                <c:ptCount val="6"/>
                <c:pt idx="0">
                  <c:v>B</c:v>
                </c:pt>
                <c:pt idx="1">
                  <c:v>C</c:v>
                </c:pt>
                <c:pt idx="2">
                  <c:v>D</c:v>
                </c:pt>
                <c:pt idx="3">
                  <c:v>E</c:v>
                </c:pt>
                <c:pt idx="4">
                  <c:v>F</c:v>
                </c:pt>
                <c:pt idx="5">
                  <c:v>G</c:v>
                </c:pt>
              </c:strCache>
            </c:strRef>
          </c:xVal>
          <c:yVal>
            <c:numRef>
              <c:f>controls!$D$86:$D$91</c:f>
              <c:numCache>
                <c:formatCode>General</c:formatCode>
                <c:ptCount val="6"/>
                <c:pt idx="0">
                  <c:v>123454</c:v>
                </c:pt>
                <c:pt idx="1">
                  <c:v>136318</c:v>
                </c:pt>
                <c:pt idx="2">
                  <c:v>127081</c:v>
                </c:pt>
                <c:pt idx="3">
                  <c:v>123427</c:v>
                </c:pt>
                <c:pt idx="4">
                  <c:v>114974</c:v>
                </c:pt>
                <c:pt idx="5">
                  <c:v>124594</c:v>
                </c:pt>
              </c:numCache>
            </c:numRef>
          </c:yVal>
          <c:smooth val="1"/>
          <c:extLst>
            <c:ext xmlns:c16="http://schemas.microsoft.com/office/drawing/2014/chart" uri="{C3380CC4-5D6E-409C-BE32-E72D297353CC}">
              <c16:uniqueId val="{00000002-BD6F-BC4F-AF61-F972BCE51E0B}"/>
            </c:ext>
          </c:extLst>
        </c:ser>
        <c:ser>
          <c:idx val="3"/>
          <c:order val="3"/>
          <c:tx>
            <c:strRef>
              <c:f>controls!$E$84</c:f>
              <c:strCache>
                <c:ptCount val="1"/>
                <c:pt idx="0">
                  <c:v>col10 DMSO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strRef>
              <c:f>controls!$A$86:$A$91</c:f>
              <c:strCache>
                <c:ptCount val="6"/>
                <c:pt idx="0">
                  <c:v>B</c:v>
                </c:pt>
                <c:pt idx="1">
                  <c:v>C</c:v>
                </c:pt>
                <c:pt idx="2">
                  <c:v>D</c:v>
                </c:pt>
                <c:pt idx="3">
                  <c:v>E</c:v>
                </c:pt>
                <c:pt idx="4">
                  <c:v>F</c:v>
                </c:pt>
                <c:pt idx="5">
                  <c:v>G</c:v>
                </c:pt>
              </c:strCache>
            </c:strRef>
          </c:xVal>
          <c:yVal>
            <c:numRef>
              <c:f>controls!$E$86:$E$91</c:f>
              <c:numCache>
                <c:formatCode>General</c:formatCode>
                <c:ptCount val="6"/>
                <c:pt idx="0">
                  <c:v>134200</c:v>
                </c:pt>
                <c:pt idx="1">
                  <c:v>148980</c:v>
                </c:pt>
                <c:pt idx="2">
                  <c:v>140697</c:v>
                </c:pt>
                <c:pt idx="3">
                  <c:v>134848</c:v>
                </c:pt>
                <c:pt idx="4">
                  <c:v>134606</c:v>
                </c:pt>
                <c:pt idx="5">
                  <c:v>132510</c:v>
                </c:pt>
              </c:numCache>
            </c:numRef>
          </c:yVal>
          <c:smooth val="1"/>
          <c:extLst>
            <c:ext xmlns:c16="http://schemas.microsoft.com/office/drawing/2014/chart" uri="{C3380CC4-5D6E-409C-BE32-E72D297353CC}">
              <c16:uniqueId val="{00000003-BD6F-BC4F-AF61-F972BCE51E0B}"/>
            </c:ext>
          </c:extLst>
        </c:ser>
        <c:ser>
          <c:idx val="4"/>
          <c:order val="4"/>
          <c:tx>
            <c:strRef>
              <c:f>controls!$K$84</c:f>
              <c:strCache>
                <c:ptCount val="1"/>
                <c:pt idx="0">
                  <c:v>new CBD5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yVal>
            <c:numRef>
              <c:f>controls!$K$86:$K$91</c:f>
              <c:numCache>
                <c:formatCode>General</c:formatCode>
                <c:ptCount val="6"/>
                <c:pt idx="0">
                  <c:v>129476</c:v>
                </c:pt>
                <c:pt idx="1">
                  <c:v>141994</c:v>
                </c:pt>
                <c:pt idx="2">
                  <c:v>141222</c:v>
                </c:pt>
                <c:pt idx="3">
                  <c:v>141142</c:v>
                </c:pt>
                <c:pt idx="4">
                  <c:v>143087</c:v>
                </c:pt>
                <c:pt idx="5">
                  <c:v>132546</c:v>
                </c:pt>
              </c:numCache>
            </c:numRef>
          </c:yVal>
          <c:smooth val="1"/>
          <c:extLst>
            <c:ext xmlns:c16="http://schemas.microsoft.com/office/drawing/2014/chart" uri="{C3380CC4-5D6E-409C-BE32-E72D297353CC}">
              <c16:uniqueId val="{00000000-79A2-1246-966F-6C37AFC64D45}"/>
            </c:ext>
          </c:extLst>
        </c:ser>
        <c:dLbls>
          <c:showLegendKey val="0"/>
          <c:showVal val="0"/>
          <c:showCatName val="0"/>
          <c:showSerName val="0"/>
          <c:showPercent val="0"/>
          <c:showBubbleSize val="0"/>
        </c:dLbls>
        <c:axId val="299687600"/>
        <c:axId val="30474576"/>
      </c:scatterChart>
      <c:valAx>
        <c:axId val="2996876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74576"/>
        <c:crosses val="autoZero"/>
        <c:crossBetween val="midCat"/>
      </c:valAx>
      <c:valAx>
        <c:axId val="30474576"/>
        <c:scaling>
          <c:orientation val="minMax"/>
          <c:max val="160000"/>
          <c:min val="11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6876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KLS concentrations</a:t>
            </a:r>
          </a:p>
          <a:p>
            <a:pPr>
              <a:defRPr/>
            </a:pPr>
            <a:r>
              <a:rPr lang="en-US"/>
              <a:t> vs DMSO controls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6113544869109581E-2"/>
          <c:y val="8.8357723577235786E-2"/>
          <c:w val="0.89993695107318072"/>
          <c:h val="0.76185289033992698"/>
        </c:manualLayout>
      </c:layout>
      <c:scatterChart>
        <c:scatterStyle val="smoothMarker"/>
        <c:varyColors val="0"/>
        <c:ser>
          <c:idx val="0"/>
          <c:order val="0"/>
          <c:tx>
            <c:strRef>
              <c:f>controls!$L$84</c:f>
              <c:strCache>
                <c:ptCount val="1"/>
                <c:pt idx="0">
                  <c:v>KLS20</c:v>
                </c:pt>
              </c:strCache>
            </c:strRef>
          </c:tx>
          <c:spPr>
            <a:ln w="19050" cap="rnd">
              <a:solidFill>
                <a:schemeClr val="accent6"/>
              </a:solidFill>
              <a:round/>
            </a:ln>
            <a:effectLst/>
          </c:spPr>
          <c:marker>
            <c:symbol val="circle"/>
            <c:size val="5"/>
            <c:spPr>
              <a:solidFill>
                <a:schemeClr val="accent1"/>
              </a:solidFill>
              <a:ln w="9525">
                <a:solidFill>
                  <a:schemeClr val="accent1"/>
                </a:solidFill>
              </a:ln>
              <a:effectLst/>
            </c:spPr>
          </c:marker>
          <c:xVal>
            <c:strRef>
              <c:f>controls!$A$86:$A$91</c:f>
              <c:strCache>
                <c:ptCount val="6"/>
                <c:pt idx="0">
                  <c:v>B</c:v>
                </c:pt>
                <c:pt idx="1">
                  <c:v>C</c:v>
                </c:pt>
                <c:pt idx="2">
                  <c:v>D</c:v>
                </c:pt>
                <c:pt idx="3">
                  <c:v>E</c:v>
                </c:pt>
                <c:pt idx="4">
                  <c:v>F</c:v>
                </c:pt>
                <c:pt idx="5">
                  <c:v>G</c:v>
                </c:pt>
              </c:strCache>
            </c:strRef>
          </c:xVal>
          <c:yVal>
            <c:numRef>
              <c:f>controls!$L$86:$L$91</c:f>
              <c:numCache>
                <c:formatCode>General</c:formatCode>
                <c:ptCount val="6"/>
                <c:pt idx="0">
                  <c:v>137312</c:v>
                </c:pt>
                <c:pt idx="1">
                  <c:v>162247</c:v>
                </c:pt>
                <c:pt idx="2">
                  <c:v>144476</c:v>
                </c:pt>
                <c:pt idx="3">
                  <c:v>160935</c:v>
                </c:pt>
                <c:pt idx="4">
                  <c:v>145730</c:v>
                </c:pt>
                <c:pt idx="5">
                  <c:v>149151</c:v>
                </c:pt>
              </c:numCache>
            </c:numRef>
          </c:yVal>
          <c:smooth val="1"/>
          <c:extLst>
            <c:ext xmlns:c16="http://schemas.microsoft.com/office/drawing/2014/chart" uri="{C3380CC4-5D6E-409C-BE32-E72D297353CC}">
              <c16:uniqueId val="{00000000-BD6F-BC4F-AF61-F972BCE51E0B}"/>
            </c:ext>
          </c:extLst>
        </c:ser>
        <c:ser>
          <c:idx val="1"/>
          <c:order val="1"/>
          <c:tx>
            <c:strRef>
              <c:f>controls!$M$84</c:f>
              <c:strCache>
                <c:ptCount val="1"/>
                <c:pt idx="0">
                  <c:v>KLS10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controls!$A$86:$A$91</c:f>
              <c:strCache>
                <c:ptCount val="6"/>
                <c:pt idx="0">
                  <c:v>B</c:v>
                </c:pt>
                <c:pt idx="1">
                  <c:v>C</c:v>
                </c:pt>
                <c:pt idx="2">
                  <c:v>D</c:v>
                </c:pt>
                <c:pt idx="3">
                  <c:v>E</c:v>
                </c:pt>
                <c:pt idx="4">
                  <c:v>F</c:v>
                </c:pt>
                <c:pt idx="5">
                  <c:v>G</c:v>
                </c:pt>
              </c:strCache>
            </c:strRef>
          </c:xVal>
          <c:yVal>
            <c:numRef>
              <c:f>controls!$M$86:$M$91</c:f>
              <c:numCache>
                <c:formatCode>General</c:formatCode>
                <c:ptCount val="6"/>
                <c:pt idx="0">
                  <c:v>154401</c:v>
                </c:pt>
                <c:pt idx="1">
                  <c:v>150669</c:v>
                </c:pt>
                <c:pt idx="2">
                  <c:v>150135</c:v>
                </c:pt>
                <c:pt idx="3">
                  <c:v>160673</c:v>
                </c:pt>
                <c:pt idx="4">
                  <c:v>149299</c:v>
                </c:pt>
                <c:pt idx="5">
                  <c:v>151530</c:v>
                </c:pt>
              </c:numCache>
            </c:numRef>
          </c:yVal>
          <c:smooth val="1"/>
          <c:extLst>
            <c:ext xmlns:c16="http://schemas.microsoft.com/office/drawing/2014/chart" uri="{C3380CC4-5D6E-409C-BE32-E72D297353CC}">
              <c16:uniqueId val="{00000001-BD6F-BC4F-AF61-F972BCE51E0B}"/>
            </c:ext>
          </c:extLst>
        </c:ser>
        <c:ser>
          <c:idx val="2"/>
          <c:order val="2"/>
          <c:tx>
            <c:strRef>
              <c:f>controls!$D$84</c:f>
              <c:strCache>
                <c:ptCount val="1"/>
                <c:pt idx="0">
                  <c:v>col2 DMSO</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controls!$A$86:$A$91</c:f>
              <c:strCache>
                <c:ptCount val="6"/>
                <c:pt idx="0">
                  <c:v>B</c:v>
                </c:pt>
                <c:pt idx="1">
                  <c:v>C</c:v>
                </c:pt>
                <c:pt idx="2">
                  <c:v>D</c:v>
                </c:pt>
                <c:pt idx="3">
                  <c:v>E</c:v>
                </c:pt>
                <c:pt idx="4">
                  <c:v>F</c:v>
                </c:pt>
                <c:pt idx="5">
                  <c:v>G</c:v>
                </c:pt>
              </c:strCache>
            </c:strRef>
          </c:xVal>
          <c:yVal>
            <c:numRef>
              <c:f>controls!$D$86:$D$91</c:f>
              <c:numCache>
                <c:formatCode>General</c:formatCode>
                <c:ptCount val="6"/>
                <c:pt idx="0">
                  <c:v>123454</c:v>
                </c:pt>
                <c:pt idx="1">
                  <c:v>136318</c:v>
                </c:pt>
                <c:pt idx="2">
                  <c:v>127081</c:v>
                </c:pt>
                <c:pt idx="3">
                  <c:v>123427</c:v>
                </c:pt>
                <c:pt idx="4">
                  <c:v>114974</c:v>
                </c:pt>
                <c:pt idx="5">
                  <c:v>124594</c:v>
                </c:pt>
              </c:numCache>
            </c:numRef>
          </c:yVal>
          <c:smooth val="1"/>
          <c:extLst>
            <c:ext xmlns:c16="http://schemas.microsoft.com/office/drawing/2014/chart" uri="{C3380CC4-5D6E-409C-BE32-E72D297353CC}">
              <c16:uniqueId val="{00000002-BD6F-BC4F-AF61-F972BCE51E0B}"/>
            </c:ext>
          </c:extLst>
        </c:ser>
        <c:ser>
          <c:idx val="3"/>
          <c:order val="3"/>
          <c:tx>
            <c:strRef>
              <c:f>controls!$E$84</c:f>
              <c:strCache>
                <c:ptCount val="1"/>
                <c:pt idx="0">
                  <c:v>col10 DMSO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strRef>
              <c:f>controls!$A$86:$A$91</c:f>
              <c:strCache>
                <c:ptCount val="6"/>
                <c:pt idx="0">
                  <c:v>B</c:v>
                </c:pt>
                <c:pt idx="1">
                  <c:v>C</c:v>
                </c:pt>
                <c:pt idx="2">
                  <c:v>D</c:v>
                </c:pt>
                <c:pt idx="3">
                  <c:v>E</c:v>
                </c:pt>
                <c:pt idx="4">
                  <c:v>F</c:v>
                </c:pt>
                <c:pt idx="5">
                  <c:v>G</c:v>
                </c:pt>
              </c:strCache>
            </c:strRef>
          </c:xVal>
          <c:yVal>
            <c:numRef>
              <c:f>controls!$E$86:$E$91</c:f>
              <c:numCache>
                <c:formatCode>General</c:formatCode>
                <c:ptCount val="6"/>
                <c:pt idx="0">
                  <c:v>134200</c:v>
                </c:pt>
                <c:pt idx="1">
                  <c:v>148980</c:v>
                </c:pt>
                <c:pt idx="2">
                  <c:v>140697</c:v>
                </c:pt>
                <c:pt idx="3">
                  <c:v>134848</c:v>
                </c:pt>
                <c:pt idx="4">
                  <c:v>134606</c:v>
                </c:pt>
                <c:pt idx="5">
                  <c:v>132510</c:v>
                </c:pt>
              </c:numCache>
            </c:numRef>
          </c:yVal>
          <c:smooth val="1"/>
          <c:extLst>
            <c:ext xmlns:c16="http://schemas.microsoft.com/office/drawing/2014/chart" uri="{C3380CC4-5D6E-409C-BE32-E72D297353CC}">
              <c16:uniqueId val="{00000003-BD6F-BC4F-AF61-F972BCE51E0B}"/>
            </c:ext>
          </c:extLst>
        </c:ser>
        <c:ser>
          <c:idx val="4"/>
          <c:order val="4"/>
          <c:tx>
            <c:strRef>
              <c:f>controls!$N$84</c:f>
              <c:strCache>
                <c:ptCount val="1"/>
                <c:pt idx="0">
                  <c:v>KLS5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yVal>
            <c:numRef>
              <c:f>controls!$N$86:$N$91</c:f>
              <c:numCache>
                <c:formatCode>General</c:formatCode>
                <c:ptCount val="6"/>
                <c:pt idx="0">
                  <c:v>139957</c:v>
                </c:pt>
                <c:pt idx="1">
                  <c:v>151578</c:v>
                </c:pt>
                <c:pt idx="2">
                  <c:v>148057</c:v>
                </c:pt>
                <c:pt idx="3">
                  <c:v>153362</c:v>
                </c:pt>
                <c:pt idx="4">
                  <c:v>135095</c:v>
                </c:pt>
                <c:pt idx="5">
                  <c:v>147254</c:v>
                </c:pt>
              </c:numCache>
            </c:numRef>
          </c:yVal>
          <c:smooth val="1"/>
          <c:extLst>
            <c:ext xmlns:c16="http://schemas.microsoft.com/office/drawing/2014/chart" uri="{C3380CC4-5D6E-409C-BE32-E72D297353CC}">
              <c16:uniqueId val="{00000000-79A2-1246-966F-6C37AFC64D45}"/>
            </c:ext>
          </c:extLst>
        </c:ser>
        <c:dLbls>
          <c:showLegendKey val="0"/>
          <c:showVal val="0"/>
          <c:showCatName val="0"/>
          <c:showSerName val="0"/>
          <c:showPercent val="0"/>
          <c:showBubbleSize val="0"/>
        </c:dLbls>
        <c:axId val="299687600"/>
        <c:axId val="30474576"/>
      </c:scatterChart>
      <c:valAx>
        <c:axId val="2996876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74576"/>
        <c:crosses val="autoZero"/>
        <c:crossBetween val="midCat"/>
      </c:valAx>
      <c:valAx>
        <c:axId val="30474576"/>
        <c:scaling>
          <c:orientation val="minMax"/>
          <c:max val="160000"/>
          <c:min val="11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6876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755650</xdr:colOff>
      <xdr:row>8</xdr:row>
      <xdr:rowOff>82550</xdr:rowOff>
    </xdr:from>
    <xdr:to>
      <xdr:col>20</xdr:col>
      <xdr:colOff>393700</xdr:colOff>
      <xdr:row>46</xdr:row>
      <xdr:rowOff>38100</xdr:rowOff>
    </xdr:to>
    <xdr:graphicFrame macro="">
      <xdr:nvGraphicFramePr>
        <xdr:cNvPr id="3" name="Chart 2">
          <a:extLst>
            <a:ext uri="{FF2B5EF4-FFF2-40B4-BE49-F238E27FC236}">
              <a16:creationId xmlns:a16="http://schemas.microsoft.com/office/drawing/2014/main" id="{4E46ADF5-7ED3-737B-8306-553F3963D8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819150</xdr:colOff>
      <xdr:row>8</xdr:row>
      <xdr:rowOff>31750</xdr:rowOff>
    </xdr:from>
    <xdr:to>
      <xdr:col>34</xdr:col>
      <xdr:colOff>457200</xdr:colOff>
      <xdr:row>45</xdr:row>
      <xdr:rowOff>190500</xdr:rowOff>
    </xdr:to>
    <xdr:graphicFrame macro="">
      <xdr:nvGraphicFramePr>
        <xdr:cNvPr id="4" name="Chart 3">
          <a:extLst>
            <a:ext uri="{FF2B5EF4-FFF2-40B4-BE49-F238E27FC236}">
              <a16:creationId xmlns:a16="http://schemas.microsoft.com/office/drawing/2014/main" id="{DD5720DB-5CCA-A96A-9FFB-CE654FC61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361950</xdr:colOff>
      <xdr:row>62</xdr:row>
      <xdr:rowOff>196850</xdr:rowOff>
    </xdr:from>
    <xdr:to>
      <xdr:col>18</xdr:col>
      <xdr:colOff>800100</xdr:colOff>
      <xdr:row>82</xdr:row>
      <xdr:rowOff>38100</xdr:rowOff>
    </xdr:to>
    <xdr:graphicFrame macro="">
      <xdr:nvGraphicFramePr>
        <xdr:cNvPr id="5" name="Chart 4">
          <a:extLst>
            <a:ext uri="{FF2B5EF4-FFF2-40B4-BE49-F238E27FC236}">
              <a16:creationId xmlns:a16="http://schemas.microsoft.com/office/drawing/2014/main" id="{29845344-B77E-AD0A-7208-6F69CB1EA5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95250</xdr:colOff>
      <xdr:row>99</xdr:row>
      <xdr:rowOff>196850</xdr:rowOff>
    </xdr:from>
    <xdr:to>
      <xdr:col>8</xdr:col>
      <xdr:colOff>177800</xdr:colOff>
      <xdr:row>119</xdr:row>
      <xdr:rowOff>38100</xdr:rowOff>
    </xdr:to>
    <xdr:graphicFrame macro="">
      <xdr:nvGraphicFramePr>
        <xdr:cNvPr id="6" name="Chart 5">
          <a:extLst>
            <a:ext uri="{FF2B5EF4-FFF2-40B4-BE49-F238E27FC236}">
              <a16:creationId xmlns:a16="http://schemas.microsoft.com/office/drawing/2014/main" id="{855B5DD5-C3A2-3569-AA8D-F23860FAB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100</xdr:row>
      <xdr:rowOff>19050</xdr:rowOff>
    </xdr:from>
    <xdr:to>
      <xdr:col>17</xdr:col>
      <xdr:colOff>457200</xdr:colOff>
      <xdr:row>119</xdr:row>
      <xdr:rowOff>63500</xdr:rowOff>
    </xdr:to>
    <xdr:graphicFrame macro="">
      <xdr:nvGraphicFramePr>
        <xdr:cNvPr id="7" name="Chart 6">
          <a:extLst>
            <a:ext uri="{FF2B5EF4-FFF2-40B4-BE49-F238E27FC236}">
              <a16:creationId xmlns:a16="http://schemas.microsoft.com/office/drawing/2014/main" id="{35C7A899-92EB-34BF-B018-3E853782D4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527050</xdr:colOff>
      <xdr:row>100</xdr:row>
      <xdr:rowOff>19050</xdr:rowOff>
    </xdr:from>
    <xdr:to>
      <xdr:col>27</xdr:col>
      <xdr:colOff>139700</xdr:colOff>
      <xdr:row>119</xdr:row>
      <xdr:rowOff>63500</xdr:rowOff>
    </xdr:to>
    <xdr:graphicFrame macro="">
      <xdr:nvGraphicFramePr>
        <xdr:cNvPr id="8" name="Chart 7">
          <a:extLst>
            <a:ext uri="{FF2B5EF4-FFF2-40B4-BE49-F238E27FC236}">
              <a16:creationId xmlns:a16="http://schemas.microsoft.com/office/drawing/2014/main" id="{5A5372B4-AE07-9484-D433-7A866401E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7"/>
  <sheetViews>
    <sheetView topLeftCell="A340" workbookViewId="0">
      <selection activeCell="A343" sqref="A343:R360"/>
    </sheetView>
  </sheetViews>
  <sheetFormatPr baseColWidth="10" defaultRowHeight="16" x14ac:dyDescent="0.2"/>
  <sheetData>
    <row r="1" spans="1:17" x14ac:dyDescent="0.2">
      <c r="A1" t="s">
        <v>0</v>
      </c>
    </row>
    <row r="2" spans="1:17" x14ac:dyDescent="0.2">
      <c r="B2">
        <v>1</v>
      </c>
      <c r="C2">
        <v>2</v>
      </c>
      <c r="D2">
        <v>3</v>
      </c>
      <c r="E2">
        <v>4</v>
      </c>
      <c r="F2">
        <v>5</v>
      </c>
      <c r="G2">
        <v>6</v>
      </c>
      <c r="H2">
        <v>7</v>
      </c>
      <c r="I2">
        <v>8</v>
      </c>
      <c r="J2">
        <v>9</v>
      </c>
      <c r="K2">
        <v>10</v>
      </c>
      <c r="L2">
        <v>11</v>
      </c>
      <c r="M2">
        <v>12</v>
      </c>
    </row>
    <row r="3" spans="1:17" x14ac:dyDescent="0.2">
      <c r="A3" t="s">
        <v>1</v>
      </c>
      <c r="B3">
        <v>183906</v>
      </c>
      <c r="C3">
        <v>149349</v>
      </c>
      <c r="D3">
        <v>137807</v>
      </c>
      <c r="E3">
        <v>127437</v>
      </c>
      <c r="F3">
        <v>129672</v>
      </c>
      <c r="G3">
        <v>114700</v>
      </c>
      <c r="H3">
        <v>128093</v>
      </c>
      <c r="I3">
        <v>134102</v>
      </c>
      <c r="J3">
        <v>130889</v>
      </c>
      <c r="K3">
        <v>111192</v>
      </c>
      <c r="L3">
        <v>129496</v>
      </c>
      <c r="M3">
        <v>30253</v>
      </c>
    </row>
    <row r="4" spans="1:17" x14ac:dyDescent="0.2">
      <c r="A4" t="s">
        <v>2</v>
      </c>
      <c r="B4">
        <v>176234</v>
      </c>
      <c r="C4">
        <v>133382</v>
      </c>
      <c r="D4">
        <v>49339</v>
      </c>
      <c r="E4">
        <v>105354</v>
      </c>
      <c r="F4">
        <v>122174</v>
      </c>
      <c r="G4">
        <v>103618</v>
      </c>
      <c r="H4">
        <v>113129</v>
      </c>
      <c r="I4">
        <v>128913</v>
      </c>
      <c r="J4">
        <v>127175</v>
      </c>
      <c r="K4">
        <v>54344</v>
      </c>
      <c r="L4">
        <v>50295</v>
      </c>
      <c r="M4">
        <v>29217</v>
      </c>
    </row>
    <row r="5" spans="1:17" x14ac:dyDescent="0.2">
      <c r="A5" t="s">
        <v>3</v>
      </c>
      <c r="B5">
        <v>195361</v>
      </c>
      <c r="C5">
        <v>162240</v>
      </c>
      <c r="D5">
        <v>164227</v>
      </c>
      <c r="E5">
        <v>80096</v>
      </c>
      <c r="F5">
        <v>99488</v>
      </c>
      <c r="G5">
        <v>124011</v>
      </c>
      <c r="H5">
        <v>143699</v>
      </c>
      <c r="I5">
        <v>147740</v>
      </c>
      <c r="J5">
        <v>158834</v>
      </c>
      <c r="K5">
        <v>119540</v>
      </c>
      <c r="L5">
        <v>139635</v>
      </c>
      <c r="M5">
        <v>29824</v>
      </c>
    </row>
    <row r="6" spans="1:17" x14ac:dyDescent="0.2">
      <c r="A6" t="s">
        <v>4</v>
      </c>
      <c r="B6">
        <v>188682</v>
      </c>
      <c r="C6">
        <v>162084</v>
      </c>
      <c r="D6">
        <v>155122</v>
      </c>
      <c r="E6">
        <v>59377</v>
      </c>
      <c r="F6">
        <v>131203</v>
      </c>
      <c r="G6">
        <v>120440</v>
      </c>
      <c r="H6">
        <v>148074</v>
      </c>
      <c r="I6">
        <v>138756</v>
      </c>
      <c r="J6">
        <v>127511</v>
      </c>
      <c r="K6">
        <v>109458</v>
      </c>
      <c r="L6">
        <v>128114</v>
      </c>
      <c r="M6">
        <v>30791</v>
      </c>
    </row>
    <row r="7" spans="1:17" x14ac:dyDescent="0.2">
      <c r="A7" t="s">
        <v>5</v>
      </c>
      <c r="B7">
        <v>30849</v>
      </c>
      <c r="C7">
        <v>162330</v>
      </c>
      <c r="D7">
        <v>147985</v>
      </c>
      <c r="E7">
        <v>126510</v>
      </c>
      <c r="F7">
        <v>117604</v>
      </c>
      <c r="G7">
        <v>130769</v>
      </c>
      <c r="H7">
        <v>143757</v>
      </c>
      <c r="I7">
        <v>144072</v>
      </c>
      <c r="J7">
        <v>125241</v>
      </c>
      <c r="K7">
        <v>54168</v>
      </c>
      <c r="L7">
        <v>109026</v>
      </c>
      <c r="M7">
        <v>143809</v>
      </c>
    </row>
    <row r="8" spans="1:17" x14ac:dyDescent="0.2">
      <c r="A8" t="s">
        <v>6</v>
      </c>
      <c r="B8">
        <v>32879</v>
      </c>
      <c r="C8">
        <v>150574</v>
      </c>
      <c r="D8">
        <v>135129</v>
      </c>
      <c r="E8">
        <v>133536</v>
      </c>
      <c r="F8">
        <v>134014</v>
      </c>
      <c r="G8">
        <v>134534</v>
      </c>
      <c r="H8">
        <v>128415</v>
      </c>
      <c r="I8">
        <v>137687</v>
      </c>
      <c r="J8">
        <v>153637</v>
      </c>
      <c r="K8">
        <v>141895</v>
      </c>
      <c r="L8">
        <v>133596</v>
      </c>
      <c r="M8">
        <v>147392</v>
      </c>
    </row>
    <row r="9" spans="1:17" x14ac:dyDescent="0.2">
      <c r="A9" t="s">
        <v>7</v>
      </c>
      <c r="B9">
        <v>31709</v>
      </c>
      <c r="C9">
        <v>139492</v>
      </c>
      <c r="D9">
        <v>140808</v>
      </c>
      <c r="E9">
        <v>128447</v>
      </c>
      <c r="F9">
        <v>125321</v>
      </c>
      <c r="G9">
        <v>66770</v>
      </c>
      <c r="H9">
        <v>138506</v>
      </c>
      <c r="I9">
        <v>155741</v>
      </c>
      <c r="J9">
        <v>123517</v>
      </c>
      <c r="K9">
        <v>141374</v>
      </c>
      <c r="L9">
        <v>135895</v>
      </c>
      <c r="M9">
        <v>149236</v>
      </c>
    </row>
    <row r="10" spans="1:17" x14ac:dyDescent="0.2">
      <c r="A10" t="s">
        <v>8</v>
      </c>
      <c r="B10">
        <v>30321</v>
      </c>
      <c r="C10">
        <v>130221</v>
      </c>
      <c r="D10">
        <v>139516</v>
      </c>
      <c r="E10">
        <v>115043</v>
      </c>
      <c r="F10">
        <v>118757</v>
      </c>
      <c r="G10">
        <v>102791</v>
      </c>
      <c r="H10">
        <v>131876</v>
      </c>
      <c r="I10">
        <v>143955</v>
      </c>
      <c r="J10">
        <v>156301</v>
      </c>
      <c r="K10">
        <v>78583</v>
      </c>
      <c r="L10">
        <v>139726</v>
      </c>
      <c r="M10">
        <v>148938</v>
      </c>
    </row>
    <row r="12" spans="1:17" x14ac:dyDescent="0.2">
      <c r="A12" t="s">
        <v>9</v>
      </c>
    </row>
    <row r="13" spans="1:17" x14ac:dyDescent="0.2">
      <c r="A13" t="s">
        <v>10</v>
      </c>
      <c r="B13" t="s">
        <v>11</v>
      </c>
      <c r="C13" t="s">
        <v>12</v>
      </c>
      <c r="D13" t="s">
        <v>13</v>
      </c>
      <c r="E13" t="s">
        <v>14</v>
      </c>
      <c r="F13" t="s">
        <v>15</v>
      </c>
      <c r="G13" t="s">
        <v>16</v>
      </c>
      <c r="H13" t="s">
        <v>17</v>
      </c>
      <c r="I13" t="s">
        <v>18</v>
      </c>
      <c r="J13" t="s">
        <v>19</v>
      </c>
      <c r="K13" t="s">
        <v>20</v>
      </c>
      <c r="L13" t="s">
        <v>21</v>
      </c>
      <c r="M13" t="s">
        <v>22</v>
      </c>
      <c r="N13" t="s">
        <v>23</v>
      </c>
      <c r="O13" t="s">
        <v>24</v>
      </c>
      <c r="P13" t="s">
        <v>25</v>
      </c>
      <c r="Q13" t="s">
        <v>26</v>
      </c>
    </row>
    <row r="14" spans="1:17" x14ac:dyDescent="0.2">
      <c r="A14">
        <v>1</v>
      </c>
      <c r="B14">
        <v>1</v>
      </c>
      <c r="D14">
        <v>14.78</v>
      </c>
      <c r="E14">
        <v>23.25</v>
      </c>
      <c r="F14">
        <v>23.25</v>
      </c>
      <c r="G14">
        <v>26.4</v>
      </c>
      <c r="H14">
        <v>26.4</v>
      </c>
      <c r="I14">
        <v>22.95</v>
      </c>
      <c r="J14">
        <v>22.86</v>
      </c>
      <c r="K14">
        <v>1</v>
      </c>
      <c r="L14" t="s">
        <v>27</v>
      </c>
      <c r="M14">
        <v>0</v>
      </c>
      <c r="N14">
        <v>0</v>
      </c>
      <c r="O14" t="s">
        <v>28</v>
      </c>
      <c r="P14">
        <v>0</v>
      </c>
      <c r="Q14" s="1">
        <v>44907.596562500003</v>
      </c>
    </row>
    <row r="16" spans="1:17" x14ac:dyDescent="0.2">
      <c r="A16" t="s">
        <v>29</v>
      </c>
    </row>
    <row r="17" spans="1:17" x14ac:dyDescent="0.2">
      <c r="A17" t="s">
        <v>10</v>
      </c>
      <c r="B17" t="s">
        <v>21</v>
      </c>
      <c r="C17" t="s">
        <v>30</v>
      </c>
      <c r="D17" t="s">
        <v>31</v>
      </c>
      <c r="E17" t="s">
        <v>32</v>
      </c>
      <c r="F17" t="s">
        <v>33</v>
      </c>
      <c r="G17" t="s">
        <v>34</v>
      </c>
    </row>
    <row r="18" spans="1:17" x14ac:dyDescent="0.2">
      <c r="A18">
        <v>1</v>
      </c>
      <c r="B18" t="s">
        <v>35</v>
      </c>
      <c r="C18">
        <v>0</v>
      </c>
      <c r="D18">
        <v>1048</v>
      </c>
      <c r="E18">
        <v>1</v>
      </c>
      <c r="F18" s="2">
        <v>0</v>
      </c>
      <c r="G18" t="s">
        <v>28</v>
      </c>
    </row>
    <row r="20" spans="1:17" x14ac:dyDescent="0.2">
      <c r="A20" t="s">
        <v>0</v>
      </c>
    </row>
    <row r="21" spans="1:17" x14ac:dyDescent="0.2">
      <c r="B21">
        <v>1</v>
      </c>
      <c r="C21">
        <v>2</v>
      </c>
      <c r="D21">
        <v>3</v>
      </c>
      <c r="E21">
        <v>4</v>
      </c>
      <c r="F21">
        <v>5</v>
      </c>
      <c r="G21">
        <v>6</v>
      </c>
      <c r="H21">
        <v>7</v>
      </c>
      <c r="I21">
        <v>8</v>
      </c>
      <c r="J21">
        <v>9</v>
      </c>
      <c r="K21">
        <v>10</v>
      </c>
      <c r="L21">
        <v>11</v>
      </c>
      <c r="M21">
        <v>12</v>
      </c>
    </row>
    <row r="22" spans="1:17" x14ac:dyDescent="0.2">
      <c r="A22" t="s">
        <v>1</v>
      </c>
      <c r="B22">
        <v>147243</v>
      </c>
      <c r="C22">
        <v>158716</v>
      </c>
      <c r="D22">
        <v>139628</v>
      </c>
      <c r="E22">
        <v>144025</v>
      </c>
      <c r="F22">
        <v>147547</v>
      </c>
      <c r="G22">
        <v>147549</v>
      </c>
      <c r="H22">
        <v>145393</v>
      </c>
      <c r="I22">
        <v>152340</v>
      </c>
      <c r="J22">
        <v>151752</v>
      </c>
      <c r="K22">
        <v>92860</v>
      </c>
      <c r="L22">
        <v>136355</v>
      </c>
      <c r="M22">
        <v>31016</v>
      </c>
    </row>
    <row r="23" spans="1:17" x14ac:dyDescent="0.2">
      <c r="A23" t="s">
        <v>2</v>
      </c>
      <c r="B23">
        <v>142446</v>
      </c>
      <c r="C23">
        <v>150405</v>
      </c>
      <c r="D23">
        <v>59756</v>
      </c>
      <c r="E23">
        <v>129502</v>
      </c>
      <c r="F23">
        <v>138892</v>
      </c>
      <c r="G23">
        <v>130171</v>
      </c>
      <c r="H23">
        <v>153214</v>
      </c>
      <c r="I23">
        <v>143697</v>
      </c>
      <c r="J23">
        <v>143627</v>
      </c>
      <c r="K23">
        <v>54557</v>
      </c>
      <c r="L23">
        <v>53225</v>
      </c>
      <c r="M23">
        <v>30262</v>
      </c>
    </row>
    <row r="24" spans="1:17" x14ac:dyDescent="0.2">
      <c r="A24" t="s">
        <v>3</v>
      </c>
      <c r="B24">
        <v>151920</v>
      </c>
      <c r="C24">
        <v>164854</v>
      </c>
      <c r="D24">
        <v>156505</v>
      </c>
      <c r="E24">
        <v>90406</v>
      </c>
      <c r="F24">
        <v>107049</v>
      </c>
      <c r="G24">
        <v>152183</v>
      </c>
      <c r="H24">
        <v>167124</v>
      </c>
      <c r="I24">
        <v>165748</v>
      </c>
      <c r="J24">
        <v>169970</v>
      </c>
      <c r="K24">
        <v>96491</v>
      </c>
      <c r="L24">
        <v>137679</v>
      </c>
      <c r="M24">
        <v>31361</v>
      </c>
    </row>
    <row r="25" spans="1:17" x14ac:dyDescent="0.2">
      <c r="A25" t="s">
        <v>4</v>
      </c>
      <c r="B25">
        <v>151916</v>
      </c>
      <c r="C25">
        <v>159960</v>
      </c>
      <c r="D25">
        <v>163652</v>
      </c>
      <c r="E25">
        <v>78251</v>
      </c>
      <c r="F25">
        <v>159238</v>
      </c>
      <c r="G25">
        <v>159853</v>
      </c>
      <c r="H25">
        <v>169600</v>
      </c>
      <c r="I25">
        <v>162080</v>
      </c>
      <c r="J25">
        <v>145981</v>
      </c>
      <c r="K25">
        <v>114663</v>
      </c>
      <c r="L25">
        <v>142556</v>
      </c>
      <c r="M25">
        <v>31784</v>
      </c>
    </row>
    <row r="26" spans="1:17" x14ac:dyDescent="0.2">
      <c r="A26" t="s">
        <v>5</v>
      </c>
      <c r="B26">
        <v>31484</v>
      </c>
      <c r="C26">
        <v>166688</v>
      </c>
      <c r="D26">
        <v>155644</v>
      </c>
      <c r="E26">
        <v>151386</v>
      </c>
      <c r="F26">
        <v>123081</v>
      </c>
      <c r="G26">
        <v>169743</v>
      </c>
      <c r="H26">
        <v>178704</v>
      </c>
      <c r="I26">
        <v>177919</v>
      </c>
      <c r="J26">
        <v>145077</v>
      </c>
      <c r="K26">
        <v>59205</v>
      </c>
      <c r="L26">
        <v>113715</v>
      </c>
      <c r="M26">
        <v>151582</v>
      </c>
    </row>
    <row r="27" spans="1:17" x14ac:dyDescent="0.2">
      <c r="A27" t="s">
        <v>6</v>
      </c>
      <c r="B27">
        <v>31933</v>
      </c>
      <c r="C27">
        <v>152634</v>
      </c>
      <c r="D27">
        <v>143859</v>
      </c>
      <c r="E27">
        <v>153848</v>
      </c>
      <c r="F27">
        <v>156083</v>
      </c>
      <c r="G27">
        <v>162946</v>
      </c>
      <c r="H27">
        <v>277069</v>
      </c>
      <c r="I27">
        <v>162626</v>
      </c>
      <c r="J27">
        <v>170468</v>
      </c>
      <c r="K27">
        <v>166816</v>
      </c>
      <c r="L27">
        <v>132255</v>
      </c>
      <c r="M27">
        <v>158043</v>
      </c>
    </row>
    <row r="28" spans="1:17" x14ac:dyDescent="0.2">
      <c r="A28" t="s">
        <v>7</v>
      </c>
      <c r="B28">
        <v>31128</v>
      </c>
      <c r="C28">
        <v>145512</v>
      </c>
      <c r="D28">
        <v>145020</v>
      </c>
      <c r="E28">
        <v>149513</v>
      </c>
      <c r="F28">
        <v>145061</v>
      </c>
      <c r="G28">
        <v>86165</v>
      </c>
      <c r="H28">
        <v>159099</v>
      </c>
      <c r="I28">
        <v>160919</v>
      </c>
      <c r="J28">
        <v>131129</v>
      </c>
      <c r="K28">
        <v>154556</v>
      </c>
      <c r="L28">
        <v>151527</v>
      </c>
      <c r="M28">
        <v>156890</v>
      </c>
    </row>
    <row r="29" spans="1:17" x14ac:dyDescent="0.2">
      <c r="A29" t="s">
        <v>8</v>
      </c>
      <c r="B29">
        <v>30590</v>
      </c>
      <c r="C29">
        <v>141790</v>
      </c>
      <c r="D29">
        <v>146294</v>
      </c>
      <c r="E29">
        <v>131712</v>
      </c>
      <c r="F29">
        <v>140944</v>
      </c>
      <c r="G29">
        <v>124005</v>
      </c>
      <c r="H29">
        <v>143473</v>
      </c>
      <c r="I29">
        <v>154548</v>
      </c>
      <c r="J29">
        <v>173637</v>
      </c>
      <c r="K29">
        <v>76378</v>
      </c>
      <c r="L29">
        <v>141997</v>
      </c>
      <c r="M29">
        <v>147269</v>
      </c>
    </row>
    <row r="31" spans="1:17" x14ac:dyDescent="0.2">
      <c r="A31" t="s">
        <v>9</v>
      </c>
    </row>
    <row r="32" spans="1:17" x14ac:dyDescent="0.2">
      <c r="A32" t="s">
        <v>10</v>
      </c>
      <c r="B32" t="s">
        <v>11</v>
      </c>
      <c r="C32" t="s">
        <v>12</v>
      </c>
      <c r="D32" t="s">
        <v>13</v>
      </c>
      <c r="E32" t="s">
        <v>14</v>
      </c>
      <c r="F32" t="s">
        <v>15</v>
      </c>
      <c r="G32" t="s">
        <v>16</v>
      </c>
      <c r="H32" t="s">
        <v>17</v>
      </c>
      <c r="I32" t="s">
        <v>18</v>
      </c>
      <c r="J32" t="s">
        <v>19</v>
      </c>
      <c r="K32" t="s">
        <v>20</v>
      </c>
      <c r="L32" t="s">
        <v>21</v>
      </c>
      <c r="M32" t="s">
        <v>22</v>
      </c>
      <c r="N32" t="s">
        <v>23</v>
      </c>
      <c r="O32" t="s">
        <v>24</v>
      </c>
      <c r="P32" t="s">
        <v>25</v>
      </c>
      <c r="Q32" t="s">
        <v>26</v>
      </c>
    </row>
    <row r="33" spans="1:17" x14ac:dyDescent="0.2">
      <c r="A33">
        <v>2</v>
      </c>
      <c r="B33">
        <v>1</v>
      </c>
      <c r="D33">
        <v>14.78</v>
      </c>
      <c r="E33">
        <v>23.25</v>
      </c>
      <c r="F33">
        <v>23.25</v>
      </c>
      <c r="G33">
        <v>26.4</v>
      </c>
      <c r="H33">
        <v>26.4</v>
      </c>
      <c r="I33">
        <v>22.95</v>
      </c>
      <c r="J33">
        <v>22.86</v>
      </c>
      <c r="K33">
        <v>1</v>
      </c>
      <c r="L33" t="s">
        <v>27</v>
      </c>
      <c r="M33">
        <v>0</v>
      </c>
      <c r="N33">
        <v>0</v>
      </c>
      <c r="O33" t="s">
        <v>28</v>
      </c>
      <c r="P33">
        <v>0</v>
      </c>
      <c r="Q33" s="1">
        <v>44907.596990740742</v>
      </c>
    </row>
    <row r="35" spans="1:17" x14ac:dyDescent="0.2">
      <c r="A35" t="s">
        <v>29</v>
      </c>
    </row>
    <row r="36" spans="1:17" x14ac:dyDescent="0.2">
      <c r="A36" t="s">
        <v>10</v>
      </c>
      <c r="B36" t="s">
        <v>21</v>
      </c>
      <c r="C36" t="s">
        <v>30</v>
      </c>
      <c r="D36" t="s">
        <v>31</v>
      </c>
      <c r="E36" t="s">
        <v>32</v>
      </c>
      <c r="F36" t="s">
        <v>33</v>
      </c>
      <c r="G36" t="s">
        <v>34</v>
      </c>
    </row>
    <row r="37" spans="1:17" x14ac:dyDescent="0.2">
      <c r="A37">
        <v>2</v>
      </c>
      <c r="B37" t="s">
        <v>35</v>
      </c>
      <c r="C37">
        <v>0</v>
      </c>
      <c r="D37">
        <v>1101</v>
      </c>
      <c r="E37">
        <v>1</v>
      </c>
      <c r="F37" s="2">
        <v>0</v>
      </c>
      <c r="G37" t="s">
        <v>28</v>
      </c>
    </row>
    <row r="39" spans="1:17" x14ac:dyDescent="0.2">
      <c r="A39" t="s">
        <v>0</v>
      </c>
    </row>
    <row r="40" spans="1:17" x14ac:dyDescent="0.2">
      <c r="B40">
        <v>1</v>
      </c>
      <c r="C40">
        <v>2</v>
      </c>
      <c r="D40">
        <v>3</v>
      </c>
      <c r="E40">
        <v>4</v>
      </c>
      <c r="F40">
        <v>5</v>
      </c>
      <c r="G40">
        <v>6</v>
      </c>
      <c r="H40">
        <v>7</v>
      </c>
      <c r="I40">
        <v>8</v>
      </c>
      <c r="J40">
        <v>9</v>
      </c>
      <c r="K40">
        <v>10</v>
      </c>
      <c r="L40">
        <v>11</v>
      </c>
      <c r="M40">
        <v>12</v>
      </c>
    </row>
    <row r="41" spans="1:17" x14ac:dyDescent="0.2">
      <c r="A41" t="s">
        <v>1</v>
      </c>
      <c r="B41">
        <v>156821</v>
      </c>
      <c r="C41">
        <v>144674</v>
      </c>
      <c r="D41">
        <v>145647</v>
      </c>
      <c r="E41">
        <v>151644</v>
      </c>
      <c r="F41">
        <v>150202</v>
      </c>
      <c r="G41">
        <v>145096</v>
      </c>
      <c r="H41">
        <v>159083</v>
      </c>
      <c r="I41">
        <v>154863</v>
      </c>
      <c r="J41">
        <v>159866</v>
      </c>
      <c r="K41">
        <v>103624</v>
      </c>
      <c r="L41">
        <v>144983</v>
      </c>
      <c r="M41">
        <v>30440</v>
      </c>
    </row>
    <row r="42" spans="1:17" x14ac:dyDescent="0.2">
      <c r="A42" t="s">
        <v>2</v>
      </c>
      <c r="B42">
        <v>143104</v>
      </c>
      <c r="C42">
        <v>141671</v>
      </c>
      <c r="D42">
        <v>60406</v>
      </c>
      <c r="E42">
        <v>138526</v>
      </c>
      <c r="F42">
        <v>142305</v>
      </c>
      <c r="G42">
        <v>128998</v>
      </c>
      <c r="H42">
        <v>151373</v>
      </c>
      <c r="I42">
        <v>155172</v>
      </c>
      <c r="J42">
        <v>146702</v>
      </c>
      <c r="K42">
        <v>56847</v>
      </c>
      <c r="L42">
        <v>56585</v>
      </c>
      <c r="M42">
        <v>30406</v>
      </c>
    </row>
    <row r="43" spans="1:17" x14ac:dyDescent="0.2">
      <c r="A43" t="s">
        <v>3</v>
      </c>
      <c r="B43">
        <v>143764</v>
      </c>
      <c r="C43">
        <v>161330</v>
      </c>
      <c r="D43">
        <v>162095</v>
      </c>
      <c r="E43">
        <v>88112</v>
      </c>
      <c r="F43">
        <v>102740</v>
      </c>
      <c r="G43">
        <v>143355</v>
      </c>
      <c r="H43">
        <v>167809</v>
      </c>
      <c r="I43">
        <v>170408</v>
      </c>
      <c r="J43">
        <v>174297</v>
      </c>
      <c r="K43">
        <v>121927</v>
      </c>
      <c r="L43">
        <v>159134</v>
      </c>
      <c r="M43">
        <v>30974</v>
      </c>
    </row>
    <row r="44" spans="1:17" x14ac:dyDescent="0.2">
      <c r="A44" t="s">
        <v>4</v>
      </c>
      <c r="B44">
        <v>138776</v>
      </c>
      <c r="C44">
        <v>153414</v>
      </c>
      <c r="D44">
        <v>164972</v>
      </c>
      <c r="E44">
        <v>79885</v>
      </c>
      <c r="F44">
        <v>154036</v>
      </c>
      <c r="G44">
        <v>157935</v>
      </c>
      <c r="H44">
        <v>171800</v>
      </c>
      <c r="I44">
        <v>169389</v>
      </c>
      <c r="J44">
        <v>152939</v>
      </c>
      <c r="K44">
        <v>131270</v>
      </c>
      <c r="L44">
        <v>154920</v>
      </c>
      <c r="M44">
        <v>31780</v>
      </c>
    </row>
    <row r="45" spans="1:17" x14ac:dyDescent="0.2">
      <c r="A45" t="s">
        <v>5</v>
      </c>
      <c r="B45">
        <v>31684</v>
      </c>
      <c r="C45">
        <v>154006</v>
      </c>
      <c r="D45">
        <v>150295</v>
      </c>
      <c r="E45">
        <v>152461</v>
      </c>
      <c r="F45">
        <v>126972</v>
      </c>
      <c r="G45">
        <v>160336</v>
      </c>
      <c r="H45">
        <v>169207</v>
      </c>
      <c r="I45">
        <v>177749</v>
      </c>
      <c r="J45">
        <v>141265</v>
      </c>
      <c r="K45">
        <v>63969</v>
      </c>
      <c r="L45">
        <v>140927</v>
      </c>
      <c r="M45">
        <v>160093</v>
      </c>
    </row>
    <row r="46" spans="1:17" x14ac:dyDescent="0.2">
      <c r="A46" t="s">
        <v>6</v>
      </c>
      <c r="B46">
        <v>31638</v>
      </c>
      <c r="C46">
        <v>148896</v>
      </c>
      <c r="D46">
        <v>145664</v>
      </c>
      <c r="E46">
        <v>148467</v>
      </c>
      <c r="F46">
        <v>143384</v>
      </c>
      <c r="G46">
        <v>144077</v>
      </c>
      <c r="H46">
        <v>147875</v>
      </c>
      <c r="I46">
        <v>147576</v>
      </c>
      <c r="J46">
        <v>160452</v>
      </c>
      <c r="K46">
        <v>159524</v>
      </c>
      <c r="L46">
        <v>150324</v>
      </c>
      <c r="M46">
        <v>160734</v>
      </c>
    </row>
    <row r="47" spans="1:17" x14ac:dyDescent="0.2">
      <c r="A47" t="s">
        <v>7</v>
      </c>
      <c r="B47">
        <v>31417</v>
      </c>
      <c r="C47">
        <v>150928</v>
      </c>
      <c r="D47">
        <v>140721</v>
      </c>
      <c r="E47">
        <v>147603</v>
      </c>
      <c r="F47">
        <v>137363</v>
      </c>
      <c r="G47">
        <v>82547</v>
      </c>
      <c r="H47">
        <v>155060</v>
      </c>
      <c r="I47">
        <v>166054</v>
      </c>
      <c r="J47">
        <v>132394</v>
      </c>
      <c r="K47">
        <v>149544</v>
      </c>
      <c r="L47">
        <v>157704</v>
      </c>
      <c r="M47">
        <v>149509</v>
      </c>
    </row>
    <row r="48" spans="1:17" x14ac:dyDescent="0.2">
      <c r="A48" t="s">
        <v>8</v>
      </c>
      <c r="B48">
        <v>29994</v>
      </c>
      <c r="C48">
        <v>136933</v>
      </c>
      <c r="D48">
        <v>142420</v>
      </c>
      <c r="E48">
        <v>133297</v>
      </c>
      <c r="F48">
        <v>135072</v>
      </c>
      <c r="G48">
        <v>117384</v>
      </c>
      <c r="H48">
        <v>141846</v>
      </c>
      <c r="I48">
        <v>149224</v>
      </c>
      <c r="J48">
        <v>157635</v>
      </c>
      <c r="K48">
        <v>78148</v>
      </c>
      <c r="L48">
        <v>142649</v>
      </c>
      <c r="M48">
        <v>148805</v>
      </c>
    </row>
    <row r="50" spans="1:17" x14ac:dyDescent="0.2">
      <c r="A50" t="s">
        <v>9</v>
      </c>
    </row>
    <row r="51" spans="1:17" x14ac:dyDescent="0.2">
      <c r="A51" t="s">
        <v>10</v>
      </c>
      <c r="B51" t="s">
        <v>11</v>
      </c>
      <c r="C51" t="s">
        <v>12</v>
      </c>
      <c r="D51" t="s">
        <v>13</v>
      </c>
      <c r="E51" t="s">
        <v>14</v>
      </c>
      <c r="F51" t="s">
        <v>15</v>
      </c>
      <c r="G51" t="s">
        <v>16</v>
      </c>
      <c r="H51" t="s">
        <v>17</v>
      </c>
      <c r="I51" t="s">
        <v>18</v>
      </c>
      <c r="J51" t="s">
        <v>19</v>
      </c>
      <c r="K51" t="s">
        <v>20</v>
      </c>
      <c r="L51" t="s">
        <v>21</v>
      </c>
      <c r="M51" t="s">
        <v>22</v>
      </c>
      <c r="N51" t="s">
        <v>23</v>
      </c>
      <c r="O51" t="s">
        <v>24</v>
      </c>
      <c r="P51" t="s">
        <v>25</v>
      </c>
      <c r="Q51" t="s">
        <v>26</v>
      </c>
    </row>
    <row r="52" spans="1:17" x14ac:dyDescent="0.2">
      <c r="A52">
        <v>3</v>
      </c>
      <c r="B52">
        <v>1</v>
      </c>
      <c r="D52">
        <v>14.78</v>
      </c>
      <c r="E52">
        <v>23.25</v>
      </c>
      <c r="F52">
        <v>23.25</v>
      </c>
      <c r="G52">
        <v>26.7</v>
      </c>
      <c r="H52">
        <v>26.6</v>
      </c>
      <c r="I52">
        <v>22.95</v>
      </c>
      <c r="J52">
        <v>23.05</v>
      </c>
      <c r="K52">
        <v>1</v>
      </c>
      <c r="L52" t="s">
        <v>27</v>
      </c>
      <c r="M52">
        <v>0</v>
      </c>
      <c r="N52">
        <v>0</v>
      </c>
      <c r="O52" t="s">
        <v>28</v>
      </c>
      <c r="P52">
        <v>0</v>
      </c>
      <c r="Q52" s="1">
        <v>44907.597870370373</v>
      </c>
    </row>
    <row r="54" spans="1:17" x14ac:dyDescent="0.2">
      <c r="A54" t="s">
        <v>29</v>
      </c>
    </row>
    <row r="55" spans="1:17" x14ac:dyDescent="0.2">
      <c r="A55" t="s">
        <v>10</v>
      </c>
      <c r="B55" t="s">
        <v>21</v>
      </c>
      <c r="C55" t="s">
        <v>30</v>
      </c>
      <c r="D55" t="s">
        <v>31</v>
      </c>
      <c r="E55" t="s">
        <v>32</v>
      </c>
      <c r="F55" t="s">
        <v>33</v>
      </c>
      <c r="G55" t="s">
        <v>34</v>
      </c>
    </row>
    <row r="56" spans="1:17" x14ac:dyDescent="0.2">
      <c r="A56">
        <v>3</v>
      </c>
      <c r="B56" t="s">
        <v>35</v>
      </c>
      <c r="C56">
        <v>0</v>
      </c>
      <c r="D56">
        <v>1008</v>
      </c>
      <c r="E56">
        <v>1</v>
      </c>
      <c r="F56" s="2">
        <v>0</v>
      </c>
      <c r="G56" t="s">
        <v>28</v>
      </c>
    </row>
    <row r="58" spans="1:17" x14ac:dyDescent="0.2">
      <c r="A58" t="s">
        <v>0</v>
      </c>
    </row>
    <row r="59" spans="1:17" x14ac:dyDescent="0.2">
      <c r="B59">
        <v>1</v>
      </c>
      <c r="C59">
        <v>2</v>
      </c>
      <c r="D59">
        <v>3</v>
      </c>
      <c r="E59">
        <v>4</v>
      </c>
      <c r="F59">
        <v>5</v>
      </c>
      <c r="G59">
        <v>6</v>
      </c>
      <c r="H59">
        <v>7</v>
      </c>
      <c r="I59">
        <v>8</v>
      </c>
      <c r="J59">
        <v>9</v>
      </c>
      <c r="K59">
        <v>10</v>
      </c>
      <c r="L59">
        <v>11</v>
      </c>
      <c r="M59">
        <v>12</v>
      </c>
    </row>
    <row r="60" spans="1:17" x14ac:dyDescent="0.2">
      <c r="A60" t="s">
        <v>1</v>
      </c>
      <c r="B60">
        <v>154867</v>
      </c>
      <c r="C60">
        <v>166522</v>
      </c>
      <c r="D60">
        <v>151957</v>
      </c>
      <c r="E60">
        <v>160217</v>
      </c>
      <c r="F60">
        <v>160470</v>
      </c>
      <c r="G60">
        <v>164532</v>
      </c>
      <c r="H60">
        <v>170615</v>
      </c>
      <c r="I60">
        <v>188763</v>
      </c>
      <c r="J60">
        <v>170712</v>
      </c>
      <c r="K60">
        <v>139052</v>
      </c>
      <c r="L60">
        <v>124921</v>
      </c>
      <c r="M60">
        <v>31299</v>
      </c>
    </row>
    <row r="61" spans="1:17" x14ac:dyDescent="0.2">
      <c r="A61" t="s">
        <v>2</v>
      </c>
      <c r="B61">
        <v>161959</v>
      </c>
      <c r="C61">
        <v>160553</v>
      </c>
      <c r="D61">
        <v>62323</v>
      </c>
      <c r="E61">
        <v>120662</v>
      </c>
      <c r="F61">
        <v>118666</v>
      </c>
      <c r="G61">
        <v>113211</v>
      </c>
      <c r="H61">
        <v>80281</v>
      </c>
      <c r="I61">
        <v>94213</v>
      </c>
      <c r="J61">
        <v>155987</v>
      </c>
      <c r="K61">
        <v>53302</v>
      </c>
      <c r="L61">
        <v>56301</v>
      </c>
      <c r="M61">
        <v>30856</v>
      </c>
    </row>
    <row r="62" spans="1:17" x14ac:dyDescent="0.2">
      <c r="A62" t="s">
        <v>3</v>
      </c>
      <c r="B62">
        <v>158800</v>
      </c>
      <c r="C62">
        <v>170378</v>
      </c>
      <c r="D62">
        <v>173817</v>
      </c>
      <c r="E62">
        <v>89965</v>
      </c>
      <c r="F62">
        <v>105898</v>
      </c>
      <c r="G62">
        <v>137593</v>
      </c>
      <c r="H62">
        <v>179684</v>
      </c>
      <c r="I62">
        <v>180061</v>
      </c>
      <c r="J62">
        <v>172779</v>
      </c>
      <c r="K62">
        <v>164660</v>
      </c>
      <c r="L62">
        <v>156177</v>
      </c>
      <c r="M62">
        <v>31465</v>
      </c>
    </row>
    <row r="63" spans="1:17" x14ac:dyDescent="0.2">
      <c r="A63" t="s">
        <v>4</v>
      </c>
      <c r="B63">
        <v>164631</v>
      </c>
      <c r="C63">
        <v>173365</v>
      </c>
      <c r="D63">
        <v>185161</v>
      </c>
      <c r="E63">
        <v>78277</v>
      </c>
      <c r="F63">
        <v>162799</v>
      </c>
      <c r="G63">
        <v>423007</v>
      </c>
      <c r="H63">
        <v>193820</v>
      </c>
      <c r="I63">
        <v>151752</v>
      </c>
      <c r="J63">
        <v>139104</v>
      </c>
      <c r="K63">
        <v>206089</v>
      </c>
      <c r="L63">
        <v>150104</v>
      </c>
      <c r="M63">
        <v>33026</v>
      </c>
    </row>
    <row r="64" spans="1:17" x14ac:dyDescent="0.2">
      <c r="A64" t="s">
        <v>5</v>
      </c>
      <c r="B64">
        <v>32475</v>
      </c>
      <c r="C64">
        <v>172110</v>
      </c>
      <c r="D64">
        <v>122757</v>
      </c>
      <c r="E64">
        <v>122569</v>
      </c>
      <c r="F64">
        <v>133656</v>
      </c>
      <c r="G64">
        <v>34153</v>
      </c>
      <c r="H64">
        <v>180699</v>
      </c>
      <c r="I64">
        <v>175771</v>
      </c>
      <c r="J64">
        <v>120590</v>
      </c>
      <c r="K64">
        <v>62605</v>
      </c>
      <c r="L64">
        <v>166442</v>
      </c>
      <c r="M64">
        <v>161345</v>
      </c>
    </row>
    <row r="65" spans="1:17" x14ac:dyDescent="0.2">
      <c r="A65" t="s">
        <v>6</v>
      </c>
      <c r="B65">
        <v>32830</v>
      </c>
      <c r="C65">
        <v>167321</v>
      </c>
      <c r="D65">
        <v>147692</v>
      </c>
      <c r="E65">
        <v>159572</v>
      </c>
      <c r="F65">
        <v>143934</v>
      </c>
      <c r="G65">
        <v>150564</v>
      </c>
      <c r="H65">
        <v>103352</v>
      </c>
      <c r="I65">
        <v>166125</v>
      </c>
      <c r="J65">
        <v>182057</v>
      </c>
      <c r="K65">
        <v>150092</v>
      </c>
      <c r="L65">
        <v>140060</v>
      </c>
      <c r="M65">
        <v>162847</v>
      </c>
    </row>
    <row r="66" spans="1:17" x14ac:dyDescent="0.2">
      <c r="A66" t="s">
        <v>7</v>
      </c>
      <c r="B66">
        <v>31341</v>
      </c>
      <c r="C66">
        <v>160238</v>
      </c>
      <c r="D66">
        <v>137349</v>
      </c>
      <c r="E66">
        <v>125457</v>
      </c>
      <c r="F66">
        <v>154844</v>
      </c>
      <c r="G66">
        <v>61790</v>
      </c>
      <c r="H66">
        <v>165131</v>
      </c>
      <c r="I66">
        <v>190016</v>
      </c>
      <c r="J66">
        <v>139110</v>
      </c>
      <c r="K66">
        <v>163713</v>
      </c>
      <c r="L66">
        <v>181153</v>
      </c>
      <c r="M66">
        <v>161971</v>
      </c>
    </row>
    <row r="67" spans="1:17" x14ac:dyDescent="0.2">
      <c r="A67" t="s">
        <v>8</v>
      </c>
      <c r="B67">
        <v>31679</v>
      </c>
      <c r="C67">
        <v>159119</v>
      </c>
      <c r="D67">
        <v>112189</v>
      </c>
      <c r="E67">
        <v>122992</v>
      </c>
      <c r="F67">
        <v>129347</v>
      </c>
      <c r="G67">
        <v>104606</v>
      </c>
      <c r="H67">
        <v>155663</v>
      </c>
      <c r="I67">
        <v>153582</v>
      </c>
      <c r="J67">
        <v>182917</v>
      </c>
      <c r="K67">
        <v>74233</v>
      </c>
      <c r="L67">
        <v>133438</v>
      </c>
      <c r="M67">
        <v>162889</v>
      </c>
    </row>
    <row r="69" spans="1:17" x14ac:dyDescent="0.2">
      <c r="A69" t="s">
        <v>9</v>
      </c>
    </row>
    <row r="70" spans="1:17" x14ac:dyDescent="0.2">
      <c r="A70" t="s">
        <v>10</v>
      </c>
      <c r="B70" t="s">
        <v>11</v>
      </c>
      <c r="C70" t="s">
        <v>12</v>
      </c>
      <c r="D70" t="s">
        <v>13</v>
      </c>
      <c r="E70" t="s">
        <v>14</v>
      </c>
      <c r="F70" t="s">
        <v>15</v>
      </c>
      <c r="G70" t="s">
        <v>16</v>
      </c>
      <c r="H70" t="s">
        <v>17</v>
      </c>
      <c r="I70" t="s">
        <v>18</v>
      </c>
      <c r="J70" t="s">
        <v>19</v>
      </c>
      <c r="K70" t="s">
        <v>20</v>
      </c>
      <c r="L70" t="s">
        <v>21</v>
      </c>
      <c r="M70" t="s">
        <v>22</v>
      </c>
      <c r="N70" t="s">
        <v>23</v>
      </c>
      <c r="O70" t="s">
        <v>24</v>
      </c>
      <c r="P70" t="s">
        <v>25</v>
      </c>
      <c r="Q70" t="s">
        <v>26</v>
      </c>
    </row>
    <row r="71" spans="1:17" x14ac:dyDescent="0.2">
      <c r="A71">
        <v>4</v>
      </c>
      <c r="B71">
        <v>1</v>
      </c>
      <c r="D71">
        <v>14.78</v>
      </c>
      <c r="E71">
        <v>23.25</v>
      </c>
      <c r="F71">
        <v>23.25</v>
      </c>
      <c r="G71">
        <v>26.2</v>
      </c>
      <c r="H71">
        <v>26.2</v>
      </c>
      <c r="I71">
        <v>23.15</v>
      </c>
      <c r="J71">
        <v>23.15</v>
      </c>
      <c r="K71">
        <v>1</v>
      </c>
      <c r="L71" t="s">
        <v>27</v>
      </c>
      <c r="M71">
        <v>0</v>
      </c>
      <c r="N71">
        <v>0</v>
      </c>
      <c r="O71" t="s">
        <v>28</v>
      </c>
      <c r="P71">
        <v>0</v>
      </c>
      <c r="Q71" s="1">
        <v>44907.598368055558</v>
      </c>
    </row>
    <row r="73" spans="1:17" x14ac:dyDescent="0.2">
      <c r="A73" t="s">
        <v>29</v>
      </c>
    </row>
    <row r="74" spans="1:17" x14ac:dyDescent="0.2">
      <c r="A74" t="s">
        <v>10</v>
      </c>
      <c r="B74" t="s">
        <v>21</v>
      </c>
      <c r="C74" t="s">
        <v>30</v>
      </c>
      <c r="D74" t="s">
        <v>31</v>
      </c>
      <c r="E74" t="s">
        <v>32</v>
      </c>
      <c r="F74" t="s">
        <v>33</v>
      </c>
      <c r="G74" t="s">
        <v>34</v>
      </c>
    </row>
    <row r="75" spans="1:17" x14ac:dyDescent="0.2">
      <c r="A75">
        <v>4</v>
      </c>
      <c r="B75" t="s">
        <v>35</v>
      </c>
      <c r="C75">
        <v>0</v>
      </c>
      <c r="D75">
        <v>1044</v>
      </c>
      <c r="E75">
        <v>1</v>
      </c>
      <c r="F75" s="2">
        <v>0</v>
      </c>
      <c r="G75" t="s">
        <v>28</v>
      </c>
    </row>
    <row r="77" spans="1:17" x14ac:dyDescent="0.2">
      <c r="A77" t="s">
        <v>0</v>
      </c>
    </row>
    <row r="78" spans="1:17" x14ac:dyDescent="0.2">
      <c r="B78">
        <v>1</v>
      </c>
      <c r="C78">
        <v>2</v>
      </c>
      <c r="D78">
        <v>3</v>
      </c>
      <c r="E78">
        <v>4</v>
      </c>
      <c r="F78">
        <v>5</v>
      </c>
      <c r="G78">
        <v>6</v>
      </c>
      <c r="H78">
        <v>7</v>
      </c>
      <c r="I78">
        <v>8</v>
      </c>
      <c r="J78">
        <v>9</v>
      </c>
      <c r="K78">
        <v>10</v>
      </c>
      <c r="L78">
        <v>11</v>
      </c>
      <c r="M78">
        <v>12</v>
      </c>
    </row>
    <row r="79" spans="1:17" x14ac:dyDescent="0.2">
      <c r="A79" t="s">
        <v>1</v>
      </c>
      <c r="B79">
        <v>164331</v>
      </c>
      <c r="C79">
        <v>164090</v>
      </c>
      <c r="D79">
        <v>156747</v>
      </c>
      <c r="E79">
        <v>162629</v>
      </c>
      <c r="F79">
        <v>160775</v>
      </c>
      <c r="G79">
        <v>167001</v>
      </c>
      <c r="H79">
        <v>183191</v>
      </c>
      <c r="I79">
        <v>183967</v>
      </c>
      <c r="J79">
        <v>169312</v>
      </c>
      <c r="K79">
        <v>142548</v>
      </c>
      <c r="L79">
        <v>132182</v>
      </c>
      <c r="M79">
        <v>30884</v>
      </c>
    </row>
    <row r="80" spans="1:17" x14ac:dyDescent="0.2">
      <c r="A80" t="s">
        <v>2</v>
      </c>
      <c r="B80">
        <v>160849</v>
      </c>
      <c r="C80">
        <v>161228</v>
      </c>
      <c r="D80">
        <v>63611</v>
      </c>
      <c r="E80">
        <v>126003</v>
      </c>
      <c r="F80">
        <v>115974</v>
      </c>
      <c r="G80">
        <v>121015</v>
      </c>
      <c r="H80">
        <v>78243</v>
      </c>
      <c r="I80">
        <v>95863</v>
      </c>
      <c r="J80">
        <v>163266</v>
      </c>
      <c r="K80">
        <v>53817</v>
      </c>
      <c r="L80">
        <v>57156</v>
      </c>
      <c r="M80">
        <v>30802</v>
      </c>
    </row>
    <row r="81" spans="1:17" x14ac:dyDescent="0.2">
      <c r="A81" t="s">
        <v>3</v>
      </c>
      <c r="B81">
        <v>162784</v>
      </c>
      <c r="C81">
        <v>177954</v>
      </c>
      <c r="D81">
        <v>183118</v>
      </c>
      <c r="E81">
        <v>89919</v>
      </c>
      <c r="F81">
        <v>112886</v>
      </c>
      <c r="G81">
        <v>144751</v>
      </c>
      <c r="H81">
        <v>188783</v>
      </c>
      <c r="I81">
        <v>182532</v>
      </c>
      <c r="J81">
        <v>171152</v>
      </c>
      <c r="K81">
        <v>172597</v>
      </c>
      <c r="L81">
        <v>162029</v>
      </c>
      <c r="M81">
        <v>31490</v>
      </c>
    </row>
    <row r="82" spans="1:17" x14ac:dyDescent="0.2">
      <c r="A82" t="s">
        <v>4</v>
      </c>
      <c r="B82">
        <v>164252</v>
      </c>
      <c r="C82">
        <v>172924</v>
      </c>
      <c r="D82">
        <v>187847</v>
      </c>
      <c r="E82">
        <v>80166</v>
      </c>
      <c r="F82">
        <v>171507</v>
      </c>
      <c r="G82">
        <v>167124</v>
      </c>
      <c r="H82">
        <v>208369</v>
      </c>
      <c r="I82">
        <v>153357</v>
      </c>
      <c r="J82">
        <v>144666</v>
      </c>
      <c r="K82">
        <v>214832</v>
      </c>
      <c r="L82">
        <v>154782</v>
      </c>
      <c r="M82">
        <v>31655</v>
      </c>
    </row>
    <row r="83" spans="1:17" x14ac:dyDescent="0.2">
      <c r="A83" t="s">
        <v>5</v>
      </c>
      <c r="B83">
        <v>32237</v>
      </c>
      <c r="C83">
        <v>174544</v>
      </c>
      <c r="D83">
        <v>126699</v>
      </c>
      <c r="E83">
        <v>131754</v>
      </c>
      <c r="F83">
        <v>133860</v>
      </c>
      <c r="G83">
        <v>31776</v>
      </c>
      <c r="H83">
        <v>183734</v>
      </c>
      <c r="I83">
        <v>177332</v>
      </c>
      <c r="J83">
        <v>123295</v>
      </c>
      <c r="K83">
        <v>63940</v>
      </c>
      <c r="L83">
        <v>178737</v>
      </c>
      <c r="M83">
        <v>167103</v>
      </c>
    </row>
    <row r="84" spans="1:17" x14ac:dyDescent="0.2">
      <c r="A84" t="s">
        <v>6</v>
      </c>
      <c r="B84">
        <v>31921</v>
      </c>
      <c r="C84">
        <v>166235</v>
      </c>
      <c r="D84">
        <v>157630</v>
      </c>
      <c r="E84">
        <v>156556</v>
      </c>
      <c r="F84">
        <v>151032</v>
      </c>
      <c r="G84">
        <v>166411</v>
      </c>
      <c r="H84">
        <v>105260</v>
      </c>
      <c r="I84">
        <v>169772</v>
      </c>
      <c r="J84">
        <v>177112</v>
      </c>
      <c r="K84">
        <v>148568</v>
      </c>
      <c r="L84">
        <v>141832</v>
      </c>
      <c r="M84">
        <v>158352</v>
      </c>
    </row>
    <row r="85" spans="1:17" x14ac:dyDescent="0.2">
      <c r="A85" t="s">
        <v>7</v>
      </c>
      <c r="B85">
        <v>32033</v>
      </c>
      <c r="C85">
        <v>160768</v>
      </c>
      <c r="D85">
        <v>141654</v>
      </c>
      <c r="E85">
        <v>123967</v>
      </c>
      <c r="F85">
        <v>158838</v>
      </c>
      <c r="G85">
        <v>63995</v>
      </c>
      <c r="H85">
        <v>176224</v>
      </c>
      <c r="I85">
        <v>192340</v>
      </c>
      <c r="J85">
        <v>135022</v>
      </c>
      <c r="K85">
        <v>160120</v>
      </c>
      <c r="L85">
        <v>169676</v>
      </c>
      <c r="M85">
        <v>166162</v>
      </c>
    </row>
    <row r="86" spans="1:17" x14ac:dyDescent="0.2">
      <c r="A86" t="s">
        <v>8</v>
      </c>
      <c r="B86">
        <v>32591</v>
      </c>
      <c r="C86">
        <v>160696</v>
      </c>
      <c r="D86">
        <v>120474</v>
      </c>
      <c r="E86">
        <v>123120</v>
      </c>
      <c r="F86">
        <v>131679</v>
      </c>
      <c r="G86">
        <v>107806</v>
      </c>
      <c r="H86">
        <v>161154</v>
      </c>
      <c r="I86">
        <v>162779</v>
      </c>
      <c r="J86">
        <v>186903</v>
      </c>
      <c r="K86">
        <v>77419</v>
      </c>
      <c r="L86">
        <v>132848</v>
      </c>
      <c r="M86">
        <v>166185</v>
      </c>
    </row>
    <row r="88" spans="1:17" x14ac:dyDescent="0.2">
      <c r="A88" t="s">
        <v>9</v>
      </c>
    </row>
    <row r="89" spans="1:17" x14ac:dyDescent="0.2">
      <c r="A89" t="s">
        <v>10</v>
      </c>
      <c r="B89" t="s">
        <v>11</v>
      </c>
      <c r="C89" t="s">
        <v>12</v>
      </c>
      <c r="D89" t="s">
        <v>13</v>
      </c>
      <c r="E89" t="s">
        <v>14</v>
      </c>
      <c r="F89" t="s">
        <v>15</v>
      </c>
      <c r="G89" t="s">
        <v>16</v>
      </c>
      <c r="H89" t="s">
        <v>17</v>
      </c>
      <c r="I89" t="s">
        <v>18</v>
      </c>
      <c r="J89" t="s">
        <v>19</v>
      </c>
      <c r="K89" t="s">
        <v>20</v>
      </c>
      <c r="L89" t="s">
        <v>21</v>
      </c>
      <c r="M89" t="s">
        <v>22</v>
      </c>
      <c r="N89" t="s">
        <v>23</v>
      </c>
      <c r="O89" t="s">
        <v>24</v>
      </c>
      <c r="P89" t="s">
        <v>25</v>
      </c>
      <c r="Q89" t="s">
        <v>26</v>
      </c>
    </row>
    <row r="90" spans="1:17" x14ac:dyDescent="0.2">
      <c r="A90">
        <v>5</v>
      </c>
      <c r="B90">
        <v>1</v>
      </c>
      <c r="D90">
        <v>14.78</v>
      </c>
      <c r="E90">
        <v>23.25</v>
      </c>
      <c r="F90">
        <v>23.25</v>
      </c>
      <c r="G90">
        <v>26.2</v>
      </c>
      <c r="H90">
        <v>26.2</v>
      </c>
      <c r="I90">
        <v>23.15</v>
      </c>
      <c r="J90">
        <v>23.05</v>
      </c>
      <c r="K90">
        <v>1</v>
      </c>
      <c r="L90" t="s">
        <v>27</v>
      </c>
      <c r="M90">
        <v>0</v>
      </c>
      <c r="N90">
        <v>0</v>
      </c>
      <c r="O90" t="s">
        <v>28</v>
      </c>
      <c r="P90">
        <v>0</v>
      </c>
      <c r="Q90" s="1">
        <v>44907.598819444444</v>
      </c>
    </row>
    <row r="92" spans="1:17" x14ac:dyDescent="0.2">
      <c r="A92" t="s">
        <v>29</v>
      </c>
    </row>
    <row r="93" spans="1:17" x14ac:dyDescent="0.2">
      <c r="A93" t="s">
        <v>10</v>
      </c>
      <c r="B93" t="s">
        <v>21</v>
      </c>
      <c r="C93" t="s">
        <v>30</v>
      </c>
      <c r="D93" t="s">
        <v>31</v>
      </c>
      <c r="E93" t="s">
        <v>32</v>
      </c>
      <c r="F93" t="s">
        <v>33</v>
      </c>
      <c r="G93" t="s">
        <v>34</v>
      </c>
    </row>
    <row r="94" spans="1:17" x14ac:dyDescent="0.2">
      <c r="A94">
        <v>5</v>
      </c>
      <c r="B94" t="s">
        <v>35</v>
      </c>
      <c r="C94">
        <v>0</v>
      </c>
      <c r="D94">
        <v>994</v>
      </c>
      <c r="E94">
        <v>1</v>
      </c>
      <c r="F94" s="2">
        <v>0</v>
      </c>
      <c r="G94" t="s">
        <v>28</v>
      </c>
    </row>
    <row r="96" spans="1:17" x14ac:dyDescent="0.2">
      <c r="A96" t="s">
        <v>0</v>
      </c>
    </row>
    <row r="97" spans="1:17" x14ac:dyDescent="0.2">
      <c r="B97">
        <v>1</v>
      </c>
      <c r="C97">
        <v>2</v>
      </c>
      <c r="D97">
        <v>3</v>
      </c>
      <c r="E97">
        <v>4</v>
      </c>
      <c r="F97">
        <v>5</v>
      </c>
      <c r="G97">
        <v>6</v>
      </c>
      <c r="H97">
        <v>7</v>
      </c>
      <c r="I97">
        <v>8</v>
      </c>
      <c r="J97">
        <v>9</v>
      </c>
      <c r="K97">
        <v>10</v>
      </c>
      <c r="L97">
        <v>11</v>
      </c>
      <c r="M97">
        <v>12</v>
      </c>
    </row>
    <row r="98" spans="1:17" x14ac:dyDescent="0.2">
      <c r="A98" t="s">
        <v>1</v>
      </c>
      <c r="B98">
        <v>153664</v>
      </c>
      <c r="C98">
        <v>146345</v>
      </c>
      <c r="D98">
        <v>152126</v>
      </c>
      <c r="E98">
        <v>154788</v>
      </c>
      <c r="F98">
        <v>158708</v>
      </c>
      <c r="G98">
        <v>151456</v>
      </c>
      <c r="H98">
        <v>167083</v>
      </c>
      <c r="I98">
        <v>174364</v>
      </c>
      <c r="J98">
        <v>163430</v>
      </c>
      <c r="K98">
        <v>138665</v>
      </c>
      <c r="L98">
        <v>125252</v>
      </c>
      <c r="M98">
        <v>31878</v>
      </c>
    </row>
    <row r="99" spans="1:17" x14ac:dyDescent="0.2">
      <c r="A99" t="s">
        <v>2</v>
      </c>
      <c r="B99">
        <v>146669</v>
      </c>
      <c r="C99">
        <v>141121</v>
      </c>
      <c r="D99">
        <v>192078</v>
      </c>
      <c r="E99">
        <v>112423</v>
      </c>
      <c r="F99">
        <v>111588</v>
      </c>
      <c r="G99">
        <v>103904</v>
      </c>
      <c r="H99">
        <v>79242</v>
      </c>
      <c r="I99">
        <v>91834</v>
      </c>
      <c r="J99">
        <v>154200</v>
      </c>
      <c r="K99">
        <v>54103</v>
      </c>
      <c r="L99">
        <v>56136</v>
      </c>
      <c r="M99">
        <v>30515</v>
      </c>
    </row>
    <row r="100" spans="1:17" x14ac:dyDescent="0.2">
      <c r="A100" t="s">
        <v>3</v>
      </c>
      <c r="B100">
        <v>151752</v>
      </c>
      <c r="C100">
        <v>151782</v>
      </c>
      <c r="D100">
        <v>173842</v>
      </c>
      <c r="E100">
        <v>83423</v>
      </c>
      <c r="F100">
        <v>102523</v>
      </c>
      <c r="G100">
        <v>126726</v>
      </c>
      <c r="H100">
        <v>170980</v>
      </c>
      <c r="I100">
        <v>177526</v>
      </c>
      <c r="J100">
        <v>182455</v>
      </c>
      <c r="K100">
        <v>165604</v>
      </c>
      <c r="L100">
        <v>154713</v>
      </c>
      <c r="M100">
        <v>31149</v>
      </c>
    </row>
    <row r="101" spans="1:17" x14ac:dyDescent="0.2">
      <c r="A101" t="s">
        <v>4</v>
      </c>
      <c r="B101">
        <v>155500</v>
      </c>
      <c r="C101">
        <v>146454</v>
      </c>
      <c r="D101">
        <v>178829</v>
      </c>
      <c r="E101">
        <v>72290</v>
      </c>
      <c r="F101">
        <v>141780</v>
      </c>
      <c r="G101">
        <v>130502</v>
      </c>
      <c r="H101">
        <v>182145</v>
      </c>
      <c r="I101">
        <v>147562</v>
      </c>
      <c r="J101">
        <v>146305</v>
      </c>
      <c r="K101">
        <v>207530</v>
      </c>
      <c r="L101">
        <v>140701</v>
      </c>
      <c r="M101">
        <v>32330</v>
      </c>
    </row>
    <row r="102" spans="1:17" x14ac:dyDescent="0.2">
      <c r="A102" t="s">
        <v>5</v>
      </c>
      <c r="B102">
        <v>32786</v>
      </c>
      <c r="C102">
        <v>148534</v>
      </c>
      <c r="D102">
        <v>115723</v>
      </c>
      <c r="E102">
        <v>110588</v>
      </c>
      <c r="F102">
        <v>130845</v>
      </c>
      <c r="G102">
        <v>31592</v>
      </c>
      <c r="H102">
        <v>176179</v>
      </c>
      <c r="I102">
        <v>176155</v>
      </c>
      <c r="J102">
        <v>117918</v>
      </c>
      <c r="K102">
        <v>60148</v>
      </c>
      <c r="L102">
        <v>158934</v>
      </c>
      <c r="M102">
        <v>162075</v>
      </c>
    </row>
    <row r="103" spans="1:17" x14ac:dyDescent="0.2">
      <c r="A103" t="s">
        <v>6</v>
      </c>
      <c r="B103">
        <v>30631</v>
      </c>
      <c r="C103">
        <v>141423</v>
      </c>
      <c r="D103">
        <v>135924</v>
      </c>
      <c r="E103">
        <v>141114</v>
      </c>
      <c r="F103">
        <v>121599</v>
      </c>
      <c r="G103">
        <v>144616</v>
      </c>
      <c r="H103">
        <v>92694</v>
      </c>
      <c r="I103">
        <v>153003</v>
      </c>
      <c r="J103">
        <v>163211</v>
      </c>
      <c r="K103">
        <v>145814</v>
      </c>
      <c r="L103">
        <v>140661</v>
      </c>
      <c r="M103">
        <v>154800</v>
      </c>
    </row>
    <row r="104" spans="1:17" x14ac:dyDescent="0.2">
      <c r="A104" t="s">
        <v>7</v>
      </c>
      <c r="B104">
        <v>31235</v>
      </c>
      <c r="C104">
        <v>148962</v>
      </c>
      <c r="D104">
        <v>131279</v>
      </c>
      <c r="E104">
        <v>123206</v>
      </c>
      <c r="F104">
        <v>138809</v>
      </c>
      <c r="G104">
        <v>60925</v>
      </c>
      <c r="H104">
        <v>170327</v>
      </c>
      <c r="I104">
        <v>191183</v>
      </c>
      <c r="J104">
        <v>138967</v>
      </c>
      <c r="K104">
        <v>158781</v>
      </c>
      <c r="L104">
        <v>171459</v>
      </c>
      <c r="M104">
        <v>158798</v>
      </c>
    </row>
    <row r="105" spans="1:17" x14ac:dyDescent="0.2">
      <c r="A105" t="s">
        <v>8</v>
      </c>
      <c r="B105">
        <v>30849</v>
      </c>
      <c r="C105">
        <v>137845</v>
      </c>
      <c r="D105">
        <v>106936</v>
      </c>
      <c r="E105">
        <v>112365</v>
      </c>
      <c r="F105">
        <v>111063</v>
      </c>
      <c r="G105">
        <v>94694</v>
      </c>
      <c r="H105">
        <v>140373</v>
      </c>
      <c r="I105">
        <v>141271</v>
      </c>
      <c r="J105">
        <v>181071</v>
      </c>
      <c r="K105">
        <v>73990</v>
      </c>
      <c r="L105">
        <v>129600</v>
      </c>
      <c r="M105">
        <v>150093</v>
      </c>
    </row>
    <row r="107" spans="1:17" x14ac:dyDescent="0.2">
      <c r="A107" t="s">
        <v>9</v>
      </c>
    </row>
    <row r="108" spans="1:17" x14ac:dyDescent="0.2">
      <c r="A108" t="s">
        <v>10</v>
      </c>
      <c r="B108" t="s">
        <v>11</v>
      </c>
      <c r="C108" t="s">
        <v>12</v>
      </c>
      <c r="D108" t="s">
        <v>13</v>
      </c>
      <c r="E108" t="s">
        <v>14</v>
      </c>
      <c r="F108" t="s">
        <v>15</v>
      </c>
      <c r="G108" t="s">
        <v>16</v>
      </c>
      <c r="H108" t="s">
        <v>17</v>
      </c>
      <c r="I108" t="s">
        <v>18</v>
      </c>
      <c r="J108" t="s">
        <v>19</v>
      </c>
      <c r="K108" t="s">
        <v>20</v>
      </c>
      <c r="L108" t="s">
        <v>21</v>
      </c>
      <c r="M108" t="s">
        <v>22</v>
      </c>
      <c r="N108" t="s">
        <v>23</v>
      </c>
      <c r="O108" t="s">
        <v>24</v>
      </c>
      <c r="P108" t="s">
        <v>25</v>
      </c>
      <c r="Q108" t="s">
        <v>26</v>
      </c>
    </row>
    <row r="109" spans="1:17" x14ac:dyDescent="0.2">
      <c r="A109">
        <v>6</v>
      </c>
      <c r="B109">
        <v>1</v>
      </c>
      <c r="D109">
        <v>14.78</v>
      </c>
      <c r="E109">
        <v>23.34</v>
      </c>
      <c r="F109">
        <v>23.34</v>
      </c>
      <c r="G109">
        <v>26.4</v>
      </c>
      <c r="H109">
        <v>26.6</v>
      </c>
      <c r="I109">
        <v>22.86</v>
      </c>
      <c r="J109">
        <v>22.95</v>
      </c>
      <c r="K109">
        <v>1</v>
      </c>
      <c r="L109" t="s">
        <v>27</v>
      </c>
      <c r="M109">
        <v>0</v>
      </c>
      <c r="N109">
        <v>0</v>
      </c>
      <c r="O109" t="s">
        <v>28</v>
      </c>
      <c r="P109">
        <v>0</v>
      </c>
      <c r="Q109" s="1">
        <v>44907.599259259259</v>
      </c>
    </row>
    <row r="111" spans="1:17" x14ac:dyDescent="0.2">
      <c r="A111" t="s">
        <v>29</v>
      </c>
    </row>
    <row r="112" spans="1:17" x14ac:dyDescent="0.2">
      <c r="A112" t="s">
        <v>10</v>
      </c>
      <c r="B112" t="s">
        <v>21</v>
      </c>
      <c r="C112" t="s">
        <v>30</v>
      </c>
      <c r="D112" t="s">
        <v>31</v>
      </c>
      <c r="E112" t="s">
        <v>32</v>
      </c>
      <c r="F112" t="s">
        <v>33</v>
      </c>
      <c r="G112" t="s">
        <v>34</v>
      </c>
    </row>
    <row r="113" spans="1:17" x14ac:dyDescent="0.2">
      <c r="A113">
        <v>6</v>
      </c>
      <c r="B113" t="s">
        <v>35</v>
      </c>
      <c r="C113">
        <v>0</v>
      </c>
      <c r="D113">
        <v>1100</v>
      </c>
      <c r="E113">
        <v>1</v>
      </c>
      <c r="F113" s="2">
        <v>0</v>
      </c>
      <c r="G113" t="s">
        <v>28</v>
      </c>
    </row>
    <row r="115" spans="1:17" x14ac:dyDescent="0.2">
      <c r="A115" t="s">
        <v>0</v>
      </c>
    </row>
    <row r="116" spans="1:17" x14ac:dyDescent="0.2">
      <c r="B116">
        <v>1</v>
      </c>
      <c r="C116">
        <v>2</v>
      </c>
      <c r="D116">
        <v>3</v>
      </c>
      <c r="E116">
        <v>4</v>
      </c>
      <c r="F116">
        <v>5</v>
      </c>
      <c r="G116">
        <v>6</v>
      </c>
      <c r="H116">
        <v>7</v>
      </c>
      <c r="I116">
        <v>8</v>
      </c>
      <c r="J116">
        <v>9</v>
      </c>
      <c r="K116">
        <v>10</v>
      </c>
      <c r="L116">
        <v>11</v>
      </c>
      <c r="M116">
        <v>12</v>
      </c>
    </row>
    <row r="117" spans="1:17" x14ac:dyDescent="0.2">
      <c r="A117" t="s">
        <v>1</v>
      </c>
      <c r="B117">
        <v>146555</v>
      </c>
      <c r="C117">
        <v>144829</v>
      </c>
      <c r="D117">
        <v>134904</v>
      </c>
      <c r="E117">
        <v>146962</v>
      </c>
      <c r="F117">
        <v>150576</v>
      </c>
      <c r="G117">
        <v>153791</v>
      </c>
      <c r="H117">
        <v>139636</v>
      </c>
      <c r="I117">
        <v>145921</v>
      </c>
      <c r="J117">
        <v>131014</v>
      </c>
      <c r="K117">
        <v>121084</v>
      </c>
      <c r="L117">
        <v>104353</v>
      </c>
      <c r="M117">
        <v>31058</v>
      </c>
    </row>
    <row r="118" spans="1:17" x14ac:dyDescent="0.2">
      <c r="A118" t="s">
        <v>2</v>
      </c>
      <c r="B118">
        <v>120865</v>
      </c>
      <c r="C118">
        <v>150125</v>
      </c>
      <c r="D118">
        <v>63869</v>
      </c>
      <c r="E118">
        <v>114383</v>
      </c>
      <c r="F118">
        <v>103004</v>
      </c>
      <c r="G118">
        <v>101865</v>
      </c>
      <c r="H118">
        <v>68569</v>
      </c>
      <c r="I118">
        <v>73892</v>
      </c>
      <c r="J118">
        <v>138346</v>
      </c>
      <c r="K118">
        <v>52967</v>
      </c>
      <c r="L118">
        <v>53023</v>
      </c>
      <c r="M118">
        <v>31651</v>
      </c>
    </row>
    <row r="119" spans="1:17" x14ac:dyDescent="0.2">
      <c r="A119" t="s">
        <v>3</v>
      </c>
      <c r="B119">
        <v>122706</v>
      </c>
      <c r="C119">
        <v>158297</v>
      </c>
      <c r="D119">
        <v>167332</v>
      </c>
      <c r="E119">
        <v>88227</v>
      </c>
      <c r="F119">
        <v>102789</v>
      </c>
      <c r="G119">
        <v>143210</v>
      </c>
      <c r="H119">
        <v>153639</v>
      </c>
      <c r="I119">
        <v>152585</v>
      </c>
      <c r="J119">
        <v>139050</v>
      </c>
      <c r="K119">
        <v>141602</v>
      </c>
      <c r="L119">
        <v>127143</v>
      </c>
      <c r="M119">
        <v>31056</v>
      </c>
    </row>
    <row r="120" spans="1:17" x14ac:dyDescent="0.2">
      <c r="A120" t="s">
        <v>4</v>
      </c>
      <c r="B120">
        <v>119952</v>
      </c>
      <c r="C120">
        <v>149392</v>
      </c>
      <c r="D120">
        <v>163376</v>
      </c>
      <c r="E120">
        <v>76797</v>
      </c>
      <c r="F120">
        <v>160665</v>
      </c>
      <c r="G120">
        <v>146296</v>
      </c>
      <c r="H120">
        <v>158492</v>
      </c>
      <c r="I120">
        <v>129186</v>
      </c>
      <c r="J120">
        <v>130669</v>
      </c>
      <c r="K120">
        <v>175100</v>
      </c>
      <c r="L120">
        <v>128030</v>
      </c>
      <c r="M120">
        <v>36517</v>
      </c>
    </row>
    <row r="121" spans="1:17" x14ac:dyDescent="0.2">
      <c r="A121" t="s">
        <v>5</v>
      </c>
      <c r="B121">
        <v>34747</v>
      </c>
      <c r="C121">
        <v>153460</v>
      </c>
      <c r="D121">
        <v>108203</v>
      </c>
      <c r="E121">
        <v>117183</v>
      </c>
      <c r="F121">
        <v>131160</v>
      </c>
      <c r="G121">
        <v>35870</v>
      </c>
      <c r="H121">
        <v>132794</v>
      </c>
      <c r="I121">
        <v>141072</v>
      </c>
      <c r="J121">
        <v>105368</v>
      </c>
      <c r="K121">
        <v>59125</v>
      </c>
      <c r="L121">
        <v>148346</v>
      </c>
      <c r="M121">
        <v>149718</v>
      </c>
    </row>
    <row r="122" spans="1:17" x14ac:dyDescent="0.2">
      <c r="A122" t="s">
        <v>6</v>
      </c>
      <c r="B122">
        <v>33248</v>
      </c>
      <c r="C122">
        <v>114651</v>
      </c>
      <c r="D122">
        <v>135100</v>
      </c>
      <c r="E122">
        <v>153222</v>
      </c>
      <c r="F122">
        <v>128826</v>
      </c>
      <c r="G122">
        <v>140729</v>
      </c>
      <c r="H122">
        <v>87602</v>
      </c>
      <c r="I122">
        <v>141782</v>
      </c>
      <c r="J122">
        <v>144342</v>
      </c>
      <c r="K122">
        <v>135376</v>
      </c>
      <c r="L122">
        <v>141187</v>
      </c>
      <c r="M122">
        <v>145507</v>
      </c>
    </row>
    <row r="123" spans="1:17" x14ac:dyDescent="0.2">
      <c r="A123" t="s">
        <v>7</v>
      </c>
      <c r="B123">
        <v>33885</v>
      </c>
      <c r="C123">
        <v>136545</v>
      </c>
      <c r="D123">
        <v>125784</v>
      </c>
      <c r="E123">
        <v>119988</v>
      </c>
      <c r="F123">
        <v>150853</v>
      </c>
      <c r="G123">
        <v>57312</v>
      </c>
      <c r="H123">
        <v>149261</v>
      </c>
      <c r="I123">
        <v>161528</v>
      </c>
      <c r="J123">
        <v>120451</v>
      </c>
      <c r="K123">
        <v>150403</v>
      </c>
      <c r="L123">
        <v>141479</v>
      </c>
      <c r="M123">
        <v>150750</v>
      </c>
    </row>
    <row r="124" spans="1:17" x14ac:dyDescent="0.2">
      <c r="A124" t="s">
        <v>8</v>
      </c>
      <c r="B124">
        <v>33051</v>
      </c>
      <c r="C124">
        <v>142557</v>
      </c>
      <c r="D124">
        <v>106364</v>
      </c>
      <c r="E124">
        <v>91922</v>
      </c>
      <c r="F124">
        <v>127157</v>
      </c>
      <c r="G124">
        <v>88755</v>
      </c>
      <c r="H124">
        <v>126386</v>
      </c>
      <c r="I124">
        <v>128289</v>
      </c>
      <c r="J124">
        <v>160699</v>
      </c>
      <c r="K124">
        <v>68651</v>
      </c>
      <c r="L124">
        <v>112242</v>
      </c>
      <c r="M124">
        <v>145304</v>
      </c>
    </row>
    <row r="126" spans="1:17" x14ac:dyDescent="0.2">
      <c r="A126" t="s">
        <v>9</v>
      </c>
    </row>
    <row r="127" spans="1:17" x14ac:dyDescent="0.2">
      <c r="A127" t="s">
        <v>10</v>
      </c>
      <c r="B127" t="s">
        <v>11</v>
      </c>
      <c r="C127" t="s">
        <v>12</v>
      </c>
      <c r="D127" t="s">
        <v>13</v>
      </c>
      <c r="E127" t="s">
        <v>14</v>
      </c>
      <c r="F127" t="s">
        <v>15</v>
      </c>
      <c r="G127" t="s">
        <v>16</v>
      </c>
      <c r="H127" t="s">
        <v>17</v>
      </c>
      <c r="I127" t="s">
        <v>18</v>
      </c>
      <c r="J127" t="s">
        <v>19</v>
      </c>
      <c r="K127" t="s">
        <v>20</v>
      </c>
      <c r="L127" t="s">
        <v>21</v>
      </c>
      <c r="M127" t="s">
        <v>22</v>
      </c>
      <c r="N127" t="s">
        <v>23</v>
      </c>
      <c r="O127" t="s">
        <v>24</v>
      </c>
      <c r="P127" t="s">
        <v>25</v>
      </c>
      <c r="Q127" t="s">
        <v>26</v>
      </c>
    </row>
    <row r="128" spans="1:17" x14ac:dyDescent="0.2">
      <c r="A128">
        <v>7</v>
      </c>
      <c r="B128">
        <v>1</v>
      </c>
      <c r="D128">
        <v>14.78</v>
      </c>
      <c r="E128">
        <v>23.34</v>
      </c>
      <c r="F128">
        <v>23.34</v>
      </c>
      <c r="G128">
        <v>26.2</v>
      </c>
      <c r="H128">
        <v>26.2</v>
      </c>
      <c r="I128">
        <v>23.05</v>
      </c>
      <c r="J128">
        <v>23.05</v>
      </c>
      <c r="K128">
        <v>1</v>
      </c>
      <c r="L128" t="s">
        <v>27</v>
      </c>
      <c r="M128">
        <v>0</v>
      </c>
      <c r="N128">
        <v>0</v>
      </c>
      <c r="O128" t="s">
        <v>28</v>
      </c>
      <c r="P128">
        <v>0</v>
      </c>
      <c r="Q128" s="1">
        <v>44907.599687499998</v>
      </c>
    </row>
    <row r="130" spans="1:13" x14ac:dyDescent="0.2">
      <c r="A130" t="s">
        <v>29</v>
      </c>
    </row>
    <row r="131" spans="1:13" x14ac:dyDescent="0.2">
      <c r="A131" t="s">
        <v>10</v>
      </c>
      <c r="B131" t="s">
        <v>21</v>
      </c>
      <c r="C131" t="s">
        <v>30</v>
      </c>
      <c r="D131" t="s">
        <v>31</v>
      </c>
      <c r="E131" t="s">
        <v>32</v>
      </c>
      <c r="F131" t="s">
        <v>33</v>
      </c>
      <c r="G131" t="s">
        <v>34</v>
      </c>
    </row>
    <row r="132" spans="1:13" x14ac:dyDescent="0.2">
      <c r="A132">
        <v>7</v>
      </c>
      <c r="B132" t="s">
        <v>35</v>
      </c>
      <c r="C132">
        <v>0</v>
      </c>
      <c r="D132">
        <v>1046</v>
      </c>
      <c r="E132">
        <v>1</v>
      </c>
      <c r="F132" s="2">
        <v>0</v>
      </c>
      <c r="G132" t="s">
        <v>28</v>
      </c>
    </row>
    <row r="134" spans="1:13" x14ac:dyDescent="0.2">
      <c r="A134" t="s">
        <v>0</v>
      </c>
    </row>
    <row r="135" spans="1:13" x14ac:dyDescent="0.2">
      <c r="B135">
        <v>1</v>
      </c>
      <c r="C135">
        <v>2</v>
      </c>
      <c r="D135">
        <v>3</v>
      </c>
      <c r="E135">
        <v>4</v>
      </c>
      <c r="F135">
        <v>5</v>
      </c>
      <c r="G135">
        <v>6</v>
      </c>
      <c r="H135">
        <v>7</v>
      </c>
      <c r="I135">
        <v>8</v>
      </c>
      <c r="J135">
        <v>9</v>
      </c>
      <c r="K135">
        <v>10</v>
      </c>
      <c r="L135">
        <v>11</v>
      </c>
      <c r="M135">
        <v>12</v>
      </c>
    </row>
    <row r="136" spans="1:13" x14ac:dyDescent="0.2">
      <c r="A136" t="s">
        <v>1</v>
      </c>
      <c r="B136">
        <v>144284</v>
      </c>
      <c r="C136">
        <v>140533</v>
      </c>
      <c r="D136">
        <v>134581</v>
      </c>
      <c r="E136">
        <v>151622</v>
      </c>
      <c r="F136">
        <v>157531</v>
      </c>
      <c r="G136">
        <v>167027</v>
      </c>
      <c r="H136">
        <v>156229</v>
      </c>
      <c r="I136">
        <v>162165</v>
      </c>
      <c r="J136">
        <v>141219</v>
      </c>
      <c r="K136">
        <v>134220</v>
      </c>
      <c r="L136">
        <v>111377</v>
      </c>
      <c r="M136">
        <v>31507</v>
      </c>
    </row>
    <row r="137" spans="1:13" x14ac:dyDescent="0.2">
      <c r="A137" t="s">
        <v>2</v>
      </c>
      <c r="B137">
        <v>120603</v>
      </c>
      <c r="C137">
        <v>149802</v>
      </c>
      <c r="D137">
        <v>65271</v>
      </c>
      <c r="E137">
        <v>112169</v>
      </c>
      <c r="F137">
        <v>108234</v>
      </c>
      <c r="G137">
        <v>112264</v>
      </c>
      <c r="H137">
        <v>71684</v>
      </c>
      <c r="I137">
        <v>75784</v>
      </c>
      <c r="J137">
        <v>144530</v>
      </c>
      <c r="K137">
        <v>52784</v>
      </c>
      <c r="L137">
        <v>55983</v>
      </c>
      <c r="M137">
        <v>30894</v>
      </c>
    </row>
    <row r="138" spans="1:13" x14ac:dyDescent="0.2">
      <c r="A138" t="s">
        <v>3</v>
      </c>
      <c r="B138">
        <v>117261</v>
      </c>
      <c r="C138">
        <v>154463</v>
      </c>
      <c r="D138">
        <v>167637</v>
      </c>
      <c r="E138">
        <v>88681</v>
      </c>
      <c r="F138">
        <v>100971</v>
      </c>
      <c r="G138">
        <v>136912</v>
      </c>
      <c r="H138">
        <v>160308</v>
      </c>
      <c r="I138">
        <v>165263</v>
      </c>
      <c r="J138">
        <v>146975</v>
      </c>
      <c r="K138">
        <v>147155</v>
      </c>
      <c r="L138">
        <v>145296</v>
      </c>
      <c r="M138">
        <v>31473</v>
      </c>
    </row>
    <row r="139" spans="1:13" x14ac:dyDescent="0.2">
      <c r="A139" t="s">
        <v>4</v>
      </c>
      <c r="B139">
        <v>114278</v>
      </c>
      <c r="C139">
        <v>157945</v>
      </c>
      <c r="D139">
        <v>162836</v>
      </c>
      <c r="E139">
        <v>74470</v>
      </c>
      <c r="F139">
        <v>160252</v>
      </c>
      <c r="G139">
        <v>141881</v>
      </c>
      <c r="H139">
        <v>167272</v>
      </c>
      <c r="I139">
        <v>138569</v>
      </c>
      <c r="J139">
        <v>136234</v>
      </c>
      <c r="K139">
        <v>185620</v>
      </c>
      <c r="L139">
        <v>140744</v>
      </c>
      <c r="M139">
        <v>34509</v>
      </c>
    </row>
    <row r="140" spans="1:13" x14ac:dyDescent="0.2">
      <c r="A140" t="s">
        <v>5</v>
      </c>
      <c r="B140">
        <v>34785</v>
      </c>
      <c r="C140">
        <v>153064</v>
      </c>
      <c r="D140">
        <v>104404</v>
      </c>
      <c r="E140">
        <v>113972</v>
      </c>
      <c r="F140">
        <v>123063</v>
      </c>
      <c r="G140">
        <v>32203</v>
      </c>
      <c r="H140">
        <v>147844</v>
      </c>
      <c r="I140">
        <v>147383</v>
      </c>
      <c r="J140">
        <v>101786</v>
      </c>
      <c r="K140">
        <v>58499</v>
      </c>
      <c r="L140">
        <v>159557</v>
      </c>
      <c r="M140">
        <v>149220</v>
      </c>
    </row>
    <row r="141" spans="1:13" x14ac:dyDescent="0.2">
      <c r="A141" t="s">
        <v>6</v>
      </c>
      <c r="B141">
        <v>34009</v>
      </c>
      <c r="C141">
        <v>121511</v>
      </c>
      <c r="D141">
        <v>128210</v>
      </c>
      <c r="E141">
        <v>153630</v>
      </c>
      <c r="F141">
        <v>122753</v>
      </c>
      <c r="G141">
        <v>153603</v>
      </c>
      <c r="H141">
        <v>88441</v>
      </c>
      <c r="I141">
        <v>142078</v>
      </c>
      <c r="J141">
        <v>152918</v>
      </c>
      <c r="K141">
        <v>126427</v>
      </c>
      <c r="L141">
        <v>138744</v>
      </c>
      <c r="M141">
        <v>148344</v>
      </c>
    </row>
    <row r="142" spans="1:13" x14ac:dyDescent="0.2">
      <c r="A142" t="s">
        <v>7</v>
      </c>
      <c r="B142">
        <v>33011</v>
      </c>
      <c r="C142">
        <v>148798</v>
      </c>
      <c r="D142">
        <v>125570</v>
      </c>
      <c r="E142">
        <v>120615</v>
      </c>
      <c r="F142">
        <v>151729</v>
      </c>
      <c r="G142">
        <v>58840</v>
      </c>
      <c r="H142">
        <v>164090</v>
      </c>
      <c r="I142">
        <v>171600</v>
      </c>
      <c r="J142">
        <v>124891</v>
      </c>
      <c r="K142">
        <v>149522</v>
      </c>
      <c r="L142">
        <v>149982</v>
      </c>
      <c r="M142">
        <v>150865</v>
      </c>
    </row>
    <row r="143" spans="1:13" x14ac:dyDescent="0.2">
      <c r="A143" t="s">
        <v>8</v>
      </c>
      <c r="B143">
        <v>33350</v>
      </c>
      <c r="C143">
        <v>144208</v>
      </c>
      <c r="D143">
        <v>308847</v>
      </c>
      <c r="E143">
        <v>86529</v>
      </c>
      <c r="F143">
        <v>119356</v>
      </c>
      <c r="G143">
        <v>84572</v>
      </c>
      <c r="H143">
        <v>126089</v>
      </c>
      <c r="I143">
        <v>126962</v>
      </c>
      <c r="J143">
        <v>154024</v>
      </c>
      <c r="K143">
        <v>66749</v>
      </c>
      <c r="L143">
        <v>118582</v>
      </c>
      <c r="M143">
        <v>152141</v>
      </c>
    </row>
    <row r="145" spans="1:17" x14ac:dyDescent="0.2">
      <c r="A145" t="s">
        <v>9</v>
      </c>
    </row>
    <row r="146" spans="1:17" x14ac:dyDescent="0.2">
      <c r="A146" t="s">
        <v>10</v>
      </c>
      <c r="B146" t="s">
        <v>11</v>
      </c>
      <c r="C146" t="s">
        <v>12</v>
      </c>
      <c r="D146" t="s">
        <v>13</v>
      </c>
      <c r="E146" t="s">
        <v>14</v>
      </c>
      <c r="F146" t="s">
        <v>15</v>
      </c>
      <c r="G146" t="s">
        <v>16</v>
      </c>
      <c r="H146" t="s">
        <v>17</v>
      </c>
      <c r="I146" t="s">
        <v>18</v>
      </c>
      <c r="J146" t="s">
        <v>19</v>
      </c>
      <c r="K146" t="s">
        <v>20</v>
      </c>
      <c r="L146" t="s">
        <v>21</v>
      </c>
      <c r="M146" t="s">
        <v>22</v>
      </c>
      <c r="N146" t="s">
        <v>23</v>
      </c>
      <c r="O146" t="s">
        <v>24</v>
      </c>
      <c r="P146" t="s">
        <v>25</v>
      </c>
      <c r="Q146" t="s">
        <v>26</v>
      </c>
    </row>
    <row r="147" spans="1:17" x14ac:dyDescent="0.2">
      <c r="A147">
        <v>8</v>
      </c>
      <c r="B147">
        <v>1</v>
      </c>
      <c r="D147">
        <v>14.78</v>
      </c>
      <c r="E147">
        <v>23.34</v>
      </c>
      <c r="F147">
        <v>23.34</v>
      </c>
      <c r="G147">
        <v>26.1</v>
      </c>
      <c r="H147">
        <v>26.1</v>
      </c>
      <c r="I147">
        <v>23.15</v>
      </c>
      <c r="J147">
        <v>23.05</v>
      </c>
      <c r="K147">
        <v>1</v>
      </c>
      <c r="L147" t="s">
        <v>27</v>
      </c>
      <c r="M147">
        <v>0</v>
      </c>
      <c r="N147">
        <v>0</v>
      </c>
      <c r="O147" t="s">
        <v>28</v>
      </c>
      <c r="P147">
        <v>0</v>
      </c>
      <c r="Q147" s="1">
        <v>44907.600138888891</v>
      </c>
    </row>
    <row r="149" spans="1:17" x14ac:dyDescent="0.2">
      <c r="A149" t="s">
        <v>29</v>
      </c>
    </row>
    <row r="150" spans="1:17" x14ac:dyDescent="0.2">
      <c r="A150" t="s">
        <v>10</v>
      </c>
      <c r="B150" t="s">
        <v>21</v>
      </c>
      <c r="C150" t="s">
        <v>30</v>
      </c>
      <c r="D150" t="s">
        <v>31</v>
      </c>
      <c r="E150" t="s">
        <v>32</v>
      </c>
      <c r="F150" t="s">
        <v>33</v>
      </c>
      <c r="G150" t="s">
        <v>34</v>
      </c>
    </row>
    <row r="151" spans="1:17" x14ac:dyDescent="0.2">
      <c r="A151">
        <v>8</v>
      </c>
      <c r="B151" t="s">
        <v>35</v>
      </c>
      <c r="C151">
        <v>0</v>
      </c>
      <c r="D151">
        <v>1074</v>
      </c>
      <c r="E151">
        <v>1</v>
      </c>
      <c r="F151" s="2">
        <v>0</v>
      </c>
      <c r="G151" t="s">
        <v>28</v>
      </c>
    </row>
    <row r="153" spans="1:17" x14ac:dyDescent="0.2">
      <c r="A153" t="s">
        <v>0</v>
      </c>
    </row>
    <row r="154" spans="1:17" x14ac:dyDescent="0.2">
      <c r="B154">
        <v>1</v>
      </c>
      <c r="C154">
        <v>2</v>
      </c>
      <c r="D154">
        <v>3</v>
      </c>
      <c r="E154">
        <v>4</v>
      </c>
      <c r="F154">
        <v>5</v>
      </c>
      <c r="G154">
        <v>6</v>
      </c>
      <c r="H154">
        <v>7</v>
      </c>
      <c r="I154">
        <v>8</v>
      </c>
      <c r="J154">
        <v>9</v>
      </c>
      <c r="K154">
        <v>10</v>
      </c>
      <c r="L154">
        <v>11</v>
      </c>
      <c r="M154">
        <v>12</v>
      </c>
    </row>
    <row r="155" spans="1:17" x14ac:dyDescent="0.2">
      <c r="A155" t="s">
        <v>1</v>
      </c>
      <c r="B155">
        <v>150144</v>
      </c>
      <c r="C155">
        <v>144525</v>
      </c>
      <c r="D155">
        <v>141727</v>
      </c>
      <c r="E155">
        <v>160223</v>
      </c>
      <c r="F155">
        <v>158511</v>
      </c>
      <c r="G155">
        <v>176720</v>
      </c>
      <c r="H155">
        <v>158033</v>
      </c>
      <c r="I155">
        <v>170994</v>
      </c>
      <c r="J155">
        <v>148202</v>
      </c>
      <c r="K155">
        <v>134949</v>
      </c>
      <c r="L155">
        <v>114031</v>
      </c>
      <c r="M155">
        <v>31321</v>
      </c>
    </row>
    <row r="156" spans="1:17" x14ac:dyDescent="0.2">
      <c r="A156" t="s">
        <v>2</v>
      </c>
      <c r="B156">
        <v>118483</v>
      </c>
      <c r="C156">
        <v>152957</v>
      </c>
      <c r="D156">
        <v>67157</v>
      </c>
      <c r="E156">
        <v>119698</v>
      </c>
      <c r="F156">
        <v>110252</v>
      </c>
      <c r="G156">
        <v>112728</v>
      </c>
      <c r="H156">
        <v>68594</v>
      </c>
      <c r="I156">
        <v>71986</v>
      </c>
      <c r="J156">
        <v>148030</v>
      </c>
      <c r="K156">
        <v>55662</v>
      </c>
      <c r="L156">
        <v>57631</v>
      </c>
      <c r="M156">
        <v>30662</v>
      </c>
    </row>
    <row r="157" spans="1:17" x14ac:dyDescent="0.2">
      <c r="A157" t="s">
        <v>3</v>
      </c>
      <c r="B157">
        <v>114064</v>
      </c>
      <c r="C157">
        <v>157240</v>
      </c>
      <c r="D157">
        <v>167721</v>
      </c>
      <c r="E157">
        <v>89033</v>
      </c>
      <c r="F157">
        <v>104948</v>
      </c>
      <c r="G157">
        <v>138381</v>
      </c>
      <c r="H157">
        <v>167325</v>
      </c>
      <c r="I157">
        <v>169612</v>
      </c>
      <c r="J157">
        <v>148935</v>
      </c>
      <c r="K157">
        <v>150596</v>
      </c>
      <c r="L157">
        <v>146822</v>
      </c>
      <c r="M157">
        <v>30871</v>
      </c>
    </row>
    <row r="158" spans="1:17" x14ac:dyDescent="0.2">
      <c r="A158" t="s">
        <v>4</v>
      </c>
      <c r="B158">
        <v>116518</v>
      </c>
      <c r="C158">
        <v>152438</v>
      </c>
      <c r="D158">
        <v>168998</v>
      </c>
      <c r="E158">
        <v>72881</v>
      </c>
      <c r="F158">
        <v>163150</v>
      </c>
      <c r="G158">
        <v>143594</v>
      </c>
      <c r="H158">
        <v>177003</v>
      </c>
      <c r="I158">
        <v>142443</v>
      </c>
      <c r="J158">
        <v>138344</v>
      </c>
      <c r="K158">
        <v>200542</v>
      </c>
      <c r="L158">
        <v>139681</v>
      </c>
      <c r="M158">
        <v>33586</v>
      </c>
    </row>
    <row r="159" spans="1:17" x14ac:dyDescent="0.2">
      <c r="A159" t="s">
        <v>5</v>
      </c>
      <c r="B159">
        <v>34417</v>
      </c>
      <c r="C159">
        <v>161443</v>
      </c>
      <c r="D159">
        <v>107305</v>
      </c>
      <c r="E159">
        <v>117239</v>
      </c>
      <c r="F159">
        <v>126790</v>
      </c>
      <c r="G159">
        <v>30671</v>
      </c>
      <c r="H159">
        <v>137361</v>
      </c>
      <c r="I159">
        <v>155288</v>
      </c>
      <c r="J159">
        <v>107817</v>
      </c>
      <c r="K159">
        <v>58507</v>
      </c>
      <c r="L159">
        <v>164235</v>
      </c>
      <c r="M159">
        <v>157909</v>
      </c>
    </row>
    <row r="160" spans="1:17" x14ac:dyDescent="0.2">
      <c r="A160" t="s">
        <v>6</v>
      </c>
      <c r="B160">
        <v>32028</v>
      </c>
      <c r="C160">
        <v>121119</v>
      </c>
      <c r="D160">
        <v>135875</v>
      </c>
      <c r="E160">
        <v>151203</v>
      </c>
      <c r="F160">
        <v>129202</v>
      </c>
      <c r="G160">
        <v>152027</v>
      </c>
      <c r="H160">
        <v>87861</v>
      </c>
      <c r="I160">
        <v>147860</v>
      </c>
      <c r="J160">
        <v>156732</v>
      </c>
      <c r="K160">
        <v>134179</v>
      </c>
      <c r="L160">
        <v>147044</v>
      </c>
      <c r="M160">
        <v>158598</v>
      </c>
    </row>
    <row r="161" spans="1:17" x14ac:dyDescent="0.2">
      <c r="A161" t="s">
        <v>7</v>
      </c>
      <c r="B161">
        <v>31194</v>
      </c>
      <c r="C161">
        <v>151472</v>
      </c>
      <c r="D161">
        <v>122168</v>
      </c>
      <c r="E161">
        <v>116288</v>
      </c>
      <c r="F161">
        <v>151929</v>
      </c>
      <c r="G161">
        <v>58435</v>
      </c>
      <c r="H161">
        <v>154330</v>
      </c>
      <c r="I161">
        <v>171072</v>
      </c>
      <c r="J161">
        <v>123312</v>
      </c>
      <c r="K161">
        <v>150435</v>
      </c>
      <c r="L161">
        <v>156295</v>
      </c>
      <c r="M161">
        <v>153904</v>
      </c>
    </row>
    <row r="162" spans="1:17" x14ac:dyDescent="0.2">
      <c r="A162" t="s">
        <v>8</v>
      </c>
      <c r="B162">
        <v>31824</v>
      </c>
      <c r="C162">
        <v>141686</v>
      </c>
      <c r="D162">
        <v>94349</v>
      </c>
      <c r="E162">
        <v>86098</v>
      </c>
      <c r="F162">
        <v>123288</v>
      </c>
      <c r="G162">
        <v>84500</v>
      </c>
      <c r="H162">
        <v>126138</v>
      </c>
      <c r="I162">
        <v>122291</v>
      </c>
      <c r="J162">
        <v>150333</v>
      </c>
      <c r="K162">
        <v>67082</v>
      </c>
      <c r="L162">
        <v>119119</v>
      </c>
      <c r="M162">
        <v>148570</v>
      </c>
    </row>
    <row r="164" spans="1:17" x14ac:dyDescent="0.2">
      <c r="A164" t="s">
        <v>9</v>
      </c>
    </row>
    <row r="165" spans="1:17" x14ac:dyDescent="0.2">
      <c r="A165" t="s">
        <v>10</v>
      </c>
      <c r="B165" t="s">
        <v>11</v>
      </c>
      <c r="C165" t="s">
        <v>12</v>
      </c>
      <c r="D165" t="s">
        <v>13</v>
      </c>
      <c r="E165" t="s">
        <v>14</v>
      </c>
      <c r="F165" t="s">
        <v>15</v>
      </c>
      <c r="G165" t="s">
        <v>16</v>
      </c>
      <c r="H165" t="s">
        <v>17</v>
      </c>
      <c r="I165" t="s">
        <v>18</v>
      </c>
      <c r="J165" t="s">
        <v>19</v>
      </c>
      <c r="K165" t="s">
        <v>20</v>
      </c>
      <c r="L165" t="s">
        <v>21</v>
      </c>
      <c r="M165" t="s">
        <v>22</v>
      </c>
      <c r="N165" t="s">
        <v>23</v>
      </c>
      <c r="O165" t="s">
        <v>24</v>
      </c>
      <c r="P165" t="s">
        <v>25</v>
      </c>
      <c r="Q165" t="s">
        <v>26</v>
      </c>
    </row>
    <row r="166" spans="1:17" x14ac:dyDescent="0.2">
      <c r="A166">
        <v>9</v>
      </c>
      <c r="B166">
        <v>1</v>
      </c>
      <c r="D166">
        <v>14.78</v>
      </c>
      <c r="E166">
        <v>23.34</v>
      </c>
      <c r="F166">
        <v>23.34</v>
      </c>
      <c r="G166">
        <v>26.1</v>
      </c>
      <c r="H166">
        <v>26.2</v>
      </c>
      <c r="I166">
        <v>23.25</v>
      </c>
      <c r="J166">
        <v>23.15</v>
      </c>
      <c r="K166">
        <v>1</v>
      </c>
      <c r="L166" t="s">
        <v>27</v>
      </c>
      <c r="M166">
        <v>0</v>
      </c>
      <c r="N166">
        <v>0</v>
      </c>
      <c r="O166" t="s">
        <v>28</v>
      </c>
      <c r="P166">
        <v>0</v>
      </c>
      <c r="Q166" s="1">
        <v>44907.600601851853</v>
      </c>
    </row>
    <row r="168" spans="1:17" x14ac:dyDescent="0.2">
      <c r="A168" t="s">
        <v>29</v>
      </c>
    </row>
    <row r="169" spans="1:17" x14ac:dyDescent="0.2">
      <c r="A169" t="s">
        <v>10</v>
      </c>
      <c r="B169" t="s">
        <v>21</v>
      </c>
      <c r="C169" t="s">
        <v>30</v>
      </c>
      <c r="D169" t="s">
        <v>31</v>
      </c>
      <c r="E169" t="s">
        <v>32</v>
      </c>
      <c r="F169" t="s">
        <v>33</v>
      </c>
      <c r="G169" t="s">
        <v>34</v>
      </c>
    </row>
    <row r="170" spans="1:17" x14ac:dyDescent="0.2">
      <c r="A170">
        <v>9</v>
      </c>
      <c r="B170" t="s">
        <v>35</v>
      </c>
      <c r="C170">
        <v>0</v>
      </c>
      <c r="D170">
        <v>1148</v>
      </c>
      <c r="E170">
        <v>1</v>
      </c>
      <c r="F170" s="2">
        <v>0</v>
      </c>
      <c r="G170" t="s">
        <v>28</v>
      </c>
    </row>
    <row r="172" spans="1:17" x14ac:dyDescent="0.2">
      <c r="A172" t="s">
        <v>0</v>
      </c>
    </row>
    <row r="173" spans="1:17" x14ac:dyDescent="0.2">
      <c r="B173">
        <v>1</v>
      </c>
      <c r="C173">
        <v>2</v>
      </c>
      <c r="D173">
        <v>3</v>
      </c>
      <c r="E173">
        <v>4</v>
      </c>
      <c r="F173">
        <v>5</v>
      </c>
      <c r="G173">
        <v>6</v>
      </c>
      <c r="H173">
        <v>7</v>
      </c>
      <c r="I173">
        <v>8</v>
      </c>
      <c r="J173">
        <v>9</v>
      </c>
      <c r="K173">
        <v>10</v>
      </c>
      <c r="L173">
        <v>11</v>
      </c>
      <c r="M173">
        <v>12</v>
      </c>
    </row>
    <row r="174" spans="1:17" x14ac:dyDescent="0.2">
      <c r="A174" t="s">
        <v>1</v>
      </c>
      <c r="B174">
        <v>134616</v>
      </c>
      <c r="C174">
        <v>165068</v>
      </c>
      <c r="D174">
        <v>148761</v>
      </c>
      <c r="E174">
        <v>158397</v>
      </c>
      <c r="F174">
        <v>164675</v>
      </c>
      <c r="G174">
        <v>159729</v>
      </c>
      <c r="H174">
        <v>161230</v>
      </c>
      <c r="I174">
        <v>161521</v>
      </c>
      <c r="J174">
        <v>157457</v>
      </c>
      <c r="K174">
        <v>113963</v>
      </c>
      <c r="L174">
        <v>147081</v>
      </c>
      <c r="M174">
        <v>32642</v>
      </c>
    </row>
    <row r="175" spans="1:17" x14ac:dyDescent="0.2">
      <c r="A175" t="s">
        <v>2</v>
      </c>
      <c r="B175">
        <v>138087</v>
      </c>
      <c r="C175">
        <v>155016</v>
      </c>
      <c r="D175">
        <v>70033</v>
      </c>
      <c r="E175">
        <v>133733</v>
      </c>
      <c r="F175">
        <v>151142</v>
      </c>
      <c r="G175">
        <v>132041</v>
      </c>
      <c r="H175">
        <v>163295</v>
      </c>
      <c r="I175">
        <v>156482</v>
      </c>
      <c r="J175">
        <v>147483</v>
      </c>
      <c r="K175">
        <v>69568</v>
      </c>
      <c r="L175">
        <v>64055</v>
      </c>
      <c r="M175">
        <v>31726</v>
      </c>
    </row>
    <row r="176" spans="1:17" x14ac:dyDescent="0.2">
      <c r="A176" t="s">
        <v>3</v>
      </c>
      <c r="B176">
        <v>143675</v>
      </c>
      <c r="C176">
        <v>176096</v>
      </c>
      <c r="D176">
        <v>167782</v>
      </c>
      <c r="E176">
        <v>118338</v>
      </c>
      <c r="F176">
        <v>119217</v>
      </c>
      <c r="G176">
        <v>166496</v>
      </c>
      <c r="H176">
        <v>175947</v>
      </c>
      <c r="I176">
        <v>169707</v>
      </c>
      <c r="J176">
        <v>175338</v>
      </c>
      <c r="K176">
        <v>134125</v>
      </c>
      <c r="L176">
        <v>160052</v>
      </c>
      <c r="M176">
        <v>31829</v>
      </c>
    </row>
    <row r="177" spans="1:17" x14ac:dyDescent="0.2">
      <c r="A177" t="s">
        <v>4</v>
      </c>
      <c r="B177">
        <v>139232</v>
      </c>
      <c r="C177">
        <v>167611</v>
      </c>
      <c r="D177">
        <v>166972</v>
      </c>
      <c r="E177">
        <v>94007</v>
      </c>
      <c r="F177">
        <v>164714</v>
      </c>
      <c r="G177">
        <v>170471</v>
      </c>
      <c r="H177">
        <v>183435</v>
      </c>
      <c r="I177">
        <v>171181</v>
      </c>
      <c r="J177">
        <v>152470</v>
      </c>
      <c r="K177">
        <v>142093</v>
      </c>
      <c r="L177">
        <v>152266</v>
      </c>
      <c r="M177">
        <v>32756</v>
      </c>
    </row>
    <row r="178" spans="1:17" x14ac:dyDescent="0.2">
      <c r="A178" t="s">
        <v>5</v>
      </c>
      <c r="B178">
        <v>33452</v>
      </c>
      <c r="C178">
        <v>167280</v>
      </c>
      <c r="D178">
        <v>167316</v>
      </c>
      <c r="E178">
        <v>164950</v>
      </c>
      <c r="F178">
        <v>144260</v>
      </c>
      <c r="G178">
        <v>180563</v>
      </c>
      <c r="H178">
        <v>182430</v>
      </c>
      <c r="I178">
        <v>172055</v>
      </c>
      <c r="J178">
        <v>144102</v>
      </c>
      <c r="K178">
        <v>74978</v>
      </c>
      <c r="L178">
        <v>140207</v>
      </c>
      <c r="M178">
        <v>134140</v>
      </c>
    </row>
    <row r="179" spans="1:17" x14ac:dyDescent="0.2">
      <c r="A179" t="s">
        <v>6</v>
      </c>
      <c r="B179">
        <v>32626</v>
      </c>
      <c r="C179">
        <v>164534</v>
      </c>
      <c r="D179">
        <v>154480</v>
      </c>
      <c r="E179">
        <v>161944</v>
      </c>
      <c r="F179">
        <v>156924</v>
      </c>
      <c r="G179">
        <v>167336</v>
      </c>
      <c r="H179">
        <v>166232</v>
      </c>
      <c r="I179">
        <v>162240</v>
      </c>
      <c r="J179">
        <v>170130</v>
      </c>
      <c r="K179">
        <v>154563</v>
      </c>
      <c r="L179">
        <v>156269</v>
      </c>
      <c r="M179">
        <v>139310</v>
      </c>
    </row>
    <row r="180" spans="1:17" x14ac:dyDescent="0.2">
      <c r="A180" t="s">
        <v>7</v>
      </c>
      <c r="B180">
        <v>32352</v>
      </c>
      <c r="C180">
        <v>161586</v>
      </c>
      <c r="D180">
        <v>157460</v>
      </c>
      <c r="E180">
        <v>152913</v>
      </c>
      <c r="F180">
        <v>149940</v>
      </c>
      <c r="G180">
        <v>97456</v>
      </c>
      <c r="H180">
        <v>171498</v>
      </c>
      <c r="I180">
        <v>164027</v>
      </c>
      <c r="J180">
        <v>155670</v>
      </c>
      <c r="K180">
        <v>156872</v>
      </c>
      <c r="L180">
        <v>157651</v>
      </c>
      <c r="M180">
        <v>141838</v>
      </c>
    </row>
    <row r="181" spans="1:17" x14ac:dyDescent="0.2">
      <c r="A181" t="s">
        <v>8</v>
      </c>
      <c r="B181">
        <v>33119</v>
      </c>
      <c r="C181">
        <v>153718</v>
      </c>
      <c r="D181">
        <v>155414</v>
      </c>
      <c r="E181">
        <v>136669</v>
      </c>
      <c r="F181">
        <v>138747</v>
      </c>
      <c r="G181">
        <v>132606</v>
      </c>
      <c r="H181">
        <v>145981</v>
      </c>
      <c r="I181">
        <v>160672</v>
      </c>
      <c r="J181">
        <v>169855</v>
      </c>
      <c r="K181">
        <v>80862</v>
      </c>
      <c r="L181">
        <v>155263</v>
      </c>
      <c r="M181">
        <v>140008</v>
      </c>
    </row>
    <row r="183" spans="1:17" x14ac:dyDescent="0.2">
      <c r="A183" t="s">
        <v>9</v>
      </c>
    </row>
    <row r="184" spans="1:17" x14ac:dyDescent="0.2">
      <c r="A184" t="s">
        <v>10</v>
      </c>
      <c r="B184" t="s">
        <v>11</v>
      </c>
      <c r="C184" t="s">
        <v>12</v>
      </c>
      <c r="D184" t="s">
        <v>13</v>
      </c>
      <c r="E184" t="s">
        <v>14</v>
      </c>
      <c r="F184" t="s">
        <v>15</v>
      </c>
      <c r="G184" t="s">
        <v>16</v>
      </c>
      <c r="H184" t="s">
        <v>17</v>
      </c>
      <c r="I184" t="s">
        <v>18</v>
      </c>
      <c r="J184" t="s">
        <v>19</v>
      </c>
      <c r="K184" t="s">
        <v>20</v>
      </c>
      <c r="L184" t="s">
        <v>21</v>
      </c>
      <c r="M184" t="s">
        <v>22</v>
      </c>
      <c r="N184" t="s">
        <v>23</v>
      </c>
      <c r="O184" t="s">
        <v>24</v>
      </c>
      <c r="P184" t="s">
        <v>25</v>
      </c>
      <c r="Q184" t="s">
        <v>26</v>
      </c>
    </row>
    <row r="185" spans="1:17" x14ac:dyDescent="0.2">
      <c r="A185">
        <v>10</v>
      </c>
      <c r="B185">
        <v>1</v>
      </c>
      <c r="D185">
        <v>14.78</v>
      </c>
      <c r="E185">
        <v>23.25</v>
      </c>
      <c r="F185">
        <v>23.25</v>
      </c>
      <c r="G185">
        <v>26.6</v>
      </c>
      <c r="H185">
        <v>26.7</v>
      </c>
      <c r="I185">
        <v>22.57</v>
      </c>
      <c r="J185">
        <v>22.57</v>
      </c>
      <c r="K185">
        <v>1</v>
      </c>
      <c r="L185" t="s">
        <v>27</v>
      </c>
      <c r="M185">
        <v>0</v>
      </c>
      <c r="N185">
        <v>0</v>
      </c>
      <c r="O185" t="s">
        <v>28</v>
      </c>
      <c r="P185">
        <v>0</v>
      </c>
      <c r="Q185" s="1">
        <v>44907.602187500001</v>
      </c>
    </row>
    <row r="187" spans="1:17" x14ac:dyDescent="0.2">
      <c r="A187" t="s">
        <v>29</v>
      </c>
    </row>
    <row r="188" spans="1:17" x14ac:dyDescent="0.2">
      <c r="A188" t="s">
        <v>10</v>
      </c>
      <c r="B188" t="s">
        <v>21</v>
      </c>
      <c r="C188" t="s">
        <v>30</v>
      </c>
      <c r="D188" t="s">
        <v>31</v>
      </c>
      <c r="E188" t="s">
        <v>32</v>
      </c>
      <c r="F188" t="s">
        <v>33</v>
      </c>
      <c r="G188" t="s">
        <v>34</v>
      </c>
    </row>
    <row r="189" spans="1:17" x14ac:dyDescent="0.2">
      <c r="A189">
        <v>10</v>
      </c>
      <c r="B189" t="s">
        <v>35</v>
      </c>
      <c r="C189">
        <v>0</v>
      </c>
      <c r="D189">
        <v>1107</v>
      </c>
      <c r="E189">
        <v>1</v>
      </c>
      <c r="F189" s="2">
        <v>0</v>
      </c>
      <c r="G189" t="s">
        <v>28</v>
      </c>
    </row>
    <row r="191" spans="1:17" x14ac:dyDescent="0.2">
      <c r="A191" t="s">
        <v>0</v>
      </c>
    </row>
    <row r="192" spans="1:17" x14ac:dyDescent="0.2">
      <c r="B192">
        <v>1</v>
      </c>
      <c r="C192">
        <v>2</v>
      </c>
      <c r="D192">
        <v>3</v>
      </c>
      <c r="E192">
        <v>4</v>
      </c>
      <c r="F192">
        <v>5</v>
      </c>
      <c r="G192">
        <v>6</v>
      </c>
      <c r="H192">
        <v>7</v>
      </c>
      <c r="I192">
        <v>8</v>
      </c>
      <c r="J192">
        <v>9</v>
      </c>
      <c r="K192">
        <v>10</v>
      </c>
      <c r="L192">
        <v>11</v>
      </c>
      <c r="M192">
        <v>12</v>
      </c>
    </row>
    <row r="193" spans="1:17" x14ac:dyDescent="0.2">
      <c r="A193" t="s">
        <v>1</v>
      </c>
      <c r="B193">
        <v>136813</v>
      </c>
      <c r="C193">
        <v>163750</v>
      </c>
      <c r="D193">
        <v>154405</v>
      </c>
      <c r="E193">
        <v>153587</v>
      </c>
      <c r="F193">
        <v>157052</v>
      </c>
      <c r="G193">
        <v>153364</v>
      </c>
      <c r="H193">
        <v>157287</v>
      </c>
      <c r="I193">
        <v>170100</v>
      </c>
      <c r="J193">
        <v>164254</v>
      </c>
      <c r="K193">
        <v>119441</v>
      </c>
      <c r="L193">
        <v>152293</v>
      </c>
      <c r="M193">
        <v>32541</v>
      </c>
    </row>
    <row r="194" spans="1:17" x14ac:dyDescent="0.2">
      <c r="A194" t="s">
        <v>2</v>
      </c>
      <c r="B194">
        <v>134549</v>
      </c>
      <c r="C194">
        <v>153762</v>
      </c>
      <c r="D194">
        <v>72767</v>
      </c>
      <c r="E194">
        <v>141388</v>
      </c>
      <c r="F194">
        <v>149944</v>
      </c>
      <c r="G194">
        <v>134374</v>
      </c>
      <c r="H194">
        <v>156016</v>
      </c>
      <c r="I194">
        <v>157907</v>
      </c>
      <c r="J194">
        <v>143533</v>
      </c>
      <c r="K194">
        <v>73198</v>
      </c>
      <c r="L194">
        <v>64225</v>
      </c>
      <c r="M194">
        <v>31802</v>
      </c>
    </row>
    <row r="195" spans="1:17" x14ac:dyDescent="0.2">
      <c r="A195" t="s">
        <v>3</v>
      </c>
      <c r="B195">
        <v>139285</v>
      </c>
      <c r="C195">
        <v>159999</v>
      </c>
      <c r="D195">
        <v>166867</v>
      </c>
      <c r="E195">
        <v>114767</v>
      </c>
      <c r="F195">
        <v>120286</v>
      </c>
      <c r="G195">
        <v>163079</v>
      </c>
      <c r="H195">
        <v>180317</v>
      </c>
      <c r="I195">
        <v>180650</v>
      </c>
      <c r="J195">
        <v>181705</v>
      </c>
      <c r="K195">
        <v>143836</v>
      </c>
      <c r="L195">
        <v>156334</v>
      </c>
      <c r="M195">
        <v>31709</v>
      </c>
    </row>
    <row r="196" spans="1:17" x14ac:dyDescent="0.2">
      <c r="A196" t="s">
        <v>4</v>
      </c>
      <c r="B196">
        <v>139447</v>
      </c>
      <c r="C196">
        <v>156243</v>
      </c>
      <c r="D196">
        <v>160024</v>
      </c>
      <c r="E196">
        <v>96578</v>
      </c>
      <c r="F196">
        <v>165174</v>
      </c>
      <c r="G196">
        <v>168369</v>
      </c>
      <c r="H196">
        <v>180314</v>
      </c>
      <c r="I196">
        <v>177335</v>
      </c>
      <c r="J196">
        <v>157836</v>
      </c>
      <c r="K196">
        <v>151183</v>
      </c>
      <c r="L196">
        <v>165995</v>
      </c>
      <c r="M196">
        <v>32871</v>
      </c>
    </row>
    <row r="197" spans="1:17" x14ac:dyDescent="0.2">
      <c r="A197" t="s">
        <v>5</v>
      </c>
      <c r="B197">
        <v>34937</v>
      </c>
      <c r="C197">
        <v>157592</v>
      </c>
      <c r="D197">
        <v>163815</v>
      </c>
      <c r="E197">
        <v>159150</v>
      </c>
      <c r="F197">
        <v>148054</v>
      </c>
      <c r="G197">
        <v>178653</v>
      </c>
      <c r="H197">
        <v>185390</v>
      </c>
      <c r="I197">
        <v>178877</v>
      </c>
      <c r="J197">
        <v>151154</v>
      </c>
      <c r="K197">
        <v>71623</v>
      </c>
      <c r="L197">
        <v>151931</v>
      </c>
      <c r="M197">
        <v>142952</v>
      </c>
    </row>
    <row r="198" spans="1:17" x14ac:dyDescent="0.2">
      <c r="A198" t="s">
        <v>6</v>
      </c>
      <c r="B198">
        <v>33550</v>
      </c>
      <c r="C198">
        <v>162931</v>
      </c>
      <c r="D198">
        <v>142761</v>
      </c>
      <c r="E198">
        <v>160519</v>
      </c>
      <c r="F198">
        <v>163039</v>
      </c>
      <c r="G198">
        <v>159666</v>
      </c>
      <c r="H198">
        <v>162699</v>
      </c>
      <c r="I198">
        <v>169784</v>
      </c>
      <c r="J198">
        <v>169495</v>
      </c>
      <c r="K198">
        <v>168328</v>
      </c>
      <c r="L198">
        <v>159011</v>
      </c>
      <c r="M198">
        <v>135259</v>
      </c>
    </row>
    <row r="199" spans="1:17" x14ac:dyDescent="0.2">
      <c r="A199" t="s">
        <v>7</v>
      </c>
      <c r="B199">
        <v>33592</v>
      </c>
      <c r="C199">
        <v>159590</v>
      </c>
      <c r="D199">
        <v>159686</v>
      </c>
      <c r="E199">
        <v>151929</v>
      </c>
      <c r="F199">
        <v>148222</v>
      </c>
      <c r="G199">
        <v>100155</v>
      </c>
      <c r="H199">
        <v>174454</v>
      </c>
      <c r="I199">
        <v>162607</v>
      </c>
      <c r="J199">
        <v>158567</v>
      </c>
      <c r="K199">
        <v>152732</v>
      </c>
      <c r="L199">
        <v>156262</v>
      </c>
      <c r="M199">
        <v>135931</v>
      </c>
    </row>
    <row r="200" spans="1:17" x14ac:dyDescent="0.2">
      <c r="A200" t="s">
        <v>8</v>
      </c>
      <c r="B200">
        <v>32070</v>
      </c>
      <c r="C200">
        <v>151929</v>
      </c>
      <c r="D200">
        <v>149356</v>
      </c>
      <c r="E200">
        <v>133862</v>
      </c>
      <c r="F200">
        <v>143203</v>
      </c>
      <c r="G200">
        <v>132543</v>
      </c>
      <c r="H200">
        <v>146971</v>
      </c>
      <c r="I200">
        <v>158801</v>
      </c>
      <c r="J200">
        <v>176411</v>
      </c>
      <c r="K200">
        <v>77831</v>
      </c>
      <c r="L200">
        <v>149435</v>
      </c>
      <c r="M200">
        <v>142327</v>
      </c>
    </row>
    <row r="202" spans="1:17" x14ac:dyDescent="0.2">
      <c r="A202" t="s">
        <v>9</v>
      </c>
    </row>
    <row r="203" spans="1:17" x14ac:dyDescent="0.2">
      <c r="A203" t="s">
        <v>10</v>
      </c>
      <c r="B203" t="s">
        <v>11</v>
      </c>
      <c r="C203" t="s">
        <v>12</v>
      </c>
      <c r="D203" t="s">
        <v>13</v>
      </c>
      <c r="E203" t="s">
        <v>14</v>
      </c>
      <c r="F203" t="s">
        <v>15</v>
      </c>
      <c r="G203" t="s">
        <v>16</v>
      </c>
      <c r="H203" t="s">
        <v>17</v>
      </c>
      <c r="I203" t="s">
        <v>18</v>
      </c>
      <c r="J203" t="s">
        <v>19</v>
      </c>
      <c r="K203" t="s">
        <v>20</v>
      </c>
      <c r="L203" t="s">
        <v>21</v>
      </c>
      <c r="M203" t="s">
        <v>22</v>
      </c>
      <c r="N203" t="s">
        <v>23</v>
      </c>
      <c r="O203" t="s">
        <v>24</v>
      </c>
      <c r="P203" t="s">
        <v>25</v>
      </c>
      <c r="Q203" t="s">
        <v>26</v>
      </c>
    </row>
    <row r="204" spans="1:17" x14ac:dyDescent="0.2">
      <c r="A204">
        <v>11</v>
      </c>
      <c r="B204">
        <v>1</v>
      </c>
      <c r="D204">
        <v>14.78</v>
      </c>
      <c r="E204">
        <v>23.25</v>
      </c>
      <c r="F204">
        <v>23.34</v>
      </c>
      <c r="G204">
        <v>26.7</v>
      </c>
      <c r="H204">
        <v>26.7</v>
      </c>
      <c r="I204">
        <v>22.66</v>
      </c>
      <c r="J204">
        <v>22.86</v>
      </c>
      <c r="K204">
        <v>1</v>
      </c>
      <c r="L204" t="s">
        <v>27</v>
      </c>
      <c r="M204">
        <v>0</v>
      </c>
      <c r="N204">
        <v>0</v>
      </c>
      <c r="O204" t="s">
        <v>28</v>
      </c>
      <c r="P204">
        <v>0</v>
      </c>
      <c r="Q204" s="1">
        <v>44907.602650462963</v>
      </c>
    </row>
    <row r="206" spans="1:17" x14ac:dyDescent="0.2">
      <c r="A206" t="s">
        <v>29</v>
      </c>
    </row>
    <row r="207" spans="1:17" x14ac:dyDescent="0.2">
      <c r="A207" t="s">
        <v>10</v>
      </c>
      <c r="B207" t="s">
        <v>21</v>
      </c>
      <c r="C207" t="s">
        <v>30</v>
      </c>
      <c r="D207" t="s">
        <v>31</v>
      </c>
      <c r="E207" t="s">
        <v>32</v>
      </c>
      <c r="F207" t="s">
        <v>33</v>
      </c>
      <c r="G207" t="s">
        <v>34</v>
      </c>
    </row>
    <row r="208" spans="1:17" x14ac:dyDescent="0.2">
      <c r="A208">
        <v>11</v>
      </c>
      <c r="B208" t="s">
        <v>35</v>
      </c>
      <c r="C208">
        <v>0</v>
      </c>
      <c r="D208">
        <v>1141</v>
      </c>
      <c r="E208">
        <v>1</v>
      </c>
      <c r="F208" s="2">
        <v>0</v>
      </c>
      <c r="G208" t="s">
        <v>28</v>
      </c>
    </row>
    <row r="210" spans="1:17" x14ac:dyDescent="0.2">
      <c r="A210" t="s">
        <v>0</v>
      </c>
    </row>
    <row r="211" spans="1:17" x14ac:dyDescent="0.2">
      <c r="B211">
        <v>1</v>
      </c>
      <c r="C211">
        <v>2</v>
      </c>
      <c r="D211">
        <v>3</v>
      </c>
      <c r="E211">
        <v>4</v>
      </c>
      <c r="F211">
        <v>5</v>
      </c>
      <c r="G211">
        <v>6</v>
      </c>
      <c r="H211">
        <v>7</v>
      </c>
      <c r="I211">
        <v>8</v>
      </c>
      <c r="J211">
        <v>9</v>
      </c>
      <c r="K211">
        <v>10</v>
      </c>
      <c r="L211">
        <v>11</v>
      </c>
      <c r="M211">
        <v>12</v>
      </c>
    </row>
    <row r="212" spans="1:17" x14ac:dyDescent="0.2">
      <c r="A212" t="s">
        <v>1</v>
      </c>
      <c r="B212">
        <v>137643</v>
      </c>
      <c r="C212">
        <v>158512</v>
      </c>
      <c r="D212">
        <v>160941</v>
      </c>
      <c r="E212">
        <v>147498</v>
      </c>
      <c r="F212">
        <v>155191</v>
      </c>
      <c r="G212">
        <v>152285</v>
      </c>
      <c r="H212">
        <v>155832</v>
      </c>
      <c r="I212">
        <v>165919</v>
      </c>
      <c r="J212">
        <v>162917</v>
      </c>
      <c r="K212">
        <v>128790</v>
      </c>
      <c r="L212">
        <v>156236</v>
      </c>
      <c r="M212">
        <v>32630</v>
      </c>
    </row>
    <row r="213" spans="1:17" x14ac:dyDescent="0.2">
      <c r="A213" t="s">
        <v>2</v>
      </c>
      <c r="B213">
        <v>137741</v>
      </c>
      <c r="C213">
        <v>146444</v>
      </c>
      <c r="D213">
        <v>73456</v>
      </c>
      <c r="E213">
        <v>137632</v>
      </c>
      <c r="F213">
        <v>150478</v>
      </c>
      <c r="G213">
        <v>126922</v>
      </c>
      <c r="H213">
        <v>162759</v>
      </c>
      <c r="I213">
        <v>164950</v>
      </c>
      <c r="J213">
        <v>149173</v>
      </c>
      <c r="K213">
        <v>76210</v>
      </c>
      <c r="L213">
        <v>66978</v>
      </c>
      <c r="M213">
        <v>32227</v>
      </c>
    </row>
    <row r="214" spans="1:17" x14ac:dyDescent="0.2">
      <c r="A214" t="s">
        <v>3</v>
      </c>
      <c r="B214">
        <v>136752</v>
      </c>
      <c r="C214">
        <v>424062</v>
      </c>
      <c r="D214">
        <v>165878</v>
      </c>
      <c r="E214">
        <v>110183</v>
      </c>
      <c r="F214">
        <v>114894</v>
      </c>
      <c r="G214">
        <v>424582</v>
      </c>
      <c r="H214">
        <v>163051</v>
      </c>
      <c r="I214">
        <v>185662</v>
      </c>
      <c r="J214">
        <v>176310</v>
      </c>
      <c r="K214">
        <v>163047</v>
      </c>
      <c r="L214">
        <v>162661</v>
      </c>
      <c r="M214">
        <v>33393</v>
      </c>
    </row>
    <row r="215" spans="1:17" x14ac:dyDescent="0.2">
      <c r="A215" t="s">
        <v>4</v>
      </c>
      <c r="B215">
        <v>144165</v>
      </c>
      <c r="C215">
        <v>156697</v>
      </c>
      <c r="D215">
        <v>172999</v>
      </c>
      <c r="E215">
        <v>94100</v>
      </c>
      <c r="F215">
        <v>164783</v>
      </c>
      <c r="G215">
        <v>164224</v>
      </c>
      <c r="H215">
        <v>168553</v>
      </c>
      <c r="I215">
        <v>175609</v>
      </c>
      <c r="J215">
        <v>163737</v>
      </c>
      <c r="K215">
        <v>172743</v>
      </c>
      <c r="L215">
        <v>160782</v>
      </c>
      <c r="M215">
        <v>33615</v>
      </c>
    </row>
    <row r="216" spans="1:17" x14ac:dyDescent="0.2">
      <c r="A216" t="s">
        <v>5</v>
      </c>
      <c r="B216">
        <v>34010</v>
      </c>
      <c r="C216">
        <v>153234</v>
      </c>
      <c r="D216">
        <v>163946</v>
      </c>
      <c r="E216">
        <v>156397</v>
      </c>
      <c r="F216">
        <v>293675</v>
      </c>
      <c r="G216">
        <v>161104</v>
      </c>
      <c r="H216">
        <v>176462</v>
      </c>
      <c r="I216">
        <v>169750</v>
      </c>
      <c r="J216">
        <v>143749</v>
      </c>
      <c r="K216">
        <v>72053</v>
      </c>
      <c r="L216">
        <v>152413</v>
      </c>
      <c r="M216">
        <v>139791</v>
      </c>
    </row>
    <row r="217" spans="1:17" x14ac:dyDescent="0.2">
      <c r="A217" t="s">
        <v>6</v>
      </c>
      <c r="B217">
        <v>33348</v>
      </c>
      <c r="C217">
        <v>149538</v>
      </c>
      <c r="D217">
        <v>149314</v>
      </c>
      <c r="E217">
        <v>144653</v>
      </c>
      <c r="F217">
        <v>145981</v>
      </c>
      <c r="G217">
        <v>156090</v>
      </c>
      <c r="H217">
        <v>157699</v>
      </c>
      <c r="I217">
        <v>168123</v>
      </c>
      <c r="J217">
        <v>170931</v>
      </c>
      <c r="K217">
        <v>159553</v>
      </c>
      <c r="L217">
        <v>156203</v>
      </c>
      <c r="M217">
        <v>138832</v>
      </c>
    </row>
    <row r="218" spans="1:17" x14ac:dyDescent="0.2">
      <c r="A218" t="s">
        <v>7</v>
      </c>
      <c r="B218">
        <v>33296</v>
      </c>
      <c r="C218">
        <v>155958</v>
      </c>
      <c r="D218">
        <v>157470</v>
      </c>
      <c r="E218">
        <v>144518</v>
      </c>
      <c r="F218">
        <v>146932</v>
      </c>
      <c r="G218">
        <v>98844</v>
      </c>
      <c r="H218">
        <v>166436</v>
      </c>
      <c r="I218">
        <v>169069</v>
      </c>
      <c r="J218">
        <v>151150</v>
      </c>
      <c r="K218">
        <v>162514</v>
      </c>
      <c r="L218">
        <v>158688</v>
      </c>
      <c r="M218">
        <v>144256</v>
      </c>
    </row>
    <row r="219" spans="1:17" x14ac:dyDescent="0.2">
      <c r="A219" t="s">
        <v>8</v>
      </c>
      <c r="B219">
        <v>33809</v>
      </c>
      <c r="C219">
        <v>147566</v>
      </c>
      <c r="D219">
        <v>165081</v>
      </c>
      <c r="E219">
        <v>138576</v>
      </c>
      <c r="F219">
        <v>141553</v>
      </c>
      <c r="G219">
        <v>129456</v>
      </c>
      <c r="H219">
        <v>150435</v>
      </c>
      <c r="I219">
        <v>166556</v>
      </c>
      <c r="J219">
        <v>175058</v>
      </c>
      <c r="K219">
        <v>80955</v>
      </c>
      <c r="L219">
        <v>155711</v>
      </c>
      <c r="M219">
        <v>146045</v>
      </c>
    </row>
    <row r="221" spans="1:17" x14ac:dyDescent="0.2">
      <c r="A221" t="s">
        <v>9</v>
      </c>
    </row>
    <row r="222" spans="1:17" x14ac:dyDescent="0.2">
      <c r="A222" t="s">
        <v>10</v>
      </c>
      <c r="B222" t="s">
        <v>11</v>
      </c>
      <c r="C222" t="s">
        <v>12</v>
      </c>
      <c r="D222" t="s">
        <v>13</v>
      </c>
      <c r="E222" t="s">
        <v>14</v>
      </c>
      <c r="F222" t="s">
        <v>15</v>
      </c>
      <c r="G222" t="s">
        <v>16</v>
      </c>
      <c r="H222" t="s">
        <v>17</v>
      </c>
      <c r="I222" t="s">
        <v>18</v>
      </c>
      <c r="J222" t="s">
        <v>19</v>
      </c>
      <c r="K222" t="s">
        <v>20</v>
      </c>
      <c r="L222" t="s">
        <v>21</v>
      </c>
      <c r="M222" t="s">
        <v>22</v>
      </c>
      <c r="N222" t="s">
        <v>23</v>
      </c>
      <c r="O222" t="s">
        <v>24</v>
      </c>
      <c r="P222" t="s">
        <v>25</v>
      </c>
      <c r="Q222" t="s">
        <v>26</v>
      </c>
    </row>
    <row r="223" spans="1:17" x14ac:dyDescent="0.2">
      <c r="A223">
        <v>12</v>
      </c>
      <c r="B223">
        <v>1</v>
      </c>
      <c r="D223">
        <v>14.78</v>
      </c>
      <c r="E223">
        <v>23.34</v>
      </c>
      <c r="F223">
        <v>23.34</v>
      </c>
      <c r="G223">
        <v>26.4</v>
      </c>
      <c r="H223">
        <v>26.6</v>
      </c>
      <c r="I223">
        <v>22.95</v>
      </c>
      <c r="J223">
        <v>22.95</v>
      </c>
      <c r="K223">
        <v>1</v>
      </c>
      <c r="L223" t="s">
        <v>27</v>
      </c>
      <c r="M223">
        <v>0</v>
      </c>
      <c r="N223">
        <v>0</v>
      </c>
      <c r="O223" t="s">
        <v>28</v>
      </c>
      <c r="P223">
        <v>0</v>
      </c>
      <c r="Q223" s="1">
        <v>44907.603136574071</v>
      </c>
    </row>
    <row r="225" spans="1:13" x14ac:dyDescent="0.2">
      <c r="A225" t="s">
        <v>29</v>
      </c>
    </row>
    <row r="226" spans="1:13" x14ac:dyDescent="0.2">
      <c r="A226" t="s">
        <v>10</v>
      </c>
      <c r="B226" t="s">
        <v>21</v>
      </c>
      <c r="C226" t="s">
        <v>30</v>
      </c>
      <c r="D226" t="s">
        <v>31</v>
      </c>
      <c r="E226" t="s">
        <v>32</v>
      </c>
      <c r="F226" t="s">
        <v>33</v>
      </c>
      <c r="G226" t="s">
        <v>34</v>
      </c>
    </row>
    <row r="227" spans="1:13" x14ac:dyDescent="0.2">
      <c r="A227">
        <v>12</v>
      </c>
      <c r="B227" t="s">
        <v>35</v>
      </c>
      <c r="C227">
        <v>0</v>
      </c>
      <c r="D227">
        <v>1073</v>
      </c>
      <c r="E227">
        <v>1</v>
      </c>
      <c r="F227" s="2">
        <v>0</v>
      </c>
      <c r="G227" t="s">
        <v>28</v>
      </c>
    </row>
    <row r="229" spans="1:13" x14ac:dyDescent="0.2">
      <c r="A229" t="s">
        <v>0</v>
      </c>
    </row>
    <row r="230" spans="1:13" x14ac:dyDescent="0.2">
      <c r="B230">
        <v>1</v>
      </c>
      <c r="C230">
        <v>2</v>
      </c>
      <c r="D230">
        <v>3</v>
      </c>
      <c r="E230">
        <v>4</v>
      </c>
      <c r="F230">
        <v>5</v>
      </c>
      <c r="G230">
        <v>6</v>
      </c>
      <c r="H230">
        <v>7</v>
      </c>
      <c r="I230">
        <v>8</v>
      </c>
      <c r="J230">
        <v>9</v>
      </c>
      <c r="K230">
        <v>10</v>
      </c>
      <c r="L230">
        <v>11</v>
      </c>
      <c r="M230">
        <v>12</v>
      </c>
    </row>
    <row r="231" spans="1:13" x14ac:dyDescent="0.2">
      <c r="A231" t="s">
        <v>1</v>
      </c>
      <c r="B231">
        <v>147821</v>
      </c>
      <c r="C231">
        <v>171421</v>
      </c>
      <c r="D231">
        <v>164228</v>
      </c>
      <c r="E231">
        <v>174247</v>
      </c>
      <c r="F231">
        <v>161620</v>
      </c>
      <c r="G231">
        <v>167099</v>
      </c>
      <c r="H231">
        <v>170818</v>
      </c>
      <c r="I231">
        <v>187436</v>
      </c>
      <c r="J231">
        <v>176321</v>
      </c>
      <c r="K231">
        <v>147817</v>
      </c>
      <c r="L231">
        <v>135948</v>
      </c>
      <c r="M231">
        <v>32414</v>
      </c>
    </row>
    <row r="232" spans="1:13" x14ac:dyDescent="0.2">
      <c r="A232" t="s">
        <v>2</v>
      </c>
      <c r="B232">
        <v>139551</v>
      </c>
      <c r="C232">
        <v>163431</v>
      </c>
      <c r="D232">
        <v>77158</v>
      </c>
      <c r="E232">
        <v>124177</v>
      </c>
      <c r="F232">
        <v>135493</v>
      </c>
      <c r="G232">
        <v>112420</v>
      </c>
      <c r="H232">
        <v>96954</v>
      </c>
      <c r="I232">
        <v>91464</v>
      </c>
      <c r="J232">
        <v>157061</v>
      </c>
      <c r="K232">
        <v>62287</v>
      </c>
      <c r="L232">
        <v>61702</v>
      </c>
      <c r="M232">
        <v>32228</v>
      </c>
    </row>
    <row r="233" spans="1:13" x14ac:dyDescent="0.2">
      <c r="A233" t="s">
        <v>3</v>
      </c>
      <c r="B233">
        <v>151588</v>
      </c>
      <c r="C233">
        <v>187847</v>
      </c>
      <c r="D233">
        <v>182994</v>
      </c>
      <c r="E233">
        <v>118383</v>
      </c>
      <c r="F233">
        <v>116730</v>
      </c>
      <c r="G233">
        <v>150105</v>
      </c>
      <c r="H233">
        <v>191050</v>
      </c>
      <c r="I233">
        <v>196213</v>
      </c>
      <c r="J233">
        <v>181127</v>
      </c>
      <c r="K233">
        <v>175586</v>
      </c>
      <c r="L233">
        <v>165172</v>
      </c>
      <c r="M233">
        <v>33137</v>
      </c>
    </row>
    <row r="234" spans="1:13" x14ac:dyDescent="0.2">
      <c r="A234" t="s">
        <v>4</v>
      </c>
      <c r="B234">
        <v>148476</v>
      </c>
      <c r="C234">
        <v>177362</v>
      </c>
      <c r="D234">
        <v>189291</v>
      </c>
      <c r="E234">
        <v>86877</v>
      </c>
      <c r="F234">
        <v>165293</v>
      </c>
      <c r="G234">
        <v>163702</v>
      </c>
      <c r="H234">
        <v>195645</v>
      </c>
      <c r="I234">
        <v>157948</v>
      </c>
      <c r="J234">
        <v>176363</v>
      </c>
      <c r="K234">
        <v>221494</v>
      </c>
      <c r="L234">
        <v>154122</v>
      </c>
      <c r="M234">
        <v>33748</v>
      </c>
    </row>
    <row r="235" spans="1:13" x14ac:dyDescent="0.2">
      <c r="A235" t="s">
        <v>5</v>
      </c>
      <c r="B235">
        <v>35387</v>
      </c>
      <c r="C235">
        <v>178310</v>
      </c>
      <c r="D235">
        <v>127475</v>
      </c>
      <c r="E235">
        <v>150723</v>
      </c>
      <c r="F235">
        <v>156246</v>
      </c>
      <c r="G235">
        <v>31326</v>
      </c>
      <c r="H235">
        <v>180415</v>
      </c>
      <c r="I235">
        <v>176979</v>
      </c>
      <c r="J235">
        <v>126099</v>
      </c>
      <c r="K235">
        <v>73242</v>
      </c>
      <c r="L235">
        <v>179055</v>
      </c>
      <c r="M235">
        <v>146833</v>
      </c>
    </row>
    <row r="236" spans="1:13" x14ac:dyDescent="0.2">
      <c r="A236" t="s">
        <v>6</v>
      </c>
      <c r="B236">
        <v>34514</v>
      </c>
      <c r="C236">
        <v>182209</v>
      </c>
      <c r="D236">
        <v>157635</v>
      </c>
      <c r="E236">
        <v>175132</v>
      </c>
      <c r="F236">
        <v>151262</v>
      </c>
      <c r="G236">
        <v>185897</v>
      </c>
      <c r="H236">
        <v>122138</v>
      </c>
      <c r="I236">
        <v>167915</v>
      </c>
      <c r="J236">
        <v>175296</v>
      </c>
      <c r="K236">
        <v>161278</v>
      </c>
      <c r="L236">
        <v>163222</v>
      </c>
      <c r="M236">
        <v>151622</v>
      </c>
    </row>
    <row r="237" spans="1:13" x14ac:dyDescent="0.2">
      <c r="A237" t="s">
        <v>7</v>
      </c>
      <c r="B237">
        <v>33692</v>
      </c>
      <c r="C237">
        <v>175919</v>
      </c>
      <c r="D237">
        <v>140673</v>
      </c>
      <c r="E237">
        <v>140501</v>
      </c>
      <c r="F237">
        <v>159420</v>
      </c>
      <c r="G237">
        <v>72599</v>
      </c>
      <c r="H237">
        <v>180805</v>
      </c>
      <c r="I237">
        <v>181696</v>
      </c>
      <c r="J237">
        <v>157212</v>
      </c>
      <c r="K237">
        <v>165131</v>
      </c>
      <c r="L237">
        <v>162815</v>
      </c>
      <c r="M237">
        <v>150538</v>
      </c>
    </row>
    <row r="238" spans="1:13" x14ac:dyDescent="0.2">
      <c r="A238" t="s">
        <v>8</v>
      </c>
      <c r="B238">
        <v>33839</v>
      </c>
      <c r="C238">
        <v>159791</v>
      </c>
      <c r="D238">
        <v>127525</v>
      </c>
      <c r="E238">
        <v>130071</v>
      </c>
      <c r="F238">
        <v>127087</v>
      </c>
      <c r="G238">
        <v>120718</v>
      </c>
      <c r="H238">
        <v>156668</v>
      </c>
      <c r="I238">
        <v>159906</v>
      </c>
      <c r="J238">
        <v>195001</v>
      </c>
      <c r="K238">
        <v>77052</v>
      </c>
      <c r="L238">
        <v>158542</v>
      </c>
      <c r="M238">
        <v>146194</v>
      </c>
    </row>
    <row r="240" spans="1:13" x14ac:dyDescent="0.2">
      <c r="A240" t="s">
        <v>9</v>
      </c>
    </row>
    <row r="241" spans="1:17" x14ac:dyDescent="0.2">
      <c r="A241" t="s">
        <v>10</v>
      </c>
      <c r="B241" t="s">
        <v>11</v>
      </c>
      <c r="C241" t="s">
        <v>12</v>
      </c>
      <c r="D241" t="s">
        <v>13</v>
      </c>
      <c r="E241" t="s">
        <v>14</v>
      </c>
      <c r="F241" t="s">
        <v>15</v>
      </c>
      <c r="G241" t="s">
        <v>16</v>
      </c>
      <c r="H241" t="s">
        <v>17</v>
      </c>
      <c r="I241" t="s">
        <v>18</v>
      </c>
      <c r="J241" t="s">
        <v>19</v>
      </c>
      <c r="K241" t="s">
        <v>20</v>
      </c>
      <c r="L241" t="s">
        <v>21</v>
      </c>
      <c r="M241" t="s">
        <v>22</v>
      </c>
      <c r="N241" t="s">
        <v>23</v>
      </c>
      <c r="O241" t="s">
        <v>24</v>
      </c>
      <c r="P241" t="s">
        <v>25</v>
      </c>
      <c r="Q241" t="s">
        <v>26</v>
      </c>
    </row>
    <row r="242" spans="1:17" x14ac:dyDescent="0.2">
      <c r="A242">
        <v>13</v>
      </c>
      <c r="B242">
        <v>1</v>
      </c>
      <c r="D242">
        <v>14.78</v>
      </c>
      <c r="E242">
        <v>23.34</v>
      </c>
      <c r="F242">
        <v>23.36</v>
      </c>
      <c r="G242">
        <v>26.7</v>
      </c>
      <c r="H242">
        <v>26.7</v>
      </c>
      <c r="I242">
        <v>22.76</v>
      </c>
      <c r="J242">
        <v>22.78</v>
      </c>
      <c r="K242">
        <v>1</v>
      </c>
      <c r="L242" t="s">
        <v>27</v>
      </c>
      <c r="M242">
        <v>0</v>
      </c>
      <c r="N242">
        <v>0</v>
      </c>
      <c r="O242" t="s">
        <v>28</v>
      </c>
      <c r="P242">
        <v>0</v>
      </c>
      <c r="Q242" s="1">
        <v>44907.603703703702</v>
      </c>
    </row>
    <row r="244" spans="1:17" x14ac:dyDescent="0.2">
      <c r="A244" t="s">
        <v>29</v>
      </c>
    </row>
    <row r="245" spans="1:17" x14ac:dyDescent="0.2">
      <c r="A245" t="s">
        <v>10</v>
      </c>
      <c r="B245" t="s">
        <v>21</v>
      </c>
      <c r="C245" t="s">
        <v>30</v>
      </c>
      <c r="D245" t="s">
        <v>31</v>
      </c>
      <c r="E245" t="s">
        <v>32</v>
      </c>
      <c r="F245" t="s">
        <v>33</v>
      </c>
      <c r="G245" t="s">
        <v>34</v>
      </c>
    </row>
    <row r="246" spans="1:17" x14ac:dyDescent="0.2">
      <c r="A246">
        <v>13</v>
      </c>
      <c r="B246" t="s">
        <v>35</v>
      </c>
      <c r="C246">
        <v>0</v>
      </c>
      <c r="D246">
        <v>1027</v>
      </c>
      <c r="E246">
        <v>1</v>
      </c>
      <c r="F246" s="2">
        <v>0</v>
      </c>
      <c r="G246" t="s">
        <v>28</v>
      </c>
    </row>
    <row r="248" spans="1:17" x14ac:dyDescent="0.2">
      <c r="A248" t="s">
        <v>0</v>
      </c>
    </row>
    <row r="249" spans="1:17" x14ac:dyDescent="0.2">
      <c r="B249">
        <v>1</v>
      </c>
      <c r="C249">
        <v>2</v>
      </c>
      <c r="D249">
        <v>3</v>
      </c>
      <c r="E249">
        <v>4</v>
      </c>
      <c r="F249">
        <v>5</v>
      </c>
      <c r="G249">
        <v>6</v>
      </c>
      <c r="H249">
        <v>7</v>
      </c>
      <c r="I249">
        <v>8</v>
      </c>
      <c r="J249">
        <v>9</v>
      </c>
      <c r="K249">
        <v>10</v>
      </c>
      <c r="L249">
        <v>11</v>
      </c>
      <c r="M249">
        <v>12</v>
      </c>
    </row>
    <row r="250" spans="1:17" x14ac:dyDescent="0.2">
      <c r="A250" t="s">
        <v>1</v>
      </c>
      <c r="B250">
        <v>142358</v>
      </c>
      <c r="C250">
        <v>165388</v>
      </c>
      <c r="D250">
        <v>156114</v>
      </c>
      <c r="E250">
        <v>171887</v>
      </c>
      <c r="F250">
        <v>169272</v>
      </c>
      <c r="G250">
        <v>171159</v>
      </c>
      <c r="H250">
        <v>162818</v>
      </c>
      <c r="I250">
        <v>174109</v>
      </c>
      <c r="J250">
        <v>161645</v>
      </c>
      <c r="K250">
        <v>152457</v>
      </c>
      <c r="L250">
        <v>144799</v>
      </c>
      <c r="M250">
        <v>32756</v>
      </c>
    </row>
    <row r="251" spans="1:17" x14ac:dyDescent="0.2">
      <c r="A251" t="s">
        <v>2</v>
      </c>
      <c r="B251">
        <v>138970</v>
      </c>
      <c r="C251">
        <v>165974</v>
      </c>
      <c r="D251">
        <v>73174</v>
      </c>
      <c r="E251">
        <v>128669</v>
      </c>
      <c r="F251">
        <v>133159</v>
      </c>
      <c r="G251">
        <v>122831</v>
      </c>
      <c r="H251">
        <v>87940</v>
      </c>
      <c r="I251">
        <v>91014</v>
      </c>
      <c r="J251">
        <v>156247</v>
      </c>
      <c r="K251">
        <v>60988</v>
      </c>
      <c r="L251">
        <v>64129</v>
      </c>
      <c r="M251">
        <v>32253</v>
      </c>
    </row>
    <row r="252" spans="1:17" x14ac:dyDescent="0.2">
      <c r="A252" t="s">
        <v>3</v>
      </c>
      <c r="B252">
        <v>145291</v>
      </c>
      <c r="C252">
        <v>161358</v>
      </c>
      <c r="D252">
        <v>173222</v>
      </c>
      <c r="E252">
        <v>116671</v>
      </c>
      <c r="F252">
        <v>117366</v>
      </c>
      <c r="G252">
        <v>151361</v>
      </c>
      <c r="H252">
        <v>177239</v>
      </c>
      <c r="I252">
        <v>178749</v>
      </c>
      <c r="J252">
        <v>432429</v>
      </c>
      <c r="K252">
        <v>168727</v>
      </c>
      <c r="L252">
        <v>161868</v>
      </c>
      <c r="M252">
        <v>32553</v>
      </c>
    </row>
    <row r="253" spans="1:17" x14ac:dyDescent="0.2">
      <c r="A253" t="s">
        <v>4</v>
      </c>
      <c r="B253">
        <v>140139</v>
      </c>
      <c r="C253">
        <v>162782</v>
      </c>
      <c r="D253">
        <v>169208</v>
      </c>
      <c r="E253">
        <v>84252</v>
      </c>
      <c r="F253">
        <v>167026</v>
      </c>
      <c r="G253">
        <v>171639</v>
      </c>
      <c r="H253">
        <v>188330</v>
      </c>
      <c r="I253">
        <v>145609</v>
      </c>
      <c r="J253">
        <v>159908</v>
      </c>
      <c r="K253">
        <v>206508</v>
      </c>
      <c r="L253">
        <v>155493</v>
      </c>
      <c r="M253">
        <v>34146</v>
      </c>
    </row>
    <row r="254" spans="1:17" x14ac:dyDescent="0.2">
      <c r="A254" t="s">
        <v>5</v>
      </c>
      <c r="B254">
        <v>34448</v>
      </c>
      <c r="C254">
        <v>166532</v>
      </c>
      <c r="D254">
        <v>122938</v>
      </c>
      <c r="E254">
        <v>138342</v>
      </c>
      <c r="F254">
        <v>145375</v>
      </c>
      <c r="G254">
        <v>32136</v>
      </c>
      <c r="H254">
        <v>169777</v>
      </c>
      <c r="I254">
        <v>172338</v>
      </c>
      <c r="J254">
        <v>230305</v>
      </c>
      <c r="K254">
        <v>70442</v>
      </c>
      <c r="L254">
        <v>434521</v>
      </c>
      <c r="M254">
        <v>151274</v>
      </c>
    </row>
    <row r="255" spans="1:17" x14ac:dyDescent="0.2">
      <c r="A255" t="s">
        <v>6</v>
      </c>
      <c r="B255">
        <v>33000</v>
      </c>
      <c r="C255">
        <v>161876</v>
      </c>
      <c r="D255">
        <v>144526</v>
      </c>
      <c r="E255">
        <v>163800</v>
      </c>
      <c r="F255">
        <v>140714</v>
      </c>
      <c r="G255">
        <v>170114</v>
      </c>
      <c r="H255">
        <v>107101</v>
      </c>
      <c r="I255">
        <v>429814</v>
      </c>
      <c r="J255">
        <v>170231</v>
      </c>
      <c r="K255">
        <v>155739</v>
      </c>
      <c r="L255">
        <v>163471</v>
      </c>
      <c r="M255">
        <v>148767</v>
      </c>
    </row>
    <row r="256" spans="1:17" x14ac:dyDescent="0.2">
      <c r="A256" t="s">
        <v>7</v>
      </c>
      <c r="B256">
        <v>34236</v>
      </c>
      <c r="C256">
        <v>164088</v>
      </c>
      <c r="D256">
        <v>135157</v>
      </c>
      <c r="E256">
        <v>136174</v>
      </c>
      <c r="F256">
        <v>166957</v>
      </c>
      <c r="G256">
        <v>71297</v>
      </c>
      <c r="H256">
        <v>174011</v>
      </c>
      <c r="I256">
        <v>173277</v>
      </c>
      <c r="J256">
        <v>160663</v>
      </c>
      <c r="K256">
        <v>161752</v>
      </c>
      <c r="L256">
        <v>158307</v>
      </c>
      <c r="M256">
        <v>146783</v>
      </c>
    </row>
    <row r="257" spans="1:17" x14ac:dyDescent="0.2">
      <c r="A257" t="s">
        <v>8</v>
      </c>
      <c r="B257">
        <v>32523</v>
      </c>
      <c r="C257">
        <v>152663</v>
      </c>
      <c r="D257">
        <v>123898</v>
      </c>
      <c r="E257">
        <v>127173</v>
      </c>
      <c r="F257">
        <v>132723</v>
      </c>
      <c r="G257">
        <v>122459</v>
      </c>
      <c r="H257">
        <v>158901</v>
      </c>
      <c r="I257">
        <v>152301</v>
      </c>
      <c r="J257">
        <v>180737</v>
      </c>
      <c r="K257">
        <v>75281</v>
      </c>
      <c r="L257">
        <v>160343</v>
      </c>
      <c r="M257">
        <v>146521</v>
      </c>
    </row>
    <row r="259" spans="1:17" x14ac:dyDescent="0.2">
      <c r="A259" t="s">
        <v>9</v>
      </c>
    </row>
    <row r="260" spans="1:17" x14ac:dyDescent="0.2">
      <c r="A260" t="s">
        <v>10</v>
      </c>
      <c r="B260" t="s">
        <v>11</v>
      </c>
      <c r="C260" t="s">
        <v>12</v>
      </c>
      <c r="D260" t="s">
        <v>13</v>
      </c>
      <c r="E260" t="s">
        <v>14</v>
      </c>
      <c r="F260" t="s">
        <v>15</v>
      </c>
      <c r="G260" t="s">
        <v>16</v>
      </c>
      <c r="H260" t="s">
        <v>17</v>
      </c>
      <c r="I260" t="s">
        <v>18</v>
      </c>
      <c r="J260" t="s">
        <v>19</v>
      </c>
      <c r="K260" t="s">
        <v>20</v>
      </c>
      <c r="L260" t="s">
        <v>21</v>
      </c>
      <c r="M260" t="s">
        <v>22</v>
      </c>
      <c r="N260" t="s">
        <v>23</v>
      </c>
      <c r="O260" t="s">
        <v>24</v>
      </c>
      <c r="P260" t="s">
        <v>25</v>
      </c>
      <c r="Q260" t="s">
        <v>26</v>
      </c>
    </row>
    <row r="261" spans="1:17" x14ac:dyDescent="0.2">
      <c r="A261">
        <v>14</v>
      </c>
      <c r="B261">
        <v>1</v>
      </c>
      <c r="D261">
        <v>14.78</v>
      </c>
      <c r="E261">
        <v>23.34</v>
      </c>
      <c r="F261">
        <v>23.36</v>
      </c>
      <c r="G261">
        <v>26.6</v>
      </c>
      <c r="H261">
        <v>26.6</v>
      </c>
      <c r="I261">
        <v>23.05</v>
      </c>
      <c r="J261">
        <v>22.97</v>
      </c>
      <c r="K261">
        <v>1</v>
      </c>
      <c r="L261" t="s">
        <v>27</v>
      </c>
      <c r="M261">
        <v>0</v>
      </c>
      <c r="N261">
        <v>0</v>
      </c>
      <c r="O261" t="s">
        <v>28</v>
      </c>
      <c r="P261">
        <v>0</v>
      </c>
      <c r="Q261" s="1">
        <v>44907.604178240741</v>
      </c>
    </row>
    <row r="263" spans="1:17" x14ac:dyDescent="0.2">
      <c r="A263" t="s">
        <v>29</v>
      </c>
    </row>
    <row r="264" spans="1:17" x14ac:dyDescent="0.2">
      <c r="A264" t="s">
        <v>10</v>
      </c>
      <c r="B264" t="s">
        <v>21</v>
      </c>
      <c r="C264" t="s">
        <v>30</v>
      </c>
      <c r="D264" t="s">
        <v>31</v>
      </c>
      <c r="E264" t="s">
        <v>32</v>
      </c>
      <c r="F264" t="s">
        <v>33</v>
      </c>
      <c r="G264" t="s">
        <v>34</v>
      </c>
    </row>
    <row r="265" spans="1:17" x14ac:dyDescent="0.2">
      <c r="A265">
        <v>14</v>
      </c>
      <c r="B265" t="s">
        <v>35</v>
      </c>
      <c r="C265">
        <v>0</v>
      </c>
      <c r="D265">
        <v>1136</v>
      </c>
      <c r="E265">
        <v>1</v>
      </c>
      <c r="F265" s="2">
        <v>0</v>
      </c>
      <c r="G265" t="s">
        <v>28</v>
      </c>
    </row>
    <row r="267" spans="1:17" x14ac:dyDescent="0.2">
      <c r="A267" t="s">
        <v>0</v>
      </c>
    </row>
    <row r="268" spans="1:17" x14ac:dyDescent="0.2">
      <c r="B268">
        <v>1</v>
      </c>
      <c r="C268">
        <v>2</v>
      </c>
      <c r="D268">
        <v>3</v>
      </c>
      <c r="E268">
        <v>4</v>
      </c>
      <c r="F268">
        <v>5</v>
      </c>
      <c r="G268">
        <v>6</v>
      </c>
      <c r="H268">
        <v>7</v>
      </c>
      <c r="I268">
        <v>8</v>
      </c>
      <c r="J268">
        <v>9</v>
      </c>
      <c r="K268">
        <v>10</v>
      </c>
      <c r="L268">
        <v>11</v>
      </c>
      <c r="M268">
        <v>12</v>
      </c>
    </row>
    <row r="269" spans="1:17" x14ac:dyDescent="0.2">
      <c r="A269" t="s">
        <v>1</v>
      </c>
      <c r="B269">
        <v>129385</v>
      </c>
      <c r="C269">
        <v>148981</v>
      </c>
      <c r="D269">
        <v>146406</v>
      </c>
      <c r="E269">
        <v>165246</v>
      </c>
      <c r="F269">
        <v>153359</v>
      </c>
      <c r="G269">
        <v>153022</v>
      </c>
      <c r="H269">
        <v>144342</v>
      </c>
      <c r="I269">
        <v>157838</v>
      </c>
      <c r="J269">
        <v>155709</v>
      </c>
      <c r="K269">
        <v>130946</v>
      </c>
      <c r="L269">
        <v>129552</v>
      </c>
      <c r="M269">
        <v>32832</v>
      </c>
    </row>
    <row r="270" spans="1:17" x14ac:dyDescent="0.2">
      <c r="A270" t="s">
        <v>2</v>
      </c>
      <c r="B270">
        <v>133860</v>
      </c>
      <c r="C270">
        <v>145305</v>
      </c>
      <c r="D270">
        <v>70753</v>
      </c>
      <c r="E270">
        <v>111116</v>
      </c>
      <c r="F270">
        <v>123217</v>
      </c>
      <c r="G270">
        <v>112354</v>
      </c>
      <c r="H270">
        <v>85709</v>
      </c>
      <c r="I270">
        <v>85362</v>
      </c>
      <c r="J270">
        <v>141138</v>
      </c>
      <c r="K270">
        <v>58014</v>
      </c>
      <c r="L270">
        <v>63428</v>
      </c>
      <c r="M270">
        <v>32606</v>
      </c>
    </row>
    <row r="271" spans="1:17" x14ac:dyDescent="0.2">
      <c r="A271" t="s">
        <v>3</v>
      </c>
      <c r="B271">
        <v>139297</v>
      </c>
      <c r="C271">
        <v>158001</v>
      </c>
      <c r="D271">
        <v>162441</v>
      </c>
      <c r="E271">
        <v>107549</v>
      </c>
      <c r="F271">
        <v>107695</v>
      </c>
      <c r="G271">
        <v>145115</v>
      </c>
      <c r="H271">
        <v>157992</v>
      </c>
      <c r="I271">
        <v>154585</v>
      </c>
      <c r="J271">
        <v>149682</v>
      </c>
      <c r="K271">
        <v>151504</v>
      </c>
      <c r="L271">
        <v>138713</v>
      </c>
      <c r="M271">
        <v>32768</v>
      </c>
    </row>
    <row r="272" spans="1:17" x14ac:dyDescent="0.2">
      <c r="A272" t="s">
        <v>4</v>
      </c>
      <c r="B272">
        <v>129054</v>
      </c>
      <c r="C272">
        <v>148788</v>
      </c>
      <c r="D272">
        <v>164036</v>
      </c>
      <c r="E272">
        <v>77674</v>
      </c>
      <c r="F272">
        <v>153174</v>
      </c>
      <c r="G272">
        <v>149663</v>
      </c>
      <c r="H272">
        <v>162086</v>
      </c>
      <c r="I272">
        <v>132449</v>
      </c>
      <c r="J272">
        <v>150797</v>
      </c>
      <c r="K272">
        <v>186697</v>
      </c>
      <c r="L272">
        <v>141622</v>
      </c>
      <c r="M272">
        <v>35269</v>
      </c>
    </row>
    <row r="273" spans="1:17" x14ac:dyDescent="0.2">
      <c r="A273" t="s">
        <v>5</v>
      </c>
      <c r="B273">
        <v>34246</v>
      </c>
      <c r="C273">
        <v>153149</v>
      </c>
      <c r="D273">
        <v>121815</v>
      </c>
      <c r="E273">
        <v>134803</v>
      </c>
      <c r="F273">
        <v>143828</v>
      </c>
      <c r="G273">
        <v>32367</v>
      </c>
      <c r="H273">
        <v>156764</v>
      </c>
      <c r="I273">
        <v>149845</v>
      </c>
      <c r="J273">
        <v>117962</v>
      </c>
      <c r="K273">
        <v>68748</v>
      </c>
      <c r="L273">
        <v>160928</v>
      </c>
      <c r="M273">
        <v>137523</v>
      </c>
    </row>
    <row r="274" spans="1:17" x14ac:dyDescent="0.2">
      <c r="A274" t="s">
        <v>6</v>
      </c>
      <c r="B274">
        <v>34395</v>
      </c>
      <c r="C274">
        <v>152324</v>
      </c>
      <c r="D274">
        <v>144173</v>
      </c>
      <c r="E274">
        <v>153329</v>
      </c>
      <c r="F274">
        <v>144012</v>
      </c>
      <c r="G274">
        <v>164764</v>
      </c>
      <c r="H274">
        <v>94482</v>
      </c>
      <c r="I274">
        <v>146468</v>
      </c>
      <c r="J274">
        <v>163414</v>
      </c>
      <c r="K274">
        <v>143186</v>
      </c>
      <c r="L274">
        <v>158264</v>
      </c>
      <c r="M274">
        <v>135660</v>
      </c>
    </row>
    <row r="275" spans="1:17" x14ac:dyDescent="0.2">
      <c r="A275" t="s">
        <v>7</v>
      </c>
      <c r="B275">
        <v>32678</v>
      </c>
      <c r="C275">
        <v>148133</v>
      </c>
      <c r="D275">
        <v>132560</v>
      </c>
      <c r="E275">
        <v>126377</v>
      </c>
      <c r="F275">
        <v>157919</v>
      </c>
      <c r="G275">
        <v>68618</v>
      </c>
      <c r="H275">
        <v>151878</v>
      </c>
      <c r="I275">
        <v>156538</v>
      </c>
      <c r="J275">
        <v>152472</v>
      </c>
      <c r="K275">
        <v>163066</v>
      </c>
      <c r="L275">
        <v>149414</v>
      </c>
      <c r="M275">
        <v>144654</v>
      </c>
    </row>
    <row r="276" spans="1:17" x14ac:dyDescent="0.2">
      <c r="A276" t="s">
        <v>8</v>
      </c>
      <c r="B276">
        <v>33606</v>
      </c>
      <c r="C276">
        <v>148433</v>
      </c>
      <c r="D276">
        <v>116560</v>
      </c>
      <c r="E276">
        <v>123282</v>
      </c>
      <c r="F276">
        <v>127758</v>
      </c>
      <c r="G276">
        <v>118555</v>
      </c>
      <c r="H276">
        <v>141212</v>
      </c>
      <c r="I276">
        <v>145190</v>
      </c>
      <c r="J276">
        <v>167837</v>
      </c>
      <c r="K276">
        <v>78761</v>
      </c>
      <c r="L276">
        <v>143609</v>
      </c>
      <c r="M276">
        <v>139425</v>
      </c>
    </row>
    <row r="278" spans="1:17" x14ac:dyDescent="0.2">
      <c r="A278" t="s">
        <v>9</v>
      </c>
    </row>
    <row r="279" spans="1:17" x14ac:dyDescent="0.2">
      <c r="A279" t="s">
        <v>10</v>
      </c>
      <c r="B279" t="s">
        <v>11</v>
      </c>
      <c r="C279" t="s">
        <v>12</v>
      </c>
      <c r="D279" t="s">
        <v>13</v>
      </c>
      <c r="E279" t="s">
        <v>14</v>
      </c>
      <c r="F279" t="s">
        <v>15</v>
      </c>
      <c r="G279" t="s">
        <v>16</v>
      </c>
      <c r="H279" t="s">
        <v>17</v>
      </c>
      <c r="I279" t="s">
        <v>18</v>
      </c>
      <c r="J279" t="s">
        <v>19</v>
      </c>
      <c r="K279" t="s">
        <v>20</v>
      </c>
      <c r="L279" t="s">
        <v>21</v>
      </c>
      <c r="M279" t="s">
        <v>22</v>
      </c>
      <c r="N279" t="s">
        <v>23</v>
      </c>
      <c r="O279" t="s">
        <v>24</v>
      </c>
      <c r="P279" t="s">
        <v>25</v>
      </c>
      <c r="Q279" t="s">
        <v>26</v>
      </c>
    </row>
    <row r="280" spans="1:17" x14ac:dyDescent="0.2">
      <c r="A280">
        <v>15</v>
      </c>
      <c r="B280">
        <v>1</v>
      </c>
      <c r="D280">
        <v>14.78</v>
      </c>
      <c r="E280">
        <v>23.34</v>
      </c>
      <c r="F280">
        <v>23.34</v>
      </c>
      <c r="G280">
        <v>26.6</v>
      </c>
      <c r="H280">
        <v>26.6</v>
      </c>
      <c r="I280">
        <v>22.95</v>
      </c>
      <c r="J280">
        <v>22.95</v>
      </c>
      <c r="K280">
        <v>1</v>
      </c>
      <c r="L280" t="s">
        <v>27</v>
      </c>
      <c r="M280">
        <v>0</v>
      </c>
      <c r="N280">
        <v>0</v>
      </c>
      <c r="O280" t="s">
        <v>28</v>
      </c>
      <c r="P280">
        <v>0</v>
      </c>
      <c r="Q280" s="1">
        <v>44907.604664351849</v>
      </c>
    </row>
    <row r="282" spans="1:17" x14ac:dyDescent="0.2">
      <c r="A282" t="s">
        <v>29</v>
      </c>
    </row>
    <row r="283" spans="1:17" x14ac:dyDescent="0.2">
      <c r="A283" t="s">
        <v>10</v>
      </c>
      <c r="B283" t="s">
        <v>21</v>
      </c>
      <c r="C283" t="s">
        <v>30</v>
      </c>
      <c r="D283" t="s">
        <v>31</v>
      </c>
      <c r="E283" t="s">
        <v>32</v>
      </c>
      <c r="F283" t="s">
        <v>33</v>
      </c>
      <c r="G283" t="s">
        <v>34</v>
      </c>
    </row>
    <row r="284" spans="1:17" x14ac:dyDescent="0.2">
      <c r="A284">
        <v>15</v>
      </c>
      <c r="B284" t="s">
        <v>35</v>
      </c>
      <c r="C284">
        <v>0</v>
      </c>
      <c r="D284">
        <v>1136</v>
      </c>
      <c r="E284">
        <v>1</v>
      </c>
      <c r="F284" s="2">
        <v>0</v>
      </c>
      <c r="G284" t="s">
        <v>28</v>
      </c>
    </row>
    <row r="286" spans="1:17" x14ac:dyDescent="0.2">
      <c r="A286" t="s">
        <v>0</v>
      </c>
    </row>
    <row r="287" spans="1:17" x14ac:dyDescent="0.2">
      <c r="B287">
        <v>1</v>
      </c>
      <c r="C287">
        <v>2</v>
      </c>
      <c r="D287">
        <v>3</v>
      </c>
      <c r="E287">
        <v>4</v>
      </c>
      <c r="F287">
        <v>5</v>
      </c>
      <c r="G287">
        <v>6</v>
      </c>
      <c r="H287">
        <v>7</v>
      </c>
      <c r="I287">
        <v>8</v>
      </c>
      <c r="J287">
        <v>9</v>
      </c>
      <c r="K287">
        <v>10</v>
      </c>
      <c r="L287">
        <v>11</v>
      </c>
      <c r="M287">
        <v>12</v>
      </c>
    </row>
    <row r="288" spans="1:17" x14ac:dyDescent="0.2">
      <c r="A288" t="s">
        <v>1</v>
      </c>
      <c r="B288">
        <v>133324</v>
      </c>
      <c r="C288">
        <v>200479</v>
      </c>
      <c r="D288">
        <v>155916</v>
      </c>
      <c r="E288">
        <v>160195</v>
      </c>
      <c r="F288">
        <v>147373</v>
      </c>
      <c r="G288">
        <v>147470</v>
      </c>
      <c r="H288">
        <v>159201</v>
      </c>
      <c r="I288">
        <v>181778</v>
      </c>
      <c r="J288">
        <v>170629</v>
      </c>
      <c r="K288">
        <v>146934</v>
      </c>
      <c r="L288">
        <v>129035</v>
      </c>
      <c r="M288">
        <v>32861</v>
      </c>
    </row>
    <row r="289" spans="1:17" x14ac:dyDescent="0.2">
      <c r="A289" t="s">
        <v>2</v>
      </c>
      <c r="B289">
        <v>120152</v>
      </c>
      <c r="C289">
        <v>420383</v>
      </c>
      <c r="D289">
        <v>76325</v>
      </c>
      <c r="E289">
        <v>415034</v>
      </c>
      <c r="F289">
        <v>104292</v>
      </c>
      <c r="G289">
        <v>105106</v>
      </c>
      <c r="H289">
        <v>89578</v>
      </c>
      <c r="I289">
        <v>82699</v>
      </c>
      <c r="J289">
        <v>161010</v>
      </c>
      <c r="K289">
        <v>59603</v>
      </c>
      <c r="L289">
        <v>64665</v>
      </c>
      <c r="M289">
        <v>32570</v>
      </c>
    </row>
    <row r="290" spans="1:17" x14ac:dyDescent="0.2">
      <c r="A290" t="s">
        <v>3</v>
      </c>
      <c r="B290">
        <v>124304</v>
      </c>
      <c r="C290">
        <v>159898</v>
      </c>
      <c r="D290">
        <v>176352</v>
      </c>
      <c r="E290">
        <v>109940</v>
      </c>
      <c r="F290">
        <v>98964</v>
      </c>
      <c r="G290">
        <v>133072</v>
      </c>
      <c r="H290">
        <v>177175</v>
      </c>
      <c r="I290">
        <v>180231</v>
      </c>
      <c r="J290">
        <v>171133</v>
      </c>
      <c r="K290">
        <v>165822</v>
      </c>
      <c r="L290">
        <v>160049</v>
      </c>
      <c r="M290">
        <v>32401</v>
      </c>
    </row>
    <row r="291" spans="1:17" x14ac:dyDescent="0.2">
      <c r="A291" t="s">
        <v>4</v>
      </c>
      <c r="B291">
        <v>118379</v>
      </c>
      <c r="C291">
        <v>150429</v>
      </c>
      <c r="D291">
        <v>177341</v>
      </c>
      <c r="E291">
        <v>75574</v>
      </c>
      <c r="F291">
        <v>144490</v>
      </c>
      <c r="G291">
        <v>143047</v>
      </c>
      <c r="H291">
        <v>191415</v>
      </c>
      <c r="I291">
        <v>149665</v>
      </c>
      <c r="J291">
        <v>162825</v>
      </c>
      <c r="K291">
        <v>205171</v>
      </c>
      <c r="L291">
        <v>148333</v>
      </c>
      <c r="M291">
        <v>36289</v>
      </c>
    </row>
    <row r="292" spans="1:17" x14ac:dyDescent="0.2">
      <c r="A292" t="s">
        <v>5</v>
      </c>
      <c r="B292">
        <v>34525</v>
      </c>
      <c r="C292">
        <v>148168</v>
      </c>
      <c r="D292">
        <v>111665</v>
      </c>
      <c r="E292">
        <v>122639</v>
      </c>
      <c r="F292">
        <v>137808</v>
      </c>
      <c r="G292">
        <v>32086</v>
      </c>
      <c r="H292">
        <v>128019</v>
      </c>
      <c r="I292">
        <v>163169</v>
      </c>
      <c r="J292">
        <v>117938</v>
      </c>
      <c r="K292">
        <v>69902</v>
      </c>
      <c r="L292">
        <v>162864</v>
      </c>
      <c r="M292">
        <v>142401</v>
      </c>
    </row>
    <row r="293" spans="1:17" x14ac:dyDescent="0.2">
      <c r="A293" t="s">
        <v>6</v>
      </c>
      <c r="B293">
        <v>33885</v>
      </c>
      <c r="C293">
        <v>123089</v>
      </c>
      <c r="D293">
        <v>145474</v>
      </c>
      <c r="E293">
        <v>143802</v>
      </c>
      <c r="F293">
        <v>119427</v>
      </c>
      <c r="G293">
        <v>158822</v>
      </c>
      <c r="H293">
        <v>102980</v>
      </c>
      <c r="I293">
        <v>160010</v>
      </c>
      <c r="J293">
        <v>174662</v>
      </c>
      <c r="K293">
        <v>139292</v>
      </c>
      <c r="L293">
        <v>149569</v>
      </c>
      <c r="M293">
        <v>147840</v>
      </c>
    </row>
    <row r="294" spans="1:17" x14ac:dyDescent="0.2">
      <c r="A294" t="s">
        <v>7</v>
      </c>
      <c r="B294">
        <v>33228</v>
      </c>
      <c r="C294">
        <v>160257</v>
      </c>
      <c r="D294">
        <v>134270</v>
      </c>
      <c r="E294">
        <v>128123</v>
      </c>
      <c r="F294">
        <v>147718</v>
      </c>
      <c r="G294">
        <v>65348</v>
      </c>
      <c r="H294">
        <v>172519</v>
      </c>
      <c r="I294">
        <v>176023</v>
      </c>
      <c r="J294">
        <v>165335</v>
      </c>
      <c r="K294">
        <v>173390</v>
      </c>
      <c r="L294">
        <v>122368</v>
      </c>
      <c r="M294">
        <v>149500</v>
      </c>
    </row>
    <row r="295" spans="1:17" x14ac:dyDescent="0.2">
      <c r="A295" t="s">
        <v>8</v>
      </c>
      <c r="B295">
        <v>35744</v>
      </c>
      <c r="C295">
        <v>140783</v>
      </c>
      <c r="D295">
        <v>109142</v>
      </c>
      <c r="E295">
        <v>99186</v>
      </c>
      <c r="F295">
        <v>105761</v>
      </c>
      <c r="G295">
        <v>88052</v>
      </c>
      <c r="H295">
        <v>135254</v>
      </c>
      <c r="I295">
        <v>138053</v>
      </c>
      <c r="J295">
        <v>179793</v>
      </c>
      <c r="K295">
        <v>73197</v>
      </c>
      <c r="L295">
        <v>143304</v>
      </c>
      <c r="M295">
        <v>140699</v>
      </c>
    </row>
    <row r="297" spans="1:17" x14ac:dyDescent="0.2">
      <c r="A297" t="s">
        <v>9</v>
      </c>
    </row>
    <row r="298" spans="1:17" x14ac:dyDescent="0.2">
      <c r="A298" t="s">
        <v>10</v>
      </c>
      <c r="B298" t="s">
        <v>11</v>
      </c>
      <c r="C298" t="s">
        <v>12</v>
      </c>
      <c r="D298" t="s">
        <v>13</v>
      </c>
      <c r="E298" t="s">
        <v>14</v>
      </c>
      <c r="F298" t="s">
        <v>15</v>
      </c>
      <c r="G298" t="s">
        <v>16</v>
      </c>
      <c r="H298" t="s">
        <v>17</v>
      </c>
      <c r="I298" t="s">
        <v>18</v>
      </c>
      <c r="J298" t="s">
        <v>19</v>
      </c>
      <c r="K298" t="s">
        <v>20</v>
      </c>
      <c r="L298" t="s">
        <v>21</v>
      </c>
      <c r="M298" t="s">
        <v>22</v>
      </c>
      <c r="N298" t="s">
        <v>23</v>
      </c>
      <c r="O298" t="s">
        <v>24</v>
      </c>
      <c r="P298" t="s">
        <v>25</v>
      </c>
      <c r="Q298" t="s">
        <v>26</v>
      </c>
    </row>
    <row r="299" spans="1:17" x14ac:dyDescent="0.2">
      <c r="A299">
        <v>16</v>
      </c>
      <c r="B299">
        <v>1</v>
      </c>
      <c r="D299">
        <v>14.78</v>
      </c>
      <c r="E299">
        <v>23.34</v>
      </c>
      <c r="F299">
        <v>23.34</v>
      </c>
      <c r="G299">
        <v>26.4</v>
      </c>
      <c r="H299">
        <v>26.2</v>
      </c>
      <c r="I299">
        <v>23.05</v>
      </c>
      <c r="J299">
        <v>23.15</v>
      </c>
      <c r="K299">
        <v>1</v>
      </c>
      <c r="L299" t="s">
        <v>27</v>
      </c>
      <c r="M299">
        <v>0</v>
      </c>
      <c r="N299">
        <v>0</v>
      </c>
      <c r="O299" t="s">
        <v>28</v>
      </c>
      <c r="P299">
        <v>0</v>
      </c>
      <c r="Q299" s="1">
        <v>44907.605138888888</v>
      </c>
    </row>
    <row r="301" spans="1:17" x14ac:dyDescent="0.2">
      <c r="A301" t="s">
        <v>29</v>
      </c>
    </row>
    <row r="302" spans="1:17" x14ac:dyDescent="0.2">
      <c r="A302" t="s">
        <v>10</v>
      </c>
      <c r="B302" t="s">
        <v>21</v>
      </c>
      <c r="C302" t="s">
        <v>30</v>
      </c>
      <c r="D302" t="s">
        <v>31</v>
      </c>
      <c r="E302" t="s">
        <v>32</v>
      </c>
      <c r="F302" t="s">
        <v>33</v>
      </c>
      <c r="G302" t="s">
        <v>34</v>
      </c>
    </row>
    <row r="303" spans="1:17" x14ac:dyDescent="0.2">
      <c r="A303">
        <v>16</v>
      </c>
      <c r="B303" t="s">
        <v>35</v>
      </c>
      <c r="C303">
        <v>0</v>
      </c>
      <c r="D303">
        <v>1023</v>
      </c>
      <c r="E303">
        <v>1</v>
      </c>
      <c r="F303" s="2">
        <v>0</v>
      </c>
      <c r="G303" t="s">
        <v>28</v>
      </c>
    </row>
    <row r="305" spans="1:17" x14ac:dyDescent="0.2">
      <c r="A305" t="s">
        <v>0</v>
      </c>
    </row>
    <row r="306" spans="1:17" x14ac:dyDescent="0.2">
      <c r="B306">
        <v>1</v>
      </c>
      <c r="C306">
        <v>2</v>
      </c>
      <c r="D306">
        <v>3</v>
      </c>
      <c r="E306">
        <v>4</v>
      </c>
      <c r="F306">
        <v>5</v>
      </c>
      <c r="G306">
        <v>6</v>
      </c>
      <c r="H306">
        <v>7</v>
      </c>
      <c r="I306">
        <v>8</v>
      </c>
      <c r="J306">
        <v>9</v>
      </c>
      <c r="K306">
        <v>10</v>
      </c>
      <c r="L306">
        <v>11</v>
      </c>
      <c r="M306">
        <v>12</v>
      </c>
    </row>
    <row r="307" spans="1:17" x14ac:dyDescent="0.2">
      <c r="A307" t="s">
        <v>1</v>
      </c>
      <c r="B307">
        <v>137365</v>
      </c>
      <c r="C307">
        <v>156975</v>
      </c>
      <c r="D307">
        <v>149149</v>
      </c>
      <c r="E307">
        <v>174120</v>
      </c>
      <c r="F307">
        <v>156141</v>
      </c>
      <c r="G307">
        <v>164581</v>
      </c>
      <c r="H307">
        <v>162007</v>
      </c>
      <c r="I307">
        <v>173971</v>
      </c>
      <c r="J307">
        <v>169369</v>
      </c>
      <c r="K307">
        <v>142873</v>
      </c>
      <c r="L307">
        <v>120465</v>
      </c>
      <c r="M307">
        <v>31602</v>
      </c>
    </row>
    <row r="308" spans="1:17" x14ac:dyDescent="0.2">
      <c r="A308" t="s">
        <v>2</v>
      </c>
      <c r="B308">
        <v>125920</v>
      </c>
      <c r="C308">
        <v>166342</v>
      </c>
      <c r="D308">
        <v>72162</v>
      </c>
      <c r="E308">
        <v>117871</v>
      </c>
      <c r="F308">
        <v>110407</v>
      </c>
      <c r="G308">
        <v>115194</v>
      </c>
      <c r="H308">
        <v>83968</v>
      </c>
      <c r="I308">
        <v>79052</v>
      </c>
      <c r="J308">
        <v>151815</v>
      </c>
      <c r="K308">
        <v>61181</v>
      </c>
      <c r="L308">
        <v>65752</v>
      </c>
      <c r="M308">
        <v>31755</v>
      </c>
    </row>
    <row r="309" spans="1:17" x14ac:dyDescent="0.2">
      <c r="A309" t="s">
        <v>3</v>
      </c>
      <c r="B309">
        <v>120685</v>
      </c>
      <c r="C309">
        <v>165534</v>
      </c>
      <c r="D309">
        <v>175152</v>
      </c>
      <c r="E309">
        <v>113073</v>
      </c>
      <c r="F309">
        <v>110029</v>
      </c>
      <c r="G309">
        <v>150448</v>
      </c>
      <c r="H309">
        <v>188319</v>
      </c>
      <c r="I309">
        <v>181729</v>
      </c>
      <c r="J309">
        <v>163619</v>
      </c>
      <c r="K309">
        <v>161226</v>
      </c>
      <c r="L309">
        <v>157505</v>
      </c>
      <c r="M309">
        <v>31477</v>
      </c>
    </row>
    <row r="310" spans="1:17" x14ac:dyDescent="0.2">
      <c r="A310" t="s">
        <v>4</v>
      </c>
      <c r="B310">
        <v>115668</v>
      </c>
      <c r="C310">
        <v>162613</v>
      </c>
      <c r="D310">
        <v>426669</v>
      </c>
      <c r="E310">
        <v>78486</v>
      </c>
      <c r="F310">
        <v>150077</v>
      </c>
      <c r="G310">
        <v>152578</v>
      </c>
      <c r="H310">
        <v>183272</v>
      </c>
      <c r="I310">
        <v>150826</v>
      </c>
      <c r="J310">
        <v>161504</v>
      </c>
      <c r="K310">
        <v>207144</v>
      </c>
      <c r="L310">
        <v>144162</v>
      </c>
      <c r="M310">
        <v>34995</v>
      </c>
    </row>
    <row r="311" spans="1:17" x14ac:dyDescent="0.2">
      <c r="A311" t="s">
        <v>5</v>
      </c>
      <c r="B311">
        <v>33979</v>
      </c>
      <c r="C311">
        <v>162873</v>
      </c>
      <c r="D311">
        <v>113131</v>
      </c>
      <c r="E311">
        <v>128339</v>
      </c>
      <c r="F311">
        <v>136252</v>
      </c>
      <c r="G311">
        <v>31724</v>
      </c>
      <c r="H311">
        <v>147452</v>
      </c>
      <c r="I311">
        <v>163175</v>
      </c>
      <c r="J311">
        <v>121757</v>
      </c>
      <c r="K311">
        <v>69174</v>
      </c>
      <c r="L311">
        <v>158369</v>
      </c>
      <c r="M311">
        <v>138108</v>
      </c>
    </row>
    <row r="312" spans="1:17" x14ac:dyDescent="0.2">
      <c r="A312" t="s">
        <v>6</v>
      </c>
      <c r="B312">
        <v>33279</v>
      </c>
      <c r="C312">
        <v>145030</v>
      </c>
      <c r="D312">
        <v>153551</v>
      </c>
      <c r="E312">
        <v>154167</v>
      </c>
      <c r="F312">
        <v>132408</v>
      </c>
      <c r="G312">
        <v>175522</v>
      </c>
      <c r="H312">
        <v>109857</v>
      </c>
      <c r="I312">
        <v>157472</v>
      </c>
      <c r="J312">
        <v>170814</v>
      </c>
      <c r="K312">
        <v>137430</v>
      </c>
      <c r="L312">
        <v>152765</v>
      </c>
      <c r="M312">
        <v>142231</v>
      </c>
    </row>
    <row r="313" spans="1:17" x14ac:dyDescent="0.2">
      <c r="A313" t="s">
        <v>7</v>
      </c>
      <c r="B313">
        <v>33155</v>
      </c>
      <c r="C313">
        <v>170481</v>
      </c>
      <c r="D313">
        <v>127733</v>
      </c>
      <c r="E313">
        <v>130364</v>
      </c>
      <c r="F313">
        <v>159154</v>
      </c>
      <c r="G313">
        <v>66445</v>
      </c>
      <c r="H313">
        <v>183275</v>
      </c>
      <c r="I313">
        <v>166588</v>
      </c>
      <c r="J313">
        <v>160037</v>
      </c>
      <c r="K313">
        <v>161055</v>
      </c>
      <c r="L313">
        <v>119127</v>
      </c>
      <c r="M313">
        <v>140523</v>
      </c>
    </row>
    <row r="314" spans="1:17" x14ac:dyDescent="0.2">
      <c r="A314" t="s">
        <v>8</v>
      </c>
      <c r="B314">
        <v>33697</v>
      </c>
      <c r="C314">
        <v>149527</v>
      </c>
      <c r="D314">
        <v>108103</v>
      </c>
      <c r="E314">
        <v>96876</v>
      </c>
      <c r="F314">
        <v>117602</v>
      </c>
      <c r="G314">
        <v>86918</v>
      </c>
      <c r="H314">
        <v>140346</v>
      </c>
      <c r="I314">
        <v>137913</v>
      </c>
      <c r="J314">
        <v>168785</v>
      </c>
      <c r="K314">
        <v>72869</v>
      </c>
      <c r="L314">
        <v>138596</v>
      </c>
      <c r="M314">
        <v>139694</v>
      </c>
    </row>
    <row r="316" spans="1:17" x14ac:dyDescent="0.2">
      <c r="A316" t="s">
        <v>9</v>
      </c>
    </row>
    <row r="317" spans="1:17" x14ac:dyDescent="0.2">
      <c r="A317" t="s">
        <v>10</v>
      </c>
      <c r="B317" t="s">
        <v>11</v>
      </c>
      <c r="C317" t="s">
        <v>12</v>
      </c>
      <c r="D317" t="s">
        <v>13</v>
      </c>
      <c r="E317" t="s">
        <v>14</v>
      </c>
      <c r="F317" t="s">
        <v>15</v>
      </c>
      <c r="G317" t="s">
        <v>16</v>
      </c>
      <c r="H317" t="s">
        <v>17</v>
      </c>
      <c r="I317" t="s">
        <v>18</v>
      </c>
      <c r="J317" t="s">
        <v>19</v>
      </c>
      <c r="K317" t="s">
        <v>20</v>
      </c>
      <c r="L317" t="s">
        <v>21</v>
      </c>
      <c r="M317" t="s">
        <v>22</v>
      </c>
      <c r="N317" t="s">
        <v>23</v>
      </c>
      <c r="O317" t="s">
        <v>24</v>
      </c>
      <c r="P317" t="s">
        <v>25</v>
      </c>
      <c r="Q317" t="s">
        <v>26</v>
      </c>
    </row>
    <row r="318" spans="1:17" x14ac:dyDescent="0.2">
      <c r="A318">
        <v>17</v>
      </c>
      <c r="B318">
        <v>1</v>
      </c>
      <c r="D318">
        <v>14.78</v>
      </c>
      <c r="E318">
        <v>23.34</v>
      </c>
      <c r="F318">
        <v>23.46</v>
      </c>
      <c r="G318">
        <v>26.1</v>
      </c>
      <c r="H318">
        <v>26.2</v>
      </c>
      <c r="I318">
        <v>23.15</v>
      </c>
      <c r="J318">
        <v>23.17</v>
      </c>
      <c r="K318">
        <v>1</v>
      </c>
      <c r="L318" t="s">
        <v>27</v>
      </c>
      <c r="M318">
        <v>0</v>
      </c>
      <c r="N318">
        <v>0</v>
      </c>
      <c r="O318" t="s">
        <v>28</v>
      </c>
      <c r="P318">
        <v>0</v>
      </c>
      <c r="Q318" s="1">
        <v>44907.605613425927</v>
      </c>
    </row>
    <row r="320" spans="1:17" x14ac:dyDescent="0.2">
      <c r="A320" t="s">
        <v>29</v>
      </c>
    </row>
    <row r="321" spans="1:17" x14ac:dyDescent="0.2">
      <c r="A321" t="s">
        <v>10</v>
      </c>
      <c r="B321" t="s">
        <v>21</v>
      </c>
      <c r="C321" t="s">
        <v>30</v>
      </c>
      <c r="D321" t="s">
        <v>31</v>
      </c>
      <c r="E321" t="s">
        <v>32</v>
      </c>
      <c r="F321" t="s">
        <v>33</v>
      </c>
      <c r="G321" t="s">
        <v>34</v>
      </c>
    </row>
    <row r="322" spans="1:17" x14ac:dyDescent="0.2">
      <c r="A322">
        <v>17</v>
      </c>
      <c r="B322" t="s">
        <v>35</v>
      </c>
      <c r="C322">
        <v>0</v>
      </c>
      <c r="D322">
        <v>1087</v>
      </c>
      <c r="E322">
        <v>1</v>
      </c>
      <c r="F322" s="2">
        <v>0</v>
      </c>
      <c r="G322" t="s">
        <v>28</v>
      </c>
    </row>
    <row r="324" spans="1:17" x14ac:dyDescent="0.2">
      <c r="A324" t="s">
        <v>0</v>
      </c>
    </row>
    <row r="325" spans="1:17" x14ac:dyDescent="0.2">
      <c r="B325">
        <v>1</v>
      </c>
      <c r="C325">
        <v>2</v>
      </c>
      <c r="D325">
        <v>3</v>
      </c>
      <c r="E325">
        <v>4</v>
      </c>
      <c r="F325">
        <v>5</v>
      </c>
      <c r="G325">
        <v>6</v>
      </c>
      <c r="H325">
        <v>7</v>
      </c>
      <c r="I325">
        <v>8</v>
      </c>
      <c r="J325">
        <v>9</v>
      </c>
      <c r="K325">
        <v>10</v>
      </c>
      <c r="L325">
        <v>11</v>
      </c>
      <c r="M325">
        <v>12</v>
      </c>
    </row>
    <row r="326" spans="1:17" x14ac:dyDescent="0.2">
      <c r="A326" t="s">
        <v>1</v>
      </c>
      <c r="B326">
        <v>143999</v>
      </c>
      <c r="C326">
        <v>152348</v>
      </c>
      <c r="D326">
        <v>145789</v>
      </c>
      <c r="E326">
        <v>167859</v>
      </c>
      <c r="F326">
        <v>160227</v>
      </c>
      <c r="G326">
        <v>164230</v>
      </c>
      <c r="H326">
        <v>161656</v>
      </c>
      <c r="I326">
        <v>171797</v>
      </c>
      <c r="J326">
        <v>158188</v>
      </c>
      <c r="K326">
        <v>132036</v>
      </c>
      <c r="L326">
        <v>123767</v>
      </c>
      <c r="M326">
        <v>31335</v>
      </c>
    </row>
    <row r="327" spans="1:17" x14ac:dyDescent="0.2">
      <c r="A327" t="s">
        <v>2</v>
      </c>
      <c r="B327">
        <v>121078</v>
      </c>
      <c r="C327">
        <v>167948</v>
      </c>
      <c r="D327">
        <v>75013</v>
      </c>
      <c r="E327">
        <v>119635</v>
      </c>
      <c r="F327">
        <v>127896</v>
      </c>
      <c r="G327">
        <v>109082</v>
      </c>
      <c r="H327">
        <v>91107</v>
      </c>
      <c r="I327">
        <v>81903</v>
      </c>
      <c r="J327">
        <v>155971</v>
      </c>
      <c r="K327">
        <v>63184</v>
      </c>
      <c r="L327">
        <v>64921</v>
      </c>
      <c r="M327">
        <v>32562</v>
      </c>
    </row>
    <row r="328" spans="1:17" x14ac:dyDescent="0.2">
      <c r="A328" t="s">
        <v>3</v>
      </c>
      <c r="B328">
        <v>124976</v>
      </c>
      <c r="C328">
        <v>172643</v>
      </c>
      <c r="D328">
        <v>169898</v>
      </c>
      <c r="E328">
        <v>117897</v>
      </c>
      <c r="F328">
        <v>113276</v>
      </c>
      <c r="G328">
        <v>145347</v>
      </c>
      <c r="H328">
        <v>184807</v>
      </c>
      <c r="I328">
        <v>177451</v>
      </c>
      <c r="J328">
        <v>161559</v>
      </c>
      <c r="K328">
        <v>154137</v>
      </c>
      <c r="L328">
        <v>150010</v>
      </c>
      <c r="M328">
        <v>32785</v>
      </c>
    </row>
    <row r="329" spans="1:17" x14ac:dyDescent="0.2">
      <c r="A329" t="s">
        <v>4</v>
      </c>
      <c r="B329">
        <v>119847</v>
      </c>
      <c r="C329">
        <v>165009</v>
      </c>
      <c r="D329">
        <v>176012</v>
      </c>
      <c r="E329">
        <v>79917</v>
      </c>
      <c r="F329">
        <v>167073</v>
      </c>
      <c r="G329">
        <v>159361</v>
      </c>
      <c r="H329">
        <v>179324</v>
      </c>
      <c r="I329">
        <v>151676</v>
      </c>
      <c r="J329">
        <v>158833</v>
      </c>
      <c r="K329">
        <v>202330</v>
      </c>
      <c r="L329">
        <v>137540</v>
      </c>
      <c r="M329">
        <v>35638</v>
      </c>
    </row>
    <row r="330" spans="1:17" x14ac:dyDescent="0.2">
      <c r="A330" t="s">
        <v>5</v>
      </c>
      <c r="B330">
        <v>34271</v>
      </c>
      <c r="C330">
        <v>165890</v>
      </c>
      <c r="D330">
        <v>116159</v>
      </c>
      <c r="E330">
        <v>130114</v>
      </c>
      <c r="F330">
        <v>135694</v>
      </c>
      <c r="G330">
        <v>31828</v>
      </c>
      <c r="H330">
        <v>164722</v>
      </c>
      <c r="I330">
        <v>160048</v>
      </c>
      <c r="J330">
        <v>114411</v>
      </c>
      <c r="K330">
        <v>65060</v>
      </c>
      <c r="L330">
        <v>154884</v>
      </c>
      <c r="M330">
        <v>127794</v>
      </c>
    </row>
    <row r="331" spans="1:17" x14ac:dyDescent="0.2">
      <c r="A331" t="s">
        <v>6</v>
      </c>
      <c r="B331">
        <v>32425</v>
      </c>
      <c r="C331">
        <v>139394</v>
      </c>
      <c r="D331">
        <v>142045</v>
      </c>
      <c r="E331">
        <v>145709</v>
      </c>
      <c r="F331">
        <v>123987</v>
      </c>
      <c r="G331">
        <v>160013</v>
      </c>
      <c r="H331">
        <v>93867</v>
      </c>
      <c r="I331">
        <v>130591</v>
      </c>
      <c r="J331">
        <v>151767</v>
      </c>
      <c r="K331">
        <v>121845</v>
      </c>
      <c r="L331">
        <v>131637</v>
      </c>
      <c r="M331">
        <v>115086</v>
      </c>
    </row>
    <row r="332" spans="1:17" x14ac:dyDescent="0.2">
      <c r="A332" t="s">
        <v>7</v>
      </c>
      <c r="B332">
        <v>33176</v>
      </c>
      <c r="C332">
        <v>163651</v>
      </c>
      <c r="D332">
        <v>133788</v>
      </c>
      <c r="E332">
        <v>133948</v>
      </c>
      <c r="F332">
        <v>155247</v>
      </c>
      <c r="G332">
        <v>67554</v>
      </c>
      <c r="H332">
        <v>172111</v>
      </c>
      <c r="I332">
        <v>163568</v>
      </c>
      <c r="J332">
        <v>154399</v>
      </c>
      <c r="K332">
        <v>157468</v>
      </c>
      <c r="L332">
        <v>119568</v>
      </c>
      <c r="M332">
        <v>137620</v>
      </c>
    </row>
    <row r="333" spans="1:17" x14ac:dyDescent="0.2">
      <c r="A333" t="s">
        <v>8</v>
      </c>
      <c r="B333">
        <v>34950</v>
      </c>
      <c r="C333">
        <v>159390</v>
      </c>
      <c r="D333">
        <v>106424</v>
      </c>
      <c r="E333">
        <v>104906</v>
      </c>
      <c r="F333">
        <v>113795</v>
      </c>
      <c r="G333">
        <v>85464</v>
      </c>
      <c r="H333">
        <v>134719</v>
      </c>
      <c r="I333">
        <v>130298</v>
      </c>
      <c r="J333">
        <v>156871</v>
      </c>
      <c r="K333">
        <v>64343</v>
      </c>
      <c r="L333">
        <v>124377</v>
      </c>
      <c r="M333">
        <v>122134</v>
      </c>
    </row>
    <row r="335" spans="1:17" x14ac:dyDescent="0.2">
      <c r="A335" t="s">
        <v>9</v>
      </c>
    </row>
    <row r="336" spans="1:17" x14ac:dyDescent="0.2">
      <c r="A336" t="s">
        <v>10</v>
      </c>
      <c r="B336" t="s">
        <v>11</v>
      </c>
      <c r="C336" t="s">
        <v>12</v>
      </c>
      <c r="D336" t="s">
        <v>13</v>
      </c>
      <c r="E336" t="s">
        <v>14</v>
      </c>
      <c r="F336" t="s">
        <v>15</v>
      </c>
      <c r="G336" t="s">
        <v>16</v>
      </c>
      <c r="H336" t="s">
        <v>17</v>
      </c>
      <c r="I336" t="s">
        <v>18</v>
      </c>
      <c r="J336" t="s">
        <v>19</v>
      </c>
      <c r="K336" t="s">
        <v>20</v>
      </c>
      <c r="L336" t="s">
        <v>21</v>
      </c>
      <c r="M336" t="s">
        <v>22</v>
      </c>
      <c r="N336" t="s">
        <v>23</v>
      </c>
      <c r="O336" t="s">
        <v>24</v>
      </c>
      <c r="P336" t="s">
        <v>25</v>
      </c>
      <c r="Q336" t="s">
        <v>26</v>
      </c>
    </row>
    <row r="337" spans="1:17" x14ac:dyDescent="0.2">
      <c r="A337">
        <v>18</v>
      </c>
      <c r="B337">
        <v>1</v>
      </c>
      <c r="D337">
        <v>14.78</v>
      </c>
      <c r="E337">
        <v>23.44</v>
      </c>
      <c r="F337">
        <v>23.44</v>
      </c>
      <c r="G337">
        <v>26.2</v>
      </c>
      <c r="H337">
        <v>26.4</v>
      </c>
      <c r="I337">
        <v>22.86</v>
      </c>
      <c r="J337">
        <v>22.95</v>
      </c>
      <c r="K337">
        <v>1</v>
      </c>
      <c r="L337" t="s">
        <v>27</v>
      </c>
      <c r="M337">
        <v>0</v>
      </c>
      <c r="N337">
        <v>0</v>
      </c>
      <c r="O337" t="s">
        <v>28</v>
      </c>
      <c r="P337">
        <v>0</v>
      </c>
      <c r="Q337" s="1">
        <v>44907.606076388889</v>
      </c>
    </row>
    <row r="339" spans="1:17" x14ac:dyDescent="0.2">
      <c r="A339" t="s">
        <v>29</v>
      </c>
    </row>
    <row r="340" spans="1:17" x14ac:dyDescent="0.2">
      <c r="A340" t="s">
        <v>10</v>
      </c>
      <c r="B340" t="s">
        <v>21</v>
      </c>
      <c r="C340" t="s">
        <v>30</v>
      </c>
      <c r="D340" t="s">
        <v>31</v>
      </c>
      <c r="E340" t="s">
        <v>32</v>
      </c>
      <c r="F340" t="s">
        <v>33</v>
      </c>
      <c r="G340" t="s">
        <v>34</v>
      </c>
    </row>
    <row r="341" spans="1:17" x14ac:dyDescent="0.2">
      <c r="A341">
        <v>18</v>
      </c>
      <c r="B341" t="s">
        <v>35</v>
      </c>
      <c r="C341">
        <v>0</v>
      </c>
      <c r="D341">
        <v>1035</v>
      </c>
      <c r="E341">
        <v>1</v>
      </c>
      <c r="F341" s="2">
        <v>0</v>
      </c>
      <c r="G341" t="s">
        <v>28</v>
      </c>
    </row>
    <row r="343" spans="1:17" x14ac:dyDescent="0.2">
      <c r="A343" t="s">
        <v>0</v>
      </c>
    </row>
    <row r="344" spans="1:17" x14ac:dyDescent="0.2">
      <c r="B344">
        <v>1</v>
      </c>
      <c r="C344">
        <v>2</v>
      </c>
      <c r="D344">
        <v>3</v>
      </c>
      <c r="E344">
        <v>4</v>
      </c>
      <c r="F344">
        <v>5</v>
      </c>
      <c r="G344">
        <v>6</v>
      </c>
      <c r="H344">
        <v>7</v>
      </c>
      <c r="I344">
        <v>8</v>
      </c>
      <c r="J344">
        <v>9</v>
      </c>
      <c r="K344">
        <v>10</v>
      </c>
      <c r="L344">
        <v>11</v>
      </c>
      <c r="M344">
        <v>12</v>
      </c>
    </row>
    <row r="345" spans="1:17" x14ac:dyDescent="0.2">
      <c r="A345" t="s">
        <v>1</v>
      </c>
      <c r="B345">
        <v>139125</v>
      </c>
      <c r="C345">
        <v>135886</v>
      </c>
      <c r="D345">
        <v>130184</v>
      </c>
      <c r="E345">
        <v>140309</v>
      </c>
      <c r="F345">
        <v>136348</v>
      </c>
      <c r="G345">
        <v>126718</v>
      </c>
      <c r="H345">
        <v>141779</v>
      </c>
      <c r="I345">
        <v>142488</v>
      </c>
      <c r="J345">
        <v>142638</v>
      </c>
      <c r="K345">
        <v>141571</v>
      </c>
      <c r="L345">
        <v>137215</v>
      </c>
      <c r="M345">
        <v>143724</v>
      </c>
    </row>
    <row r="346" spans="1:17" x14ac:dyDescent="0.2">
      <c r="A346" t="s">
        <v>2</v>
      </c>
      <c r="B346">
        <v>136042</v>
      </c>
      <c r="C346">
        <v>123454</v>
      </c>
      <c r="D346">
        <v>158034</v>
      </c>
      <c r="E346">
        <v>120530</v>
      </c>
      <c r="F346">
        <v>149828</v>
      </c>
      <c r="G346">
        <v>129476</v>
      </c>
      <c r="H346">
        <v>137312</v>
      </c>
      <c r="I346">
        <v>154401</v>
      </c>
      <c r="J346">
        <v>139957</v>
      </c>
      <c r="K346">
        <v>134200</v>
      </c>
      <c r="L346">
        <v>135897</v>
      </c>
      <c r="M346">
        <v>153235</v>
      </c>
    </row>
    <row r="347" spans="1:17" x14ac:dyDescent="0.2">
      <c r="A347" t="s">
        <v>3</v>
      </c>
      <c r="B347">
        <v>133202</v>
      </c>
      <c r="C347">
        <v>136318</v>
      </c>
      <c r="D347">
        <v>156905</v>
      </c>
      <c r="E347">
        <v>135136</v>
      </c>
      <c r="F347">
        <v>158620</v>
      </c>
      <c r="G347">
        <v>141994</v>
      </c>
      <c r="H347">
        <v>162247</v>
      </c>
      <c r="I347">
        <v>150669</v>
      </c>
      <c r="J347">
        <v>151578</v>
      </c>
      <c r="K347">
        <v>148980</v>
      </c>
      <c r="L347">
        <v>135364</v>
      </c>
      <c r="M347">
        <v>144606</v>
      </c>
    </row>
    <row r="348" spans="1:17" x14ac:dyDescent="0.2">
      <c r="A348" t="s">
        <v>4</v>
      </c>
      <c r="B348">
        <v>134372</v>
      </c>
      <c r="C348">
        <v>127081</v>
      </c>
      <c r="D348">
        <v>153572</v>
      </c>
      <c r="E348">
        <v>119155</v>
      </c>
      <c r="F348">
        <v>155933</v>
      </c>
      <c r="G348">
        <v>141222</v>
      </c>
      <c r="H348">
        <v>144476</v>
      </c>
      <c r="I348">
        <v>150135</v>
      </c>
      <c r="J348">
        <v>148057</v>
      </c>
      <c r="K348">
        <v>140697</v>
      </c>
      <c r="L348">
        <v>131019</v>
      </c>
      <c r="M348">
        <v>139053</v>
      </c>
    </row>
    <row r="349" spans="1:17" x14ac:dyDescent="0.2">
      <c r="A349" t="s">
        <v>5</v>
      </c>
      <c r="B349">
        <v>138835</v>
      </c>
      <c r="C349">
        <v>123427</v>
      </c>
      <c r="D349">
        <v>156817</v>
      </c>
      <c r="E349">
        <v>115528</v>
      </c>
      <c r="F349">
        <v>157091</v>
      </c>
      <c r="G349">
        <v>141142</v>
      </c>
      <c r="H349">
        <v>160935</v>
      </c>
      <c r="I349">
        <v>160673</v>
      </c>
      <c r="J349">
        <v>153362</v>
      </c>
      <c r="K349">
        <v>134848</v>
      </c>
      <c r="L349">
        <v>136239</v>
      </c>
      <c r="M349">
        <v>143008</v>
      </c>
    </row>
    <row r="350" spans="1:17" x14ac:dyDescent="0.2">
      <c r="A350" t="s">
        <v>6</v>
      </c>
      <c r="B350">
        <v>129259</v>
      </c>
      <c r="C350">
        <v>114974</v>
      </c>
      <c r="D350">
        <v>156853</v>
      </c>
      <c r="E350">
        <v>126098</v>
      </c>
      <c r="F350">
        <v>147037</v>
      </c>
      <c r="G350">
        <v>143087</v>
      </c>
      <c r="H350">
        <v>145730</v>
      </c>
      <c r="I350">
        <v>149299</v>
      </c>
      <c r="J350">
        <v>135095</v>
      </c>
      <c r="K350">
        <v>134606</v>
      </c>
      <c r="L350">
        <v>130098</v>
      </c>
      <c r="M350">
        <v>131265</v>
      </c>
    </row>
    <row r="351" spans="1:17" x14ac:dyDescent="0.2">
      <c r="A351" t="s">
        <v>7</v>
      </c>
      <c r="B351">
        <v>130524</v>
      </c>
      <c r="C351">
        <v>124594</v>
      </c>
      <c r="D351">
        <v>154604</v>
      </c>
      <c r="E351">
        <v>136444</v>
      </c>
      <c r="F351">
        <v>135958</v>
      </c>
      <c r="G351">
        <v>132546</v>
      </c>
      <c r="H351">
        <v>149151</v>
      </c>
      <c r="I351">
        <v>151530</v>
      </c>
      <c r="J351">
        <v>147254</v>
      </c>
      <c r="K351">
        <v>132510</v>
      </c>
      <c r="L351">
        <v>138730</v>
      </c>
      <c r="M351">
        <v>133186</v>
      </c>
    </row>
    <row r="352" spans="1:17" x14ac:dyDescent="0.2">
      <c r="A352" t="s">
        <v>8</v>
      </c>
      <c r="B352">
        <v>133630</v>
      </c>
      <c r="C352">
        <v>120126</v>
      </c>
      <c r="D352">
        <v>136875</v>
      </c>
      <c r="E352">
        <v>122942</v>
      </c>
      <c r="F352">
        <v>118284</v>
      </c>
      <c r="G352">
        <v>119000</v>
      </c>
      <c r="H352">
        <v>125760</v>
      </c>
      <c r="I352">
        <v>136481</v>
      </c>
      <c r="J352">
        <v>135937</v>
      </c>
      <c r="K352">
        <v>138552</v>
      </c>
      <c r="L352">
        <v>128546</v>
      </c>
      <c r="M352">
        <v>128176</v>
      </c>
    </row>
    <row r="354" spans="1:17" x14ac:dyDescent="0.2">
      <c r="A354" t="s">
        <v>9</v>
      </c>
    </row>
    <row r="355" spans="1:17" x14ac:dyDescent="0.2">
      <c r="A355" t="s">
        <v>10</v>
      </c>
      <c r="B355" t="s">
        <v>11</v>
      </c>
      <c r="C355" t="s">
        <v>12</v>
      </c>
      <c r="D355" t="s">
        <v>13</v>
      </c>
      <c r="E355" t="s">
        <v>14</v>
      </c>
      <c r="F355" t="s">
        <v>15</v>
      </c>
      <c r="G355" t="s">
        <v>16</v>
      </c>
      <c r="H355" t="s">
        <v>17</v>
      </c>
      <c r="I355" t="s">
        <v>18</v>
      </c>
      <c r="J355" t="s">
        <v>19</v>
      </c>
      <c r="K355" t="s">
        <v>20</v>
      </c>
      <c r="L355" t="s">
        <v>21</v>
      </c>
      <c r="M355" t="s">
        <v>22</v>
      </c>
      <c r="N355" t="s">
        <v>23</v>
      </c>
      <c r="O355" t="s">
        <v>24</v>
      </c>
      <c r="P355" t="s">
        <v>25</v>
      </c>
      <c r="Q355" t="s">
        <v>26</v>
      </c>
    </row>
    <row r="356" spans="1:17" x14ac:dyDescent="0.2">
      <c r="A356">
        <v>19</v>
      </c>
      <c r="B356">
        <v>1</v>
      </c>
      <c r="D356">
        <v>14.78</v>
      </c>
      <c r="E356">
        <v>23.44</v>
      </c>
      <c r="F356">
        <v>23.44</v>
      </c>
      <c r="G356">
        <v>26.2</v>
      </c>
      <c r="H356">
        <v>26.2</v>
      </c>
      <c r="I356">
        <v>23.05</v>
      </c>
      <c r="J356">
        <v>23.05</v>
      </c>
      <c r="K356">
        <v>1</v>
      </c>
      <c r="L356" t="s">
        <v>27</v>
      </c>
      <c r="M356">
        <v>0</v>
      </c>
      <c r="N356">
        <v>0</v>
      </c>
      <c r="O356" t="s">
        <v>28</v>
      </c>
      <c r="P356">
        <v>0</v>
      </c>
      <c r="Q356" s="1">
        <v>44907.606539351851</v>
      </c>
    </row>
    <row r="358" spans="1:17" x14ac:dyDescent="0.2">
      <c r="A358" t="s">
        <v>29</v>
      </c>
    </row>
    <row r="359" spans="1:17" x14ac:dyDescent="0.2">
      <c r="A359" t="s">
        <v>10</v>
      </c>
      <c r="B359" t="s">
        <v>21</v>
      </c>
      <c r="C359" t="s">
        <v>30</v>
      </c>
      <c r="D359" t="s">
        <v>31</v>
      </c>
      <c r="E359" t="s">
        <v>32</v>
      </c>
      <c r="F359" t="s">
        <v>33</v>
      </c>
      <c r="G359" t="s">
        <v>34</v>
      </c>
    </row>
    <row r="360" spans="1:17" x14ac:dyDescent="0.2">
      <c r="A360">
        <v>19</v>
      </c>
      <c r="B360" t="s">
        <v>35</v>
      </c>
      <c r="C360">
        <v>0</v>
      </c>
      <c r="D360">
        <v>1001</v>
      </c>
      <c r="E360">
        <v>1</v>
      </c>
      <c r="F360" s="2">
        <v>0</v>
      </c>
      <c r="G360" t="s">
        <v>28</v>
      </c>
    </row>
    <row r="363" spans="1:17" x14ac:dyDescent="0.2">
      <c r="A363" t="s">
        <v>36</v>
      </c>
    </row>
    <row r="364" spans="1:17" x14ac:dyDescent="0.2">
      <c r="A364" t="s">
        <v>37</v>
      </c>
      <c r="E364">
        <v>24280</v>
      </c>
    </row>
    <row r="365" spans="1:17" x14ac:dyDescent="0.2">
      <c r="A365" t="s">
        <v>38</v>
      </c>
      <c r="E365" s="1">
        <v>44907.596354166664</v>
      </c>
    </row>
    <row r="366" spans="1:17" x14ac:dyDescent="0.2">
      <c r="A366" t="s">
        <v>39</v>
      </c>
      <c r="E366" s="1">
        <v>44907.606747685182</v>
      </c>
    </row>
    <row r="367" spans="1:17" x14ac:dyDescent="0.2">
      <c r="A367" t="s">
        <v>40</v>
      </c>
      <c r="E367" s="1">
        <v>44907.653020833335</v>
      </c>
    </row>
    <row r="368" spans="1:17" x14ac:dyDescent="0.2">
      <c r="A368" t="s">
        <v>41</v>
      </c>
      <c r="E368">
        <v>100568</v>
      </c>
    </row>
    <row r="369" spans="1:5" x14ac:dyDescent="0.2">
      <c r="A369" t="s">
        <v>42</v>
      </c>
      <c r="E369" t="s">
        <v>43</v>
      </c>
    </row>
    <row r="370" spans="1:5" x14ac:dyDescent="0.2">
      <c r="A370" t="s">
        <v>44</v>
      </c>
      <c r="E370" t="str">
        <f>"1020141"</f>
        <v>1020141</v>
      </c>
    </row>
    <row r="374" spans="1:5" x14ac:dyDescent="0.2">
      <c r="A374" t="s">
        <v>45</v>
      </c>
    </row>
    <row r="375" spans="1:5" x14ac:dyDescent="0.2">
      <c r="A375" t="s">
        <v>46</v>
      </c>
    </row>
    <row r="376" spans="1:5" x14ac:dyDescent="0.2">
      <c r="A376" t="s">
        <v>47</v>
      </c>
      <c r="E376" t="s">
        <v>43</v>
      </c>
    </row>
    <row r="377" spans="1:5" x14ac:dyDescent="0.2">
      <c r="A377" t="s">
        <v>48</v>
      </c>
      <c r="E377">
        <v>1</v>
      </c>
    </row>
    <row r="378" spans="1:5" x14ac:dyDescent="0.2">
      <c r="A378" t="s">
        <v>49</v>
      </c>
      <c r="E378" t="s">
        <v>50</v>
      </c>
    </row>
    <row r="379" spans="1:5" x14ac:dyDescent="0.2">
      <c r="A379" t="s">
        <v>51</v>
      </c>
      <c r="E379">
        <v>1</v>
      </c>
    </row>
    <row r="380" spans="1:5" x14ac:dyDescent="0.2">
      <c r="A380" t="s">
        <v>52</v>
      </c>
      <c r="E380" t="s">
        <v>50</v>
      </c>
    </row>
    <row r="381" spans="1:5" x14ac:dyDescent="0.2">
      <c r="A381" t="s">
        <v>53</v>
      </c>
      <c r="E381" t="s">
        <v>54</v>
      </c>
    </row>
    <row r="382" spans="1:5" x14ac:dyDescent="0.2">
      <c r="A382" t="s">
        <v>55</v>
      </c>
      <c r="E382" t="s">
        <v>56</v>
      </c>
    </row>
    <row r="383" spans="1:5" x14ac:dyDescent="0.2">
      <c r="A383" t="s">
        <v>57</v>
      </c>
      <c r="E383" t="s">
        <v>58</v>
      </c>
    </row>
    <row r="384" spans="1:5" x14ac:dyDescent="0.2">
      <c r="A384" t="s">
        <v>59</v>
      </c>
      <c r="E384" t="s">
        <v>60</v>
      </c>
    </row>
    <row r="385" spans="1:5" x14ac:dyDescent="0.2">
      <c r="A385" t="s">
        <v>61</v>
      </c>
      <c r="E385" t="s">
        <v>58</v>
      </c>
    </row>
    <row r="386" spans="1:5" x14ac:dyDescent="0.2">
      <c r="A386" t="s">
        <v>62</v>
      </c>
      <c r="E386" t="s">
        <v>58</v>
      </c>
    </row>
    <row r="387" spans="1:5" x14ac:dyDescent="0.2">
      <c r="A387" t="s">
        <v>63</v>
      </c>
      <c r="E387" t="s">
        <v>64</v>
      </c>
    </row>
    <row r="389" spans="1:5" x14ac:dyDescent="0.2">
      <c r="A389" t="s">
        <v>65</v>
      </c>
    </row>
    <row r="390" spans="1:5" x14ac:dyDescent="0.2">
      <c r="A390" t="s">
        <v>66</v>
      </c>
      <c r="E390" t="s">
        <v>67</v>
      </c>
    </row>
    <row r="391" spans="1:5" x14ac:dyDescent="0.2">
      <c r="A391" t="s">
        <v>68</v>
      </c>
      <c r="E391">
        <v>8</v>
      </c>
    </row>
    <row r="392" spans="1:5" x14ac:dyDescent="0.2">
      <c r="A392" t="s">
        <v>69</v>
      </c>
      <c r="E392">
        <v>12</v>
      </c>
    </row>
    <row r="393" spans="1:5" x14ac:dyDescent="0.2">
      <c r="A393" t="s">
        <v>70</v>
      </c>
      <c r="E393">
        <v>96</v>
      </c>
    </row>
    <row r="394" spans="1:5" x14ac:dyDescent="0.2">
      <c r="A394" t="s">
        <v>71</v>
      </c>
      <c r="E394" t="s">
        <v>72</v>
      </c>
    </row>
    <row r="396" spans="1:5" x14ac:dyDescent="0.2">
      <c r="A396" t="s">
        <v>73</v>
      </c>
    </row>
    <row r="397" spans="1:5" x14ac:dyDescent="0.2">
      <c r="A397" t="s">
        <v>74</v>
      </c>
    </row>
    <row r="398" spans="1:5" x14ac:dyDescent="0.2">
      <c r="A398" t="s">
        <v>75</v>
      </c>
    </row>
    <row r="399" spans="1:5" x14ac:dyDescent="0.2">
      <c r="A399" t="s">
        <v>76</v>
      </c>
    </row>
    <row r="401" spans="1:13" x14ac:dyDescent="0.2">
      <c r="A401" t="s">
        <v>75</v>
      </c>
    </row>
    <row r="402" spans="1:13" x14ac:dyDescent="0.2">
      <c r="A402" t="s">
        <v>77</v>
      </c>
    </row>
    <row r="404" spans="1:13" x14ac:dyDescent="0.2">
      <c r="A404" t="s">
        <v>78</v>
      </c>
    </row>
    <row r="405" spans="1:13" x14ac:dyDescent="0.2">
      <c r="A405" t="s">
        <v>10</v>
      </c>
      <c r="E405">
        <v>1</v>
      </c>
    </row>
    <row r="406" spans="1:13" x14ac:dyDescent="0.2">
      <c r="A406" t="s">
        <v>20</v>
      </c>
      <c r="E406">
        <v>1</v>
      </c>
    </row>
    <row r="408" spans="1:13" x14ac:dyDescent="0.2">
      <c r="B408">
        <v>1</v>
      </c>
      <c r="C408">
        <v>2</v>
      </c>
      <c r="D408">
        <v>3</v>
      </c>
      <c r="E408">
        <v>4</v>
      </c>
      <c r="F408">
        <v>5</v>
      </c>
      <c r="G408">
        <v>6</v>
      </c>
      <c r="H408">
        <v>7</v>
      </c>
      <c r="I408">
        <v>8</v>
      </c>
      <c r="J408">
        <v>9</v>
      </c>
      <c r="K408">
        <v>10</v>
      </c>
      <c r="L408">
        <v>11</v>
      </c>
      <c r="M408">
        <v>12</v>
      </c>
    </row>
    <row r="409" spans="1:13" x14ac:dyDescent="0.2">
      <c r="A409" t="s">
        <v>1</v>
      </c>
      <c r="B409" t="s">
        <v>79</v>
      </c>
      <c r="C409" t="s">
        <v>79</v>
      </c>
      <c r="D409" t="s">
        <v>79</v>
      </c>
      <c r="E409" t="s">
        <v>79</v>
      </c>
      <c r="F409" t="s">
        <v>79</v>
      </c>
      <c r="G409" t="s">
        <v>79</v>
      </c>
      <c r="H409" t="s">
        <v>79</v>
      </c>
      <c r="I409" t="s">
        <v>79</v>
      </c>
      <c r="J409" t="s">
        <v>79</v>
      </c>
      <c r="K409" t="s">
        <v>79</v>
      </c>
      <c r="L409" t="s">
        <v>79</v>
      </c>
      <c r="M409" t="s">
        <v>79</v>
      </c>
    </row>
    <row r="410" spans="1:13" x14ac:dyDescent="0.2">
      <c r="A410" t="s">
        <v>2</v>
      </c>
      <c r="B410" t="s">
        <v>79</v>
      </c>
      <c r="C410" t="s">
        <v>79</v>
      </c>
      <c r="D410" t="s">
        <v>79</v>
      </c>
      <c r="E410" t="s">
        <v>79</v>
      </c>
      <c r="F410" t="s">
        <v>79</v>
      </c>
      <c r="G410" t="s">
        <v>79</v>
      </c>
      <c r="H410" t="s">
        <v>79</v>
      </c>
      <c r="I410" t="s">
        <v>79</v>
      </c>
      <c r="J410" t="s">
        <v>79</v>
      </c>
      <c r="K410" t="s">
        <v>79</v>
      </c>
      <c r="L410" t="s">
        <v>79</v>
      </c>
      <c r="M410" t="s">
        <v>79</v>
      </c>
    </row>
    <row r="411" spans="1:13" x14ac:dyDescent="0.2">
      <c r="A411" t="s">
        <v>3</v>
      </c>
      <c r="B411" t="s">
        <v>79</v>
      </c>
      <c r="C411" t="s">
        <v>79</v>
      </c>
      <c r="D411" t="s">
        <v>79</v>
      </c>
      <c r="E411" t="s">
        <v>79</v>
      </c>
      <c r="F411" t="s">
        <v>79</v>
      </c>
      <c r="G411" t="s">
        <v>79</v>
      </c>
      <c r="H411" t="s">
        <v>79</v>
      </c>
      <c r="I411" t="s">
        <v>79</v>
      </c>
      <c r="J411" t="s">
        <v>79</v>
      </c>
      <c r="K411" t="s">
        <v>79</v>
      </c>
      <c r="L411" t="s">
        <v>79</v>
      </c>
      <c r="M411" t="s">
        <v>79</v>
      </c>
    </row>
    <row r="412" spans="1:13" x14ac:dyDescent="0.2">
      <c r="A412" t="s">
        <v>4</v>
      </c>
      <c r="B412" t="s">
        <v>79</v>
      </c>
      <c r="C412" t="s">
        <v>79</v>
      </c>
      <c r="D412" t="s">
        <v>79</v>
      </c>
      <c r="E412" t="s">
        <v>79</v>
      </c>
      <c r="F412" t="s">
        <v>79</v>
      </c>
      <c r="G412" t="s">
        <v>79</v>
      </c>
      <c r="H412" t="s">
        <v>79</v>
      </c>
      <c r="I412" t="s">
        <v>79</v>
      </c>
      <c r="J412" t="s">
        <v>79</v>
      </c>
      <c r="K412" t="s">
        <v>79</v>
      </c>
      <c r="L412" t="s">
        <v>79</v>
      </c>
      <c r="M412" t="s">
        <v>79</v>
      </c>
    </row>
    <row r="413" spans="1:13" x14ac:dyDescent="0.2">
      <c r="A413" t="s">
        <v>5</v>
      </c>
      <c r="B413" t="s">
        <v>79</v>
      </c>
      <c r="C413" t="s">
        <v>79</v>
      </c>
      <c r="D413" t="s">
        <v>79</v>
      </c>
      <c r="E413" t="s">
        <v>79</v>
      </c>
      <c r="F413" t="s">
        <v>79</v>
      </c>
      <c r="G413" t="s">
        <v>79</v>
      </c>
      <c r="H413" t="s">
        <v>79</v>
      </c>
      <c r="I413" t="s">
        <v>79</v>
      </c>
      <c r="J413" t="s">
        <v>79</v>
      </c>
      <c r="K413" t="s">
        <v>79</v>
      </c>
      <c r="L413" t="s">
        <v>79</v>
      </c>
      <c r="M413" t="s">
        <v>79</v>
      </c>
    </row>
    <row r="414" spans="1:13" x14ac:dyDescent="0.2">
      <c r="A414" t="s">
        <v>6</v>
      </c>
      <c r="B414" t="s">
        <v>79</v>
      </c>
      <c r="C414" t="s">
        <v>79</v>
      </c>
      <c r="D414" t="s">
        <v>79</v>
      </c>
      <c r="E414" t="s">
        <v>79</v>
      </c>
      <c r="F414" t="s">
        <v>79</v>
      </c>
      <c r="G414" t="s">
        <v>79</v>
      </c>
      <c r="H414" t="s">
        <v>79</v>
      </c>
      <c r="I414" t="s">
        <v>79</v>
      </c>
      <c r="J414" t="s">
        <v>79</v>
      </c>
      <c r="K414" t="s">
        <v>79</v>
      </c>
      <c r="L414" t="s">
        <v>79</v>
      </c>
      <c r="M414" t="s">
        <v>79</v>
      </c>
    </row>
    <row r="415" spans="1:13" x14ac:dyDescent="0.2">
      <c r="A415" t="s">
        <v>7</v>
      </c>
      <c r="B415" t="s">
        <v>79</v>
      </c>
      <c r="C415" t="s">
        <v>79</v>
      </c>
      <c r="D415" t="s">
        <v>79</v>
      </c>
      <c r="E415" t="s">
        <v>79</v>
      </c>
      <c r="F415" t="s">
        <v>79</v>
      </c>
      <c r="G415" t="s">
        <v>79</v>
      </c>
      <c r="H415" t="s">
        <v>79</v>
      </c>
      <c r="I415" t="s">
        <v>79</v>
      </c>
      <c r="J415" t="s">
        <v>79</v>
      </c>
      <c r="K415" t="s">
        <v>79</v>
      </c>
      <c r="L415" t="s">
        <v>79</v>
      </c>
      <c r="M415" t="s">
        <v>79</v>
      </c>
    </row>
    <row r="416" spans="1:13" x14ac:dyDescent="0.2">
      <c r="A416" t="s">
        <v>8</v>
      </c>
      <c r="B416" t="s">
        <v>79</v>
      </c>
      <c r="C416" t="s">
        <v>79</v>
      </c>
      <c r="D416" t="s">
        <v>79</v>
      </c>
      <c r="E416" t="s">
        <v>79</v>
      </c>
      <c r="F416" t="s">
        <v>79</v>
      </c>
      <c r="G416" t="s">
        <v>79</v>
      </c>
      <c r="H416" t="s">
        <v>79</v>
      </c>
      <c r="I416" t="s">
        <v>79</v>
      </c>
      <c r="J416" t="s">
        <v>79</v>
      </c>
      <c r="K416" t="s">
        <v>79</v>
      </c>
      <c r="L416" t="s">
        <v>79</v>
      </c>
      <c r="M416" t="s">
        <v>79</v>
      </c>
    </row>
    <row r="418" spans="1:5" x14ac:dyDescent="0.2">
      <c r="A418" t="s">
        <v>80</v>
      </c>
    </row>
    <row r="420" spans="1:5" x14ac:dyDescent="0.2">
      <c r="A420" t="s">
        <v>81</v>
      </c>
    </row>
    <row r="421" spans="1:5" x14ac:dyDescent="0.2">
      <c r="A421" t="s">
        <v>82</v>
      </c>
    </row>
    <row r="423" spans="1:5" x14ac:dyDescent="0.2">
      <c r="A423" t="s">
        <v>83</v>
      </c>
    </row>
    <row r="424" spans="1:5" x14ac:dyDescent="0.2">
      <c r="A424" t="s">
        <v>84</v>
      </c>
      <c r="E424" t="s">
        <v>85</v>
      </c>
    </row>
    <row r="425" spans="1:5" x14ac:dyDescent="0.2">
      <c r="A425" t="s">
        <v>86</v>
      </c>
      <c r="E425" t="s">
        <v>54</v>
      </c>
    </row>
    <row r="426" spans="1:5" x14ac:dyDescent="0.2">
      <c r="A426" t="s">
        <v>87</v>
      </c>
      <c r="E426" t="s">
        <v>88</v>
      </c>
    </row>
    <row r="427" spans="1:5" x14ac:dyDescent="0.2">
      <c r="A427" t="s">
        <v>89</v>
      </c>
      <c r="E427" t="s">
        <v>54</v>
      </c>
    </row>
    <row r="428" spans="1:5" x14ac:dyDescent="0.2">
      <c r="A428" t="s">
        <v>90</v>
      </c>
      <c r="E428" t="s">
        <v>91</v>
      </c>
    </row>
    <row r="429" spans="1:5" x14ac:dyDescent="0.2">
      <c r="A429" t="s">
        <v>92</v>
      </c>
      <c r="E429" t="s">
        <v>54</v>
      </c>
    </row>
    <row r="430" spans="1:5" x14ac:dyDescent="0.2">
      <c r="A430" t="s">
        <v>93</v>
      </c>
      <c r="E430" t="s">
        <v>94</v>
      </c>
    </row>
    <row r="431" spans="1:5" x14ac:dyDescent="0.2">
      <c r="A431" t="s">
        <v>95</v>
      </c>
      <c r="E431" t="s">
        <v>54</v>
      </c>
    </row>
    <row r="432" spans="1:5" x14ac:dyDescent="0.2">
      <c r="A432" t="s">
        <v>96</v>
      </c>
      <c r="E432" t="s">
        <v>54</v>
      </c>
    </row>
    <row r="433" spans="1:5" x14ac:dyDescent="0.2">
      <c r="A433" t="s">
        <v>97</v>
      </c>
      <c r="E433" t="s">
        <v>54</v>
      </c>
    </row>
    <row r="434" spans="1:5" x14ac:dyDescent="0.2">
      <c r="A434" t="s">
        <v>98</v>
      </c>
      <c r="E434" t="s">
        <v>58</v>
      </c>
    </row>
    <row r="435" spans="1:5" x14ac:dyDescent="0.2">
      <c r="A435" t="s">
        <v>99</v>
      </c>
      <c r="E435" t="s">
        <v>100</v>
      </c>
    </row>
    <row r="436" spans="1:5" x14ac:dyDescent="0.2">
      <c r="A436" t="s">
        <v>101</v>
      </c>
      <c r="E436" t="s">
        <v>102</v>
      </c>
    </row>
    <row r="438" spans="1:5" x14ac:dyDescent="0.2">
      <c r="A438" t="s">
        <v>103</v>
      </c>
    </row>
    <row r="439" spans="1:5" x14ac:dyDescent="0.2">
      <c r="A439" t="s">
        <v>104</v>
      </c>
    </row>
    <row r="440" spans="1:5" x14ac:dyDescent="0.2">
      <c r="A440" t="s">
        <v>105</v>
      </c>
    </row>
    <row r="441" spans="1:5" x14ac:dyDescent="0.2">
      <c r="A441" t="s">
        <v>106</v>
      </c>
    </row>
    <row r="442" spans="1:5" x14ac:dyDescent="0.2">
      <c r="A442" t="s">
        <v>107</v>
      </c>
      <c r="E442" t="s">
        <v>27</v>
      </c>
    </row>
    <row r="444" spans="1:5" x14ac:dyDescent="0.2">
      <c r="A444" t="s">
        <v>108</v>
      </c>
    </row>
    <row r="445" spans="1:5" x14ac:dyDescent="0.2">
      <c r="A445" t="s">
        <v>35</v>
      </c>
      <c r="E445">
        <v>4000137</v>
      </c>
    </row>
    <row r="446" spans="1:5" x14ac:dyDescent="0.2">
      <c r="A446" t="s">
        <v>109</v>
      </c>
      <c r="E446" t="s">
        <v>110</v>
      </c>
    </row>
    <row r="447" spans="1:5" x14ac:dyDescent="0.2">
      <c r="A447" t="s">
        <v>111</v>
      </c>
      <c r="E447" t="s">
        <v>50</v>
      </c>
    </row>
    <row r="448" spans="1:5" x14ac:dyDescent="0.2">
      <c r="A448" t="s">
        <v>112</v>
      </c>
      <c r="E448" t="s">
        <v>113</v>
      </c>
    </row>
    <row r="449" spans="1:5" x14ac:dyDescent="0.2">
      <c r="A449" t="s">
        <v>114</v>
      </c>
      <c r="E449" t="s">
        <v>115</v>
      </c>
    </row>
    <row r="450" spans="1:5" x14ac:dyDescent="0.2">
      <c r="A450" t="s">
        <v>116</v>
      </c>
      <c r="E450" t="s">
        <v>50</v>
      </c>
    </row>
    <row r="451" spans="1:5" x14ac:dyDescent="0.2">
      <c r="A451" t="s">
        <v>117</v>
      </c>
      <c r="E451" t="s">
        <v>115</v>
      </c>
    </row>
    <row r="452" spans="1:5" x14ac:dyDescent="0.2">
      <c r="A452" t="s">
        <v>118</v>
      </c>
      <c r="E452" t="s">
        <v>119</v>
      </c>
    </row>
    <row r="453" spans="1:5" x14ac:dyDescent="0.2">
      <c r="A453" t="s">
        <v>120</v>
      </c>
      <c r="E453" t="s">
        <v>50</v>
      </c>
    </row>
    <row r="454" spans="1:5" x14ac:dyDescent="0.2">
      <c r="A454" t="s">
        <v>121</v>
      </c>
      <c r="E454" t="s">
        <v>122</v>
      </c>
    </row>
    <row r="455" spans="1:5" x14ac:dyDescent="0.2">
      <c r="A455" t="s">
        <v>123</v>
      </c>
      <c r="E455">
        <v>1</v>
      </c>
    </row>
    <row r="456" spans="1:5" x14ac:dyDescent="0.2">
      <c r="A456" t="s">
        <v>124</v>
      </c>
      <c r="E456">
        <v>1</v>
      </c>
    </row>
    <row r="457" spans="1:5" x14ac:dyDescent="0.2">
      <c r="A457" t="s">
        <v>125</v>
      </c>
      <c r="E457">
        <v>1</v>
      </c>
    </row>
    <row r="458" spans="1:5" x14ac:dyDescent="0.2">
      <c r="A458" t="s">
        <v>126</v>
      </c>
      <c r="E458" s="3">
        <v>1</v>
      </c>
    </row>
    <row r="459" spans="1:5" x14ac:dyDescent="0.2">
      <c r="A459" t="s">
        <v>127</v>
      </c>
      <c r="E459" s="3">
        <v>1</v>
      </c>
    </row>
    <row r="460" spans="1:5" x14ac:dyDescent="0.2">
      <c r="A460" t="s">
        <v>128</v>
      </c>
      <c r="E460" s="3">
        <v>1</v>
      </c>
    </row>
    <row r="461" spans="1:5" x14ac:dyDescent="0.2">
      <c r="A461" t="s">
        <v>129</v>
      </c>
      <c r="E461">
        <v>4</v>
      </c>
    </row>
    <row r="462" spans="1:5" x14ac:dyDescent="0.2">
      <c r="A462" t="s">
        <v>130</v>
      </c>
      <c r="E462">
        <v>383728</v>
      </c>
    </row>
    <row r="463" spans="1:5" x14ac:dyDescent="0.2">
      <c r="A463" t="s">
        <v>131</v>
      </c>
      <c r="E463" s="1">
        <v>43507.430555555555</v>
      </c>
    </row>
    <row r="464" spans="1:5" x14ac:dyDescent="0.2">
      <c r="A464" t="s">
        <v>132</v>
      </c>
      <c r="E464" t="s">
        <v>133</v>
      </c>
    </row>
    <row r="465" spans="1:5" x14ac:dyDescent="0.2">
      <c r="A465" t="s">
        <v>134</v>
      </c>
      <c r="E465" t="s">
        <v>58</v>
      </c>
    </row>
    <row r="467" spans="1:5" x14ac:dyDescent="0.2">
      <c r="A467" t="s">
        <v>135</v>
      </c>
    </row>
    <row r="468" spans="1:5" x14ac:dyDescent="0.2">
      <c r="A468" t="s">
        <v>113</v>
      </c>
      <c r="E468">
        <v>310</v>
      </c>
    </row>
    <row r="469" spans="1:5" x14ac:dyDescent="0.2">
      <c r="A469" t="s">
        <v>136</v>
      </c>
      <c r="E469" t="s">
        <v>137</v>
      </c>
    </row>
    <row r="470" spans="1:5" x14ac:dyDescent="0.2">
      <c r="A470" t="s">
        <v>138</v>
      </c>
      <c r="E470" t="s">
        <v>139</v>
      </c>
    </row>
    <row r="471" spans="1:5" x14ac:dyDescent="0.2">
      <c r="A471" t="s">
        <v>140</v>
      </c>
      <c r="E471" t="s">
        <v>141</v>
      </c>
    </row>
    <row r="472" spans="1:5" x14ac:dyDescent="0.2">
      <c r="A472" t="s">
        <v>131</v>
      </c>
      <c r="E472" s="1">
        <v>41870.683576388888</v>
      </c>
    </row>
    <row r="473" spans="1:5" x14ac:dyDescent="0.2">
      <c r="A473" t="s">
        <v>132</v>
      </c>
      <c r="E473" t="s">
        <v>142</v>
      </c>
    </row>
    <row r="474" spans="1:5" x14ac:dyDescent="0.2">
      <c r="A474" t="s">
        <v>134</v>
      </c>
      <c r="E474" t="s">
        <v>54</v>
      </c>
    </row>
    <row r="476" spans="1:5" x14ac:dyDescent="0.2">
      <c r="A476" t="s">
        <v>119</v>
      </c>
      <c r="E476">
        <v>314</v>
      </c>
    </row>
    <row r="477" spans="1:5" x14ac:dyDescent="0.2">
      <c r="A477" t="s">
        <v>136</v>
      </c>
      <c r="E477" t="s">
        <v>137</v>
      </c>
    </row>
    <row r="478" spans="1:5" x14ac:dyDescent="0.2">
      <c r="A478" t="s">
        <v>138</v>
      </c>
      <c r="E478" t="s">
        <v>143</v>
      </c>
    </row>
    <row r="479" spans="1:5" x14ac:dyDescent="0.2">
      <c r="A479" t="s">
        <v>140</v>
      </c>
      <c r="E479" t="s">
        <v>144</v>
      </c>
    </row>
    <row r="480" spans="1:5" x14ac:dyDescent="0.2">
      <c r="A480" t="s">
        <v>131</v>
      </c>
      <c r="E480" s="1">
        <v>41870.683576388888</v>
      </c>
    </row>
    <row r="481" spans="1:5" x14ac:dyDescent="0.2">
      <c r="A481" t="s">
        <v>132</v>
      </c>
      <c r="E481" t="s">
        <v>142</v>
      </c>
    </row>
    <row r="482" spans="1:5" x14ac:dyDescent="0.2">
      <c r="A482" t="s">
        <v>134</v>
      </c>
      <c r="E482" t="s">
        <v>54</v>
      </c>
    </row>
    <row r="484" spans="1:5" x14ac:dyDescent="0.2">
      <c r="A484" t="s">
        <v>145</v>
      </c>
    </row>
    <row r="485" spans="1:5" x14ac:dyDescent="0.2">
      <c r="A485" t="s">
        <v>110</v>
      </c>
      <c r="E485">
        <v>401</v>
      </c>
    </row>
    <row r="486" spans="1:5" x14ac:dyDescent="0.2">
      <c r="A486" t="s">
        <v>146</v>
      </c>
      <c r="E486" t="s">
        <v>115</v>
      </c>
    </row>
    <row r="487" spans="1:5" x14ac:dyDescent="0.2">
      <c r="A487" t="s">
        <v>147</v>
      </c>
      <c r="E487" t="s">
        <v>58</v>
      </c>
    </row>
    <row r="488" spans="1:5" x14ac:dyDescent="0.2">
      <c r="A488" t="s">
        <v>148</v>
      </c>
      <c r="E488" t="s">
        <v>58</v>
      </c>
    </row>
    <row r="489" spans="1:5" x14ac:dyDescent="0.2">
      <c r="A489" t="s">
        <v>138</v>
      </c>
      <c r="E489" t="s">
        <v>149</v>
      </c>
    </row>
    <row r="490" spans="1:5" x14ac:dyDescent="0.2">
      <c r="A490" t="s">
        <v>140</v>
      </c>
      <c r="E490" t="s">
        <v>150</v>
      </c>
    </row>
    <row r="491" spans="1:5" x14ac:dyDescent="0.2">
      <c r="A491" t="s">
        <v>131</v>
      </c>
      <c r="E491" s="1">
        <v>41870.683576388888</v>
      </c>
    </row>
    <row r="492" spans="1:5" x14ac:dyDescent="0.2">
      <c r="A492" t="s">
        <v>132</v>
      </c>
      <c r="E492" t="s">
        <v>142</v>
      </c>
    </row>
    <row r="493" spans="1:5" x14ac:dyDescent="0.2">
      <c r="A493" t="s">
        <v>134</v>
      </c>
      <c r="E493" t="s">
        <v>54</v>
      </c>
    </row>
    <row r="495" spans="1:5" x14ac:dyDescent="0.2">
      <c r="A495" t="s">
        <v>151</v>
      </c>
    </row>
    <row r="496" spans="1:5" x14ac:dyDescent="0.2">
      <c r="A496" t="s">
        <v>152</v>
      </c>
      <c r="E496">
        <v>1020141</v>
      </c>
    </row>
    <row r="497" spans="1:5" x14ac:dyDescent="0.2">
      <c r="A497" t="s">
        <v>153</v>
      </c>
      <c r="E497" t="s">
        <v>133</v>
      </c>
    </row>
    <row r="502" spans="1:5" x14ac:dyDescent="0.2">
      <c r="A502" t="s">
        <v>154</v>
      </c>
    </row>
    <row r="503" spans="1:5" x14ac:dyDescent="0.2">
      <c r="A503" t="s">
        <v>155</v>
      </c>
    </row>
    <row r="505" spans="1:5" x14ac:dyDescent="0.2">
      <c r="A505" t="s">
        <v>156</v>
      </c>
    </row>
    <row r="506" spans="1:5" x14ac:dyDescent="0.2">
      <c r="A506" t="s">
        <v>157</v>
      </c>
    </row>
    <row r="507" spans="1:5" x14ac:dyDescent="0.2">
      <c r="A507" t="s">
        <v>158</v>
      </c>
    </row>
    <row r="509" spans="1:5" x14ac:dyDescent="0.2">
      <c r="A509" t="s">
        <v>159</v>
      </c>
    </row>
    <row r="511" spans="1:5" x14ac:dyDescent="0.2">
      <c r="A511" t="s">
        <v>160</v>
      </c>
    </row>
    <row r="512" spans="1:5" x14ac:dyDescent="0.2">
      <c r="A512" t="s">
        <v>157</v>
      </c>
    </row>
    <row r="513" spans="1:1" x14ac:dyDescent="0.2">
      <c r="A513" t="s">
        <v>158</v>
      </c>
    </row>
    <row r="515" spans="1:1" x14ac:dyDescent="0.2">
      <c r="A515" t="s">
        <v>161</v>
      </c>
    </row>
    <row r="517" spans="1:1" x14ac:dyDescent="0.2">
      <c r="A517" t="s">
        <v>162</v>
      </c>
    </row>
    <row r="518" spans="1:1" x14ac:dyDescent="0.2">
      <c r="A518" t="s">
        <v>157</v>
      </c>
    </row>
    <row r="519" spans="1:1" x14ac:dyDescent="0.2">
      <c r="A519" t="s">
        <v>158</v>
      </c>
    </row>
    <row r="521" spans="1:1" x14ac:dyDescent="0.2">
      <c r="A521" t="s">
        <v>163</v>
      </c>
    </row>
    <row r="523" spans="1:1" x14ac:dyDescent="0.2">
      <c r="A523" t="s">
        <v>164</v>
      </c>
    </row>
    <row r="524" spans="1:1" x14ac:dyDescent="0.2">
      <c r="A524" t="s">
        <v>157</v>
      </c>
    </row>
    <row r="525" spans="1:1" x14ac:dyDescent="0.2">
      <c r="A525" t="s">
        <v>158</v>
      </c>
    </row>
    <row r="527" spans="1:1" x14ac:dyDescent="0.2">
      <c r="A527" t="s">
        <v>165</v>
      </c>
    </row>
    <row r="529" spans="1:1" x14ac:dyDescent="0.2">
      <c r="A529" t="s">
        <v>166</v>
      </c>
    </row>
    <row r="530" spans="1:1" x14ac:dyDescent="0.2">
      <c r="A530" t="s">
        <v>157</v>
      </c>
    </row>
    <row r="531" spans="1:1" x14ac:dyDescent="0.2">
      <c r="A531" t="s">
        <v>158</v>
      </c>
    </row>
    <row r="533" spans="1:1" x14ac:dyDescent="0.2">
      <c r="A533" t="s">
        <v>167</v>
      </c>
    </row>
    <row r="537" spans="1:1" x14ac:dyDescent="0.2">
      <c r="A537" t="s">
        <v>168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7"/>
  <sheetViews>
    <sheetView tabSelected="1" topLeftCell="F75" workbookViewId="0">
      <selection activeCell="R96" sqref="R96"/>
    </sheetView>
  </sheetViews>
  <sheetFormatPr baseColWidth="10" defaultRowHeight="16" x14ac:dyDescent="0.2"/>
  <cols>
    <col min="1" max="1" width="15.5" customWidth="1"/>
  </cols>
  <sheetData>
    <row r="1" spans="1:18" x14ac:dyDescent="0.2">
      <c r="A1" s="4" t="s">
        <v>0</v>
      </c>
      <c r="B1" s="4"/>
      <c r="C1" s="4"/>
      <c r="D1" s="4"/>
      <c r="E1" s="4"/>
      <c r="F1" s="4"/>
      <c r="G1" s="4"/>
      <c r="H1" s="4"/>
      <c r="I1" s="4"/>
      <c r="J1" s="4"/>
      <c r="K1" s="4"/>
      <c r="L1" s="4"/>
      <c r="M1" s="4"/>
      <c r="N1" s="4"/>
      <c r="O1" s="4"/>
      <c r="P1" s="4"/>
      <c r="Q1" s="4"/>
      <c r="R1" s="4"/>
    </row>
    <row r="2" spans="1:18" x14ac:dyDescent="0.2">
      <c r="A2" s="4"/>
      <c r="B2" s="4">
        <v>1</v>
      </c>
      <c r="C2" s="4">
        <v>2</v>
      </c>
      <c r="D2" s="4">
        <v>3</v>
      </c>
      <c r="E2" s="4">
        <v>4</v>
      </c>
      <c r="F2" s="4">
        <v>5</v>
      </c>
      <c r="G2" s="4">
        <v>6</v>
      </c>
      <c r="H2" s="4">
        <v>7</v>
      </c>
      <c r="I2" s="4">
        <v>8</v>
      </c>
      <c r="J2" s="4">
        <v>9</v>
      </c>
      <c r="K2" s="4">
        <v>10</v>
      </c>
      <c r="L2" s="4">
        <v>11</v>
      </c>
      <c r="M2" s="4">
        <v>12</v>
      </c>
      <c r="N2" s="4"/>
      <c r="O2" s="4"/>
      <c r="P2" s="4"/>
      <c r="Q2" s="4"/>
      <c r="R2" s="4"/>
    </row>
    <row r="3" spans="1:18" x14ac:dyDescent="0.2">
      <c r="A3" s="4" t="s">
        <v>1</v>
      </c>
      <c r="B3" s="4">
        <v>139125</v>
      </c>
      <c r="C3" s="4">
        <v>135886</v>
      </c>
      <c r="D3" s="4">
        <v>130184</v>
      </c>
      <c r="E3" s="4">
        <v>140309</v>
      </c>
      <c r="F3" s="4">
        <v>136348</v>
      </c>
      <c r="G3" s="4">
        <v>126718</v>
      </c>
      <c r="H3" s="4">
        <v>141779</v>
      </c>
      <c r="I3" s="4">
        <v>142488</v>
      </c>
      <c r="J3" s="4">
        <v>142638</v>
      </c>
      <c r="K3" s="4">
        <v>141571</v>
      </c>
      <c r="L3" s="4">
        <v>137215</v>
      </c>
      <c r="M3" s="4">
        <v>143724</v>
      </c>
      <c r="N3" s="4"/>
      <c r="O3" s="4"/>
      <c r="P3" s="4"/>
      <c r="Q3" s="4"/>
      <c r="R3" s="4"/>
    </row>
    <row r="4" spans="1:18" x14ac:dyDescent="0.2">
      <c r="A4" s="4" t="s">
        <v>2</v>
      </c>
      <c r="B4" s="4">
        <v>136042</v>
      </c>
      <c r="C4" s="4">
        <v>123454</v>
      </c>
      <c r="D4" s="4">
        <v>158034</v>
      </c>
      <c r="E4" s="4">
        <v>120530</v>
      </c>
      <c r="F4" s="4">
        <v>149828</v>
      </c>
      <c r="G4" s="4">
        <v>129476</v>
      </c>
      <c r="H4" s="4">
        <v>137312</v>
      </c>
      <c r="I4" s="4">
        <v>154401</v>
      </c>
      <c r="J4" s="4">
        <v>139957</v>
      </c>
      <c r="K4" s="4">
        <v>134200</v>
      </c>
      <c r="L4" s="4">
        <v>135897</v>
      </c>
      <c r="M4" s="4">
        <v>153235</v>
      </c>
      <c r="N4" s="4"/>
      <c r="O4" s="4"/>
      <c r="P4" s="4"/>
      <c r="Q4" s="4"/>
      <c r="R4" s="4"/>
    </row>
    <row r="5" spans="1:18" x14ac:dyDescent="0.2">
      <c r="A5" s="4" t="s">
        <v>3</v>
      </c>
      <c r="B5" s="4">
        <v>133202</v>
      </c>
      <c r="C5" s="4">
        <v>136318</v>
      </c>
      <c r="D5" s="4">
        <v>156905</v>
      </c>
      <c r="E5" s="4">
        <v>135136</v>
      </c>
      <c r="F5" s="4">
        <v>158620</v>
      </c>
      <c r="G5" s="4">
        <v>141994</v>
      </c>
      <c r="H5" s="4">
        <v>162247</v>
      </c>
      <c r="I5" s="4">
        <v>150669</v>
      </c>
      <c r="J5" s="4">
        <v>151578</v>
      </c>
      <c r="K5" s="4">
        <v>148980</v>
      </c>
      <c r="L5" s="4">
        <v>135364</v>
      </c>
      <c r="M5" s="4">
        <v>144606</v>
      </c>
      <c r="N5" s="4"/>
      <c r="O5" s="4"/>
      <c r="P5" s="4"/>
      <c r="Q5" s="4"/>
      <c r="R5" s="4"/>
    </row>
    <row r="6" spans="1:18" x14ac:dyDescent="0.2">
      <c r="A6" s="4" t="s">
        <v>4</v>
      </c>
      <c r="B6" s="4">
        <v>134372</v>
      </c>
      <c r="C6" s="4">
        <v>127081</v>
      </c>
      <c r="D6" s="4">
        <v>153572</v>
      </c>
      <c r="E6" s="4">
        <v>119155</v>
      </c>
      <c r="F6" s="4">
        <v>155933</v>
      </c>
      <c r="G6" s="4">
        <v>141222</v>
      </c>
      <c r="H6" s="4">
        <v>144476</v>
      </c>
      <c r="I6" s="4">
        <v>150135</v>
      </c>
      <c r="J6" s="4">
        <v>148057</v>
      </c>
      <c r="K6" s="4">
        <v>140697</v>
      </c>
      <c r="L6" s="4">
        <v>131019</v>
      </c>
      <c r="M6" s="4">
        <v>139053</v>
      </c>
      <c r="N6" s="4"/>
      <c r="O6" s="4"/>
      <c r="P6" s="4"/>
      <c r="Q6" s="4"/>
      <c r="R6" s="4"/>
    </row>
    <row r="7" spans="1:18" x14ac:dyDescent="0.2">
      <c r="A7" s="4" t="s">
        <v>5</v>
      </c>
      <c r="B7" s="4">
        <v>138835</v>
      </c>
      <c r="C7" s="4">
        <v>123427</v>
      </c>
      <c r="D7" s="4">
        <v>156817</v>
      </c>
      <c r="E7" s="4">
        <v>115528</v>
      </c>
      <c r="F7" s="4">
        <v>157091</v>
      </c>
      <c r="G7" s="4">
        <v>141142</v>
      </c>
      <c r="H7" s="4">
        <v>160935</v>
      </c>
      <c r="I7" s="4">
        <v>160673</v>
      </c>
      <c r="J7" s="4">
        <v>153362</v>
      </c>
      <c r="K7" s="4">
        <v>134848</v>
      </c>
      <c r="L7" s="4">
        <v>136239</v>
      </c>
      <c r="M7" s="4">
        <v>143008</v>
      </c>
      <c r="N7" s="4"/>
      <c r="O7" s="4"/>
      <c r="P7" s="4"/>
      <c r="Q7" s="4"/>
      <c r="R7" s="4"/>
    </row>
    <row r="8" spans="1:18" x14ac:dyDescent="0.2">
      <c r="A8" s="4" t="s">
        <v>6</v>
      </c>
      <c r="B8" s="4">
        <v>129259</v>
      </c>
      <c r="C8" s="4">
        <v>114974</v>
      </c>
      <c r="D8" s="4">
        <v>156853</v>
      </c>
      <c r="E8" s="4">
        <v>126098</v>
      </c>
      <c r="F8" s="4">
        <v>147037</v>
      </c>
      <c r="G8" s="4">
        <v>143087</v>
      </c>
      <c r="H8" s="4">
        <v>145730</v>
      </c>
      <c r="I8" s="4">
        <v>149299</v>
      </c>
      <c r="J8" s="4">
        <v>135095</v>
      </c>
      <c r="K8" s="4">
        <v>134606</v>
      </c>
      <c r="L8" s="4">
        <v>130098</v>
      </c>
      <c r="M8" s="4">
        <v>131265</v>
      </c>
      <c r="N8" s="4"/>
      <c r="O8" s="4"/>
      <c r="P8" s="4"/>
      <c r="Q8" s="4"/>
      <c r="R8" s="4"/>
    </row>
    <row r="9" spans="1:18" x14ac:dyDescent="0.2">
      <c r="A9" s="4" t="s">
        <v>7</v>
      </c>
      <c r="B9" s="4">
        <v>130524</v>
      </c>
      <c r="C9" s="4">
        <v>124594</v>
      </c>
      <c r="D9" s="4">
        <v>154604</v>
      </c>
      <c r="E9" s="4">
        <v>136444</v>
      </c>
      <c r="F9" s="4">
        <v>135958</v>
      </c>
      <c r="G9" s="4">
        <v>132546</v>
      </c>
      <c r="H9" s="4">
        <v>149151</v>
      </c>
      <c r="I9" s="4">
        <v>151530</v>
      </c>
      <c r="J9" s="4">
        <v>147254</v>
      </c>
      <c r="K9" s="4">
        <v>132510</v>
      </c>
      <c r="L9" s="4">
        <v>138730</v>
      </c>
      <c r="M9" s="4">
        <v>133186</v>
      </c>
      <c r="N9" s="4"/>
      <c r="O9" s="4"/>
      <c r="P9" s="4"/>
      <c r="Q9" s="4"/>
      <c r="R9" s="4"/>
    </row>
    <row r="10" spans="1:18" x14ac:dyDescent="0.2">
      <c r="A10" s="4" t="s">
        <v>8</v>
      </c>
      <c r="B10" s="4">
        <v>133630</v>
      </c>
      <c r="C10" s="4">
        <v>120126</v>
      </c>
      <c r="D10" s="4">
        <v>136875</v>
      </c>
      <c r="E10" s="4">
        <v>122942</v>
      </c>
      <c r="F10" s="4">
        <v>118284</v>
      </c>
      <c r="G10" s="4">
        <v>119000</v>
      </c>
      <c r="H10" s="4">
        <v>125760</v>
      </c>
      <c r="I10" s="4">
        <v>136481</v>
      </c>
      <c r="J10" s="4">
        <v>135937</v>
      </c>
      <c r="K10" s="4">
        <v>138552</v>
      </c>
      <c r="L10" s="4">
        <v>128546</v>
      </c>
      <c r="M10" s="4">
        <v>128176</v>
      </c>
      <c r="N10" s="4"/>
      <c r="O10" s="4"/>
      <c r="P10" s="4"/>
      <c r="Q10" s="4"/>
      <c r="R10" s="4"/>
    </row>
    <row r="11" spans="1:18" x14ac:dyDescent="0.2">
      <c r="A11" s="4"/>
      <c r="B11" s="4"/>
      <c r="C11" s="4"/>
      <c r="D11" s="4"/>
      <c r="E11" s="4"/>
      <c r="F11" s="4"/>
      <c r="G11" s="4"/>
      <c r="H11" s="4"/>
      <c r="I11" s="4"/>
      <c r="J11" s="4"/>
      <c r="K11" s="4"/>
      <c r="L11" s="4"/>
      <c r="M11" s="4"/>
      <c r="N11" s="4"/>
      <c r="O11" s="4"/>
      <c r="P11" s="4"/>
      <c r="Q11" s="4"/>
      <c r="R11" s="4"/>
    </row>
    <row r="12" spans="1:18" x14ac:dyDescent="0.2">
      <c r="A12" s="4" t="s">
        <v>9</v>
      </c>
      <c r="B12" s="4"/>
      <c r="C12" s="4"/>
      <c r="D12" s="4"/>
      <c r="E12" s="4"/>
      <c r="F12" s="4"/>
      <c r="G12" s="4"/>
      <c r="H12" s="4"/>
      <c r="I12" s="4"/>
      <c r="J12" s="4"/>
      <c r="K12" s="4"/>
      <c r="L12" s="4"/>
      <c r="M12" s="4"/>
      <c r="N12" s="4"/>
      <c r="O12" s="4"/>
      <c r="P12" s="4"/>
      <c r="Q12" s="4"/>
      <c r="R12" s="4"/>
    </row>
    <row r="13" spans="1:18" x14ac:dyDescent="0.2">
      <c r="A13" s="4" t="s">
        <v>10</v>
      </c>
      <c r="B13" s="4" t="s">
        <v>11</v>
      </c>
      <c r="C13" s="4" t="s">
        <v>12</v>
      </c>
      <c r="D13" s="4" t="s">
        <v>13</v>
      </c>
      <c r="E13" s="4" t="s">
        <v>14</v>
      </c>
      <c r="F13" s="4" t="s">
        <v>15</v>
      </c>
      <c r="G13" s="4" t="s">
        <v>16</v>
      </c>
      <c r="H13" s="4" t="s">
        <v>17</v>
      </c>
      <c r="I13" s="4" t="s">
        <v>18</v>
      </c>
      <c r="J13" s="4" t="s">
        <v>19</v>
      </c>
      <c r="K13" s="4" t="s">
        <v>20</v>
      </c>
      <c r="L13" s="4" t="s">
        <v>21</v>
      </c>
      <c r="M13" s="4" t="s">
        <v>22</v>
      </c>
      <c r="N13" s="4" t="s">
        <v>23</v>
      </c>
      <c r="O13" s="4" t="s">
        <v>24</v>
      </c>
      <c r="P13" s="4" t="s">
        <v>25</v>
      </c>
      <c r="Q13" s="4" t="s">
        <v>26</v>
      </c>
      <c r="R13" s="4"/>
    </row>
    <row r="14" spans="1:18" x14ac:dyDescent="0.2">
      <c r="A14" s="4">
        <v>19</v>
      </c>
      <c r="B14" s="4">
        <v>1</v>
      </c>
      <c r="C14" s="4"/>
      <c r="D14" s="4">
        <v>14.78</v>
      </c>
      <c r="E14" s="4">
        <v>23.44</v>
      </c>
      <c r="F14" s="4">
        <v>23.44</v>
      </c>
      <c r="G14" s="4">
        <v>26.2</v>
      </c>
      <c r="H14" s="4">
        <v>26.2</v>
      </c>
      <c r="I14" s="4">
        <v>23.05</v>
      </c>
      <c r="J14" s="4">
        <v>23.05</v>
      </c>
      <c r="K14" s="4">
        <v>1</v>
      </c>
      <c r="L14" s="4" t="s">
        <v>27</v>
      </c>
      <c r="M14" s="4">
        <v>0</v>
      </c>
      <c r="N14" s="4">
        <v>0</v>
      </c>
      <c r="O14" s="4" t="s">
        <v>28</v>
      </c>
      <c r="P14" s="4">
        <v>0</v>
      </c>
      <c r="Q14" s="5" t="s">
        <v>169</v>
      </c>
      <c r="R14" s="4"/>
    </row>
    <row r="15" spans="1:18" x14ac:dyDescent="0.2">
      <c r="A15" s="4"/>
      <c r="B15" s="4"/>
      <c r="C15" s="4"/>
      <c r="D15" s="4"/>
      <c r="E15" s="4"/>
      <c r="F15" s="4"/>
      <c r="G15" s="4"/>
      <c r="H15" s="4"/>
      <c r="I15" s="4"/>
      <c r="J15" s="4"/>
      <c r="K15" s="4"/>
      <c r="L15" s="4"/>
      <c r="M15" s="4"/>
      <c r="N15" s="4"/>
      <c r="O15" s="4"/>
      <c r="P15" s="4"/>
      <c r="Q15" s="4"/>
      <c r="R15" s="4"/>
    </row>
    <row r="16" spans="1:18" x14ac:dyDescent="0.2">
      <c r="A16" s="4" t="s">
        <v>29</v>
      </c>
      <c r="B16" s="4"/>
      <c r="C16" s="4"/>
      <c r="D16" s="4"/>
      <c r="E16" s="4"/>
      <c r="F16" s="4"/>
      <c r="G16" s="4"/>
      <c r="H16" s="4"/>
      <c r="I16" s="4"/>
      <c r="J16" s="4"/>
      <c r="K16" s="4"/>
      <c r="L16" s="4"/>
      <c r="M16" s="4"/>
      <c r="N16" s="4"/>
      <c r="O16" s="4"/>
      <c r="P16" s="4"/>
      <c r="Q16" s="4"/>
      <c r="R16" s="4"/>
    </row>
    <row r="17" spans="1:18" x14ac:dyDescent="0.2">
      <c r="A17" s="4" t="s">
        <v>10</v>
      </c>
      <c r="B17" s="4" t="s">
        <v>21</v>
      </c>
      <c r="C17" s="4" t="s">
        <v>30</v>
      </c>
      <c r="D17" s="4" t="s">
        <v>31</v>
      </c>
      <c r="E17" s="4" t="s">
        <v>32</v>
      </c>
      <c r="F17" s="4" t="s">
        <v>33</v>
      </c>
      <c r="G17" s="4" t="s">
        <v>34</v>
      </c>
      <c r="H17" s="4"/>
      <c r="I17" s="4"/>
      <c r="J17" s="4"/>
      <c r="K17" s="4"/>
      <c r="L17" s="4"/>
      <c r="M17" s="4"/>
      <c r="N17" s="4"/>
      <c r="O17" s="4"/>
      <c r="P17" s="4"/>
      <c r="Q17" s="4"/>
      <c r="R17" s="4"/>
    </row>
    <row r="18" spans="1:18" x14ac:dyDescent="0.2">
      <c r="A18" s="4">
        <v>19</v>
      </c>
      <c r="B18" s="4" t="s">
        <v>35</v>
      </c>
      <c r="C18" s="4">
        <v>0</v>
      </c>
      <c r="D18" s="4">
        <v>1001</v>
      </c>
      <c r="E18" s="4">
        <v>1</v>
      </c>
      <c r="F18" s="6">
        <v>0</v>
      </c>
      <c r="G18" s="4" t="s">
        <v>28</v>
      </c>
      <c r="H18" s="4"/>
      <c r="I18" s="4"/>
      <c r="J18" s="4"/>
      <c r="K18" s="4"/>
      <c r="L18" s="4"/>
      <c r="M18" s="4"/>
      <c r="N18" s="4"/>
      <c r="O18" s="4"/>
      <c r="P18" s="4"/>
      <c r="Q18" s="4"/>
      <c r="R18" s="4"/>
    </row>
    <row r="54" spans="1:13" x14ac:dyDescent="0.2">
      <c r="A54" s="4"/>
      <c r="B54" s="4" t="s">
        <v>170</v>
      </c>
      <c r="C54" s="4" t="s">
        <v>174</v>
      </c>
      <c r="D54" s="4" t="s">
        <v>177</v>
      </c>
      <c r="E54" s="4" t="s">
        <v>181</v>
      </c>
      <c r="F54" s="4" t="s">
        <v>178</v>
      </c>
      <c r="G54" s="4" t="s">
        <v>180</v>
      </c>
      <c r="H54" s="4" t="s">
        <v>182</v>
      </c>
      <c r="I54" s="4" t="s">
        <v>183</v>
      </c>
      <c r="J54" s="4" t="s">
        <v>184</v>
      </c>
      <c r="K54" s="4" t="s">
        <v>173</v>
      </c>
      <c r="L54" s="4" t="s">
        <v>172</v>
      </c>
      <c r="M54" s="4" t="s">
        <v>171</v>
      </c>
    </row>
    <row r="55" spans="1:13" x14ac:dyDescent="0.2">
      <c r="A55" s="4" t="s">
        <v>1</v>
      </c>
      <c r="B55" s="4">
        <v>139125</v>
      </c>
      <c r="C55" s="4">
        <v>135886</v>
      </c>
      <c r="D55" s="4">
        <v>130184</v>
      </c>
      <c r="E55" s="4">
        <v>140309</v>
      </c>
      <c r="F55">
        <f>C74</f>
        <v>120126</v>
      </c>
      <c r="G55" s="4">
        <v>126718</v>
      </c>
      <c r="H55" s="4">
        <v>141779</v>
      </c>
      <c r="I55" s="4">
        <v>142488</v>
      </c>
      <c r="J55" s="4">
        <v>142638</v>
      </c>
      <c r="K55" s="4">
        <v>141571</v>
      </c>
      <c r="L55" s="4">
        <v>137215</v>
      </c>
      <c r="M55" s="4">
        <v>143724</v>
      </c>
    </row>
    <row r="56" spans="1:13" x14ac:dyDescent="0.2">
      <c r="A56" s="4" t="s">
        <v>2</v>
      </c>
      <c r="B56" s="4">
        <v>136042</v>
      </c>
      <c r="C56" s="4">
        <v>123454</v>
      </c>
      <c r="D56" s="4">
        <v>158034</v>
      </c>
      <c r="E56" s="4">
        <v>120530</v>
      </c>
      <c r="F56" s="4">
        <v>149828</v>
      </c>
      <c r="G56" s="4">
        <v>129476</v>
      </c>
      <c r="H56" s="4">
        <v>137312</v>
      </c>
      <c r="I56" s="4">
        <v>154401</v>
      </c>
      <c r="J56" s="4">
        <v>139957</v>
      </c>
      <c r="K56" s="4">
        <v>134200</v>
      </c>
      <c r="L56" s="4">
        <v>135897</v>
      </c>
      <c r="M56" s="4">
        <v>153235</v>
      </c>
    </row>
    <row r="57" spans="1:13" x14ac:dyDescent="0.2">
      <c r="A57" s="4" t="s">
        <v>3</v>
      </c>
      <c r="B57" s="4">
        <v>133202</v>
      </c>
      <c r="C57" s="4">
        <v>136318</v>
      </c>
      <c r="D57" s="4">
        <v>156905</v>
      </c>
      <c r="E57" s="4">
        <v>135136</v>
      </c>
      <c r="F57" s="4">
        <v>158620</v>
      </c>
      <c r="G57" s="4">
        <v>141994</v>
      </c>
      <c r="H57" s="4">
        <v>162247</v>
      </c>
      <c r="I57" s="4">
        <v>150669</v>
      </c>
      <c r="J57" s="4">
        <v>151578</v>
      </c>
      <c r="K57" s="4">
        <v>148980</v>
      </c>
      <c r="L57" s="4">
        <v>135364</v>
      </c>
      <c r="M57" s="4">
        <v>144606</v>
      </c>
    </row>
    <row r="58" spans="1:13" x14ac:dyDescent="0.2">
      <c r="A58" s="4" t="s">
        <v>4</v>
      </c>
      <c r="B58" s="4">
        <v>134372</v>
      </c>
      <c r="C58" s="4">
        <v>127081</v>
      </c>
      <c r="D58" s="4">
        <v>153572</v>
      </c>
      <c r="E58" s="4">
        <v>119155</v>
      </c>
      <c r="F58" s="4">
        <v>155933</v>
      </c>
      <c r="G58" s="4">
        <v>141222</v>
      </c>
      <c r="H58" s="4">
        <v>144476</v>
      </c>
      <c r="I58" s="4">
        <v>150135</v>
      </c>
      <c r="J58" s="4">
        <v>148057</v>
      </c>
      <c r="K58" s="4">
        <v>140697</v>
      </c>
      <c r="L58" s="4">
        <v>131019</v>
      </c>
      <c r="M58" s="4">
        <v>139053</v>
      </c>
    </row>
    <row r="59" spans="1:13" x14ac:dyDescent="0.2">
      <c r="A59" s="4" t="s">
        <v>5</v>
      </c>
      <c r="B59" s="4">
        <v>138835</v>
      </c>
      <c r="C59" s="4">
        <v>123427</v>
      </c>
      <c r="D59" s="4">
        <v>156817</v>
      </c>
      <c r="E59" s="4">
        <v>115528</v>
      </c>
      <c r="F59" s="4">
        <v>157091</v>
      </c>
      <c r="G59" s="4">
        <v>141142</v>
      </c>
      <c r="H59" s="4">
        <v>160935</v>
      </c>
      <c r="I59" s="4">
        <v>160673</v>
      </c>
      <c r="J59" s="4">
        <v>153362</v>
      </c>
      <c r="K59" s="4">
        <v>134848</v>
      </c>
      <c r="L59" s="4">
        <v>136239</v>
      </c>
      <c r="M59" s="4">
        <v>143008</v>
      </c>
    </row>
    <row r="60" spans="1:13" x14ac:dyDescent="0.2">
      <c r="A60" s="4" t="s">
        <v>6</v>
      </c>
      <c r="B60" s="4">
        <v>129259</v>
      </c>
      <c r="C60" s="4">
        <v>114974</v>
      </c>
      <c r="D60" s="4">
        <v>156853</v>
      </c>
      <c r="E60" s="4">
        <v>126098</v>
      </c>
      <c r="F60" s="4">
        <v>147037</v>
      </c>
      <c r="G60" s="4">
        <v>143087</v>
      </c>
      <c r="H60" s="4">
        <v>145730</v>
      </c>
      <c r="I60" s="4">
        <v>149299</v>
      </c>
      <c r="J60" s="4">
        <v>135095</v>
      </c>
      <c r="K60" s="4">
        <v>134606</v>
      </c>
      <c r="L60" s="4">
        <v>130098</v>
      </c>
      <c r="M60" s="4">
        <v>131265</v>
      </c>
    </row>
    <row r="61" spans="1:13" x14ac:dyDescent="0.2">
      <c r="A61" s="4" t="s">
        <v>7</v>
      </c>
      <c r="B61" s="4">
        <v>130524</v>
      </c>
      <c r="C61" s="4">
        <v>124594</v>
      </c>
      <c r="D61" s="4">
        <v>154604</v>
      </c>
      <c r="E61" s="4">
        <v>136444</v>
      </c>
      <c r="F61" s="4">
        <v>135958</v>
      </c>
      <c r="G61" s="4">
        <v>132546</v>
      </c>
      <c r="H61" s="4">
        <v>149151</v>
      </c>
      <c r="I61" s="4">
        <v>151530</v>
      </c>
      <c r="J61" s="4">
        <v>147254</v>
      </c>
      <c r="K61" s="4">
        <v>132510</v>
      </c>
      <c r="L61" s="4">
        <v>138730</v>
      </c>
      <c r="M61" s="4">
        <v>133186</v>
      </c>
    </row>
    <row r="62" spans="1:13" x14ac:dyDescent="0.2">
      <c r="A62" s="4" t="s">
        <v>8</v>
      </c>
      <c r="B62" s="4">
        <v>133630</v>
      </c>
      <c r="C62" s="4">
        <v>120126</v>
      </c>
      <c r="D62" s="4">
        <v>136875</v>
      </c>
      <c r="E62" s="4">
        <v>122942</v>
      </c>
      <c r="F62" s="4">
        <v>118284</v>
      </c>
      <c r="G62" s="4">
        <v>119000</v>
      </c>
      <c r="H62" s="4">
        <v>125760</v>
      </c>
      <c r="I62" s="4">
        <v>136481</v>
      </c>
      <c r="J62" s="4">
        <v>135937</v>
      </c>
      <c r="K62" s="4">
        <v>138552</v>
      </c>
      <c r="L62" s="4">
        <v>128546</v>
      </c>
      <c r="M62" s="4">
        <v>128176</v>
      </c>
    </row>
    <row r="66" spans="1:7" x14ac:dyDescent="0.2">
      <c r="B66" t="str">
        <f t="shared" ref="B66:D66" si="0">B54</f>
        <v>col1 90ul</v>
      </c>
      <c r="C66" t="str">
        <f t="shared" si="0"/>
        <v>col2 DMSO</v>
      </c>
      <c r="D66" t="str">
        <f>K54</f>
        <v>col10 DMSO</v>
      </c>
      <c r="E66" t="str">
        <f t="shared" ref="E66:F74" si="1">L54</f>
        <v>cos11 SFM</v>
      </c>
      <c r="F66" t="str">
        <f t="shared" si="1"/>
        <v>col12 90ul</v>
      </c>
      <c r="G66" t="s">
        <v>175</v>
      </c>
    </row>
    <row r="67" spans="1:7" x14ac:dyDescent="0.2">
      <c r="A67" t="str">
        <f t="shared" ref="A67:D74" si="2">A55</f>
        <v>A</v>
      </c>
      <c r="B67">
        <f t="shared" si="2"/>
        <v>139125</v>
      </c>
      <c r="C67">
        <f t="shared" si="2"/>
        <v>135886</v>
      </c>
      <c r="D67">
        <f t="shared" ref="D67:D74" si="3">K55</f>
        <v>141571</v>
      </c>
      <c r="E67">
        <f t="shared" si="1"/>
        <v>137215</v>
      </c>
      <c r="F67">
        <f t="shared" si="1"/>
        <v>143724</v>
      </c>
    </row>
    <row r="68" spans="1:7" x14ac:dyDescent="0.2">
      <c r="A68" t="str">
        <f t="shared" si="2"/>
        <v>B</v>
      </c>
      <c r="B68">
        <f t="shared" si="2"/>
        <v>136042</v>
      </c>
      <c r="C68">
        <f t="shared" si="2"/>
        <v>123454</v>
      </c>
      <c r="D68">
        <f t="shared" si="3"/>
        <v>134200</v>
      </c>
      <c r="E68">
        <f t="shared" si="1"/>
        <v>135897</v>
      </c>
      <c r="F68">
        <f t="shared" si="1"/>
        <v>153235</v>
      </c>
      <c r="G68" s="7">
        <f>(D68-C68)/D68</f>
        <v>8.0074515648286146E-2</v>
      </c>
    </row>
    <row r="69" spans="1:7" x14ac:dyDescent="0.2">
      <c r="A69" t="str">
        <f t="shared" si="2"/>
        <v>C</v>
      </c>
      <c r="B69">
        <f t="shared" si="2"/>
        <v>133202</v>
      </c>
      <c r="C69">
        <f t="shared" si="2"/>
        <v>136318</v>
      </c>
      <c r="D69">
        <f t="shared" si="3"/>
        <v>148980</v>
      </c>
      <c r="E69">
        <f t="shared" si="1"/>
        <v>135364</v>
      </c>
      <c r="F69">
        <f t="shared" si="1"/>
        <v>144606</v>
      </c>
      <c r="G69" s="7">
        <f t="shared" ref="G69:G73" si="4">(D69-C69)/D69</f>
        <v>8.4991273996509603E-2</v>
      </c>
    </row>
    <row r="70" spans="1:7" x14ac:dyDescent="0.2">
      <c r="A70" t="str">
        <f t="shared" si="2"/>
        <v>D</v>
      </c>
      <c r="B70">
        <f t="shared" si="2"/>
        <v>134372</v>
      </c>
      <c r="C70">
        <f t="shared" si="2"/>
        <v>127081</v>
      </c>
      <c r="D70">
        <f t="shared" si="3"/>
        <v>140697</v>
      </c>
      <c r="E70">
        <f t="shared" si="1"/>
        <v>131019</v>
      </c>
      <c r="F70">
        <f t="shared" si="1"/>
        <v>139053</v>
      </c>
      <c r="G70" s="7">
        <f t="shared" si="4"/>
        <v>9.6775339914852487E-2</v>
      </c>
    </row>
    <row r="71" spans="1:7" x14ac:dyDescent="0.2">
      <c r="A71" t="str">
        <f t="shared" si="2"/>
        <v>E</v>
      </c>
      <c r="B71">
        <f t="shared" si="2"/>
        <v>138835</v>
      </c>
      <c r="C71">
        <f t="shared" si="2"/>
        <v>123427</v>
      </c>
      <c r="D71">
        <f t="shared" si="3"/>
        <v>134848</v>
      </c>
      <c r="E71">
        <f t="shared" si="1"/>
        <v>136239</v>
      </c>
      <c r="F71">
        <f t="shared" si="1"/>
        <v>143008</v>
      </c>
      <c r="G71" s="7">
        <f t="shared" si="4"/>
        <v>8.4695360702420508E-2</v>
      </c>
    </row>
    <row r="72" spans="1:7" x14ac:dyDescent="0.2">
      <c r="A72" t="str">
        <f t="shared" si="2"/>
        <v>F</v>
      </c>
      <c r="B72">
        <f t="shared" si="2"/>
        <v>129259</v>
      </c>
      <c r="C72">
        <f t="shared" si="2"/>
        <v>114974</v>
      </c>
      <c r="D72">
        <f t="shared" si="3"/>
        <v>134606</v>
      </c>
      <c r="E72">
        <f t="shared" si="1"/>
        <v>130098</v>
      </c>
      <c r="F72">
        <f t="shared" si="1"/>
        <v>131265</v>
      </c>
      <c r="G72" s="7">
        <f t="shared" si="4"/>
        <v>0.14584788196662854</v>
      </c>
    </row>
    <row r="73" spans="1:7" x14ac:dyDescent="0.2">
      <c r="A73" t="str">
        <f t="shared" si="2"/>
        <v>G</v>
      </c>
      <c r="B73">
        <f t="shared" si="2"/>
        <v>130524</v>
      </c>
      <c r="C73">
        <f t="shared" si="2"/>
        <v>124594</v>
      </c>
      <c r="D73">
        <f t="shared" si="3"/>
        <v>132510</v>
      </c>
      <c r="E73">
        <f t="shared" si="1"/>
        <v>138730</v>
      </c>
      <c r="F73">
        <f t="shared" si="1"/>
        <v>133186</v>
      </c>
      <c r="G73" s="7">
        <f t="shared" si="4"/>
        <v>5.973888763112218E-2</v>
      </c>
    </row>
    <row r="74" spans="1:7" x14ac:dyDescent="0.2">
      <c r="A74" t="str">
        <f t="shared" si="2"/>
        <v>H</v>
      </c>
      <c r="B74">
        <f t="shared" si="2"/>
        <v>133630</v>
      </c>
      <c r="C74">
        <f t="shared" si="2"/>
        <v>120126</v>
      </c>
      <c r="D74">
        <f t="shared" si="3"/>
        <v>138552</v>
      </c>
      <c r="E74">
        <f t="shared" si="1"/>
        <v>128546</v>
      </c>
      <c r="F74">
        <f t="shared" si="1"/>
        <v>128176</v>
      </c>
    </row>
    <row r="77" spans="1:7" x14ac:dyDescent="0.2">
      <c r="A77" t="s">
        <v>176</v>
      </c>
      <c r="B77" s="9">
        <f t="shared" ref="B77:F77" si="5">AVERAGE(B68:B73)</f>
        <v>133705.66666666666</v>
      </c>
      <c r="C77" s="9">
        <f t="shared" si="5"/>
        <v>124974.66666666667</v>
      </c>
      <c r="D77" s="9">
        <f t="shared" si="5"/>
        <v>137640.16666666666</v>
      </c>
      <c r="E77" s="9">
        <f t="shared" si="5"/>
        <v>134557.83333333334</v>
      </c>
      <c r="F77" s="9">
        <f t="shared" si="5"/>
        <v>140725.5</v>
      </c>
      <c r="G77" s="8">
        <f>AVERAGE(G68:G73)</f>
        <v>9.2020543309969907E-2</v>
      </c>
    </row>
    <row r="78" spans="1:7" x14ac:dyDescent="0.2">
      <c r="D78" s="7">
        <f>(D77-C77)/D77</f>
        <v>9.2018923739557515E-2</v>
      </c>
      <c r="F78" s="7">
        <f>(F77-B77)/F77</f>
        <v>4.988316497957615E-2</v>
      </c>
    </row>
    <row r="84" spans="1:14" x14ac:dyDescent="0.2">
      <c r="B84" t="str">
        <f>D54</f>
        <v>old CBD10</v>
      </c>
      <c r="C84" t="str">
        <f>F54</f>
        <v>new CBD10</v>
      </c>
      <c r="D84" t="str">
        <f>C54</f>
        <v>col2 DMSO</v>
      </c>
      <c r="E84" t="str">
        <f>K54</f>
        <v>col10 DMSO</v>
      </c>
      <c r="F84" t="s">
        <v>179</v>
      </c>
      <c r="I84" t="str">
        <f>E54</f>
        <v>new CBD20</v>
      </c>
      <c r="J84" t="str">
        <f t="shared" ref="J84:L92" si="6">F54</f>
        <v>new CBD10</v>
      </c>
      <c r="K84" t="str">
        <f t="shared" si="6"/>
        <v>new CBD5</v>
      </c>
      <c r="L84" t="str">
        <f t="shared" si="6"/>
        <v>KLS20</v>
      </c>
      <c r="M84" t="str">
        <f t="shared" ref="M84:M92" si="7">I54</f>
        <v>KLS10</v>
      </c>
      <c r="N84" t="str">
        <f t="shared" ref="N84:N92" si="8">J54</f>
        <v>KLS5</v>
      </c>
    </row>
    <row r="85" spans="1:14" x14ac:dyDescent="0.2">
      <c r="A85" t="str">
        <f>A55</f>
        <v>A</v>
      </c>
      <c r="B85">
        <f>D55</f>
        <v>130184</v>
      </c>
      <c r="C85">
        <f>F55</f>
        <v>120126</v>
      </c>
      <c r="D85">
        <f t="shared" ref="D85:D92" si="9">C55</f>
        <v>135886</v>
      </c>
      <c r="E85">
        <f t="shared" ref="E85:E92" si="10">K55</f>
        <v>141571</v>
      </c>
      <c r="I85">
        <f t="shared" ref="I85:I92" si="11">E55</f>
        <v>140309</v>
      </c>
      <c r="J85">
        <f t="shared" si="6"/>
        <v>120126</v>
      </c>
      <c r="K85">
        <f t="shared" si="6"/>
        <v>126718</v>
      </c>
      <c r="L85">
        <f t="shared" si="6"/>
        <v>141779</v>
      </c>
      <c r="M85">
        <f t="shared" si="7"/>
        <v>142488</v>
      </c>
      <c r="N85">
        <f t="shared" si="8"/>
        <v>142638</v>
      </c>
    </row>
    <row r="86" spans="1:14" x14ac:dyDescent="0.2">
      <c r="A86" t="str">
        <f t="shared" ref="A86:A93" si="12">A56</f>
        <v>B</v>
      </c>
      <c r="B86">
        <f t="shared" ref="B86:B93" si="13">D56</f>
        <v>158034</v>
      </c>
      <c r="C86">
        <f t="shared" ref="C86:C93" si="14">F56</f>
        <v>149828</v>
      </c>
      <c r="D86">
        <f t="shared" si="9"/>
        <v>123454</v>
      </c>
      <c r="E86">
        <f t="shared" si="10"/>
        <v>134200</v>
      </c>
      <c r="F86" s="7">
        <f>(B86-D86)/B86</f>
        <v>0.21881367300707444</v>
      </c>
      <c r="G86" s="7">
        <f>(B86-E86)/B86</f>
        <v>0.15081564726577826</v>
      </c>
      <c r="I86">
        <f t="shared" si="11"/>
        <v>120530</v>
      </c>
      <c r="J86">
        <f t="shared" si="6"/>
        <v>149828</v>
      </c>
      <c r="K86">
        <f t="shared" si="6"/>
        <v>129476</v>
      </c>
      <c r="L86">
        <f t="shared" si="6"/>
        <v>137312</v>
      </c>
      <c r="M86">
        <f t="shared" si="7"/>
        <v>154401</v>
      </c>
      <c r="N86">
        <f t="shared" si="8"/>
        <v>139957</v>
      </c>
    </row>
    <row r="87" spans="1:14" x14ac:dyDescent="0.2">
      <c r="A87" t="str">
        <f t="shared" si="12"/>
        <v>C</v>
      </c>
      <c r="B87">
        <f t="shared" si="13"/>
        <v>156905</v>
      </c>
      <c r="C87">
        <f t="shared" si="14"/>
        <v>158620</v>
      </c>
      <c r="D87">
        <f t="shared" si="9"/>
        <v>136318</v>
      </c>
      <c r="E87">
        <f t="shared" si="10"/>
        <v>148980</v>
      </c>
      <c r="F87" s="7">
        <f t="shared" ref="F87:F91" si="15">(B87-D87)/B87</f>
        <v>0.13120678117332144</v>
      </c>
      <c r="G87" s="7">
        <f t="shared" ref="G87:G91" si="16">(B87-E87)/B87</f>
        <v>5.0508269334947897E-2</v>
      </c>
      <c r="I87">
        <f t="shared" si="11"/>
        <v>135136</v>
      </c>
      <c r="J87">
        <f t="shared" si="6"/>
        <v>158620</v>
      </c>
      <c r="K87">
        <f t="shared" si="6"/>
        <v>141994</v>
      </c>
      <c r="L87">
        <f t="shared" si="6"/>
        <v>162247</v>
      </c>
      <c r="M87">
        <f t="shared" si="7"/>
        <v>150669</v>
      </c>
      <c r="N87">
        <f t="shared" si="8"/>
        <v>151578</v>
      </c>
    </row>
    <row r="88" spans="1:14" x14ac:dyDescent="0.2">
      <c r="A88" t="str">
        <f t="shared" si="12"/>
        <v>D</v>
      </c>
      <c r="B88">
        <f t="shared" si="13"/>
        <v>153572</v>
      </c>
      <c r="C88">
        <f t="shared" si="14"/>
        <v>155933</v>
      </c>
      <c r="D88">
        <f t="shared" si="9"/>
        <v>127081</v>
      </c>
      <c r="E88">
        <f t="shared" si="10"/>
        <v>140697</v>
      </c>
      <c r="F88" s="7">
        <f t="shared" si="15"/>
        <v>0.17249889302737478</v>
      </c>
      <c r="G88" s="7">
        <f t="shared" si="16"/>
        <v>8.3836897351079617E-2</v>
      </c>
      <c r="I88">
        <f t="shared" si="11"/>
        <v>119155</v>
      </c>
      <c r="J88">
        <f t="shared" si="6"/>
        <v>155933</v>
      </c>
      <c r="K88">
        <f t="shared" si="6"/>
        <v>141222</v>
      </c>
      <c r="L88">
        <f t="shared" si="6"/>
        <v>144476</v>
      </c>
      <c r="M88">
        <f t="shared" si="7"/>
        <v>150135</v>
      </c>
      <c r="N88">
        <f t="shared" si="8"/>
        <v>148057</v>
      </c>
    </row>
    <row r="89" spans="1:14" x14ac:dyDescent="0.2">
      <c r="A89" t="str">
        <f t="shared" si="12"/>
        <v>E</v>
      </c>
      <c r="B89">
        <f t="shared" si="13"/>
        <v>156817</v>
      </c>
      <c r="C89">
        <f t="shared" si="14"/>
        <v>157091</v>
      </c>
      <c r="D89">
        <f t="shared" si="9"/>
        <v>123427</v>
      </c>
      <c r="E89">
        <f t="shared" si="10"/>
        <v>134848</v>
      </c>
      <c r="F89" s="7">
        <f t="shared" si="15"/>
        <v>0.21292334377012698</v>
      </c>
      <c r="G89" s="7">
        <f t="shared" si="16"/>
        <v>0.14009322968810781</v>
      </c>
      <c r="I89">
        <f t="shared" si="11"/>
        <v>115528</v>
      </c>
      <c r="J89">
        <f t="shared" si="6"/>
        <v>157091</v>
      </c>
      <c r="K89">
        <f t="shared" si="6"/>
        <v>141142</v>
      </c>
      <c r="L89">
        <f t="shared" si="6"/>
        <v>160935</v>
      </c>
      <c r="M89">
        <f t="shared" si="7"/>
        <v>160673</v>
      </c>
      <c r="N89">
        <f t="shared" si="8"/>
        <v>153362</v>
      </c>
    </row>
    <row r="90" spans="1:14" x14ac:dyDescent="0.2">
      <c r="A90" t="str">
        <f t="shared" si="12"/>
        <v>F</v>
      </c>
      <c r="B90">
        <f t="shared" si="13"/>
        <v>156853</v>
      </c>
      <c r="C90">
        <f t="shared" si="14"/>
        <v>147037</v>
      </c>
      <c r="D90">
        <f t="shared" si="9"/>
        <v>114974</v>
      </c>
      <c r="E90">
        <f t="shared" si="10"/>
        <v>134606</v>
      </c>
      <c r="F90" s="7">
        <f t="shared" si="15"/>
        <v>0.26699521207755034</v>
      </c>
      <c r="G90" s="7">
        <f t="shared" si="16"/>
        <v>0.1418334364022365</v>
      </c>
      <c r="I90">
        <f t="shared" si="11"/>
        <v>126098</v>
      </c>
      <c r="J90">
        <f t="shared" si="6"/>
        <v>147037</v>
      </c>
      <c r="K90">
        <f t="shared" si="6"/>
        <v>143087</v>
      </c>
      <c r="L90">
        <f t="shared" si="6"/>
        <v>145730</v>
      </c>
      <c r="M90">
        <f t="shared" si="7"/>
        <v>149299</v>
      </c>
      <c r="N90">
        <f t="shared" si="8"/>
        <v>135095</v>
      </c>
    </row>
    <row r="91" spans="1:14" x14ac:dyDescent="0.2">
      <c r="A91" t="str">
        <f t="shared" si="12"/>
        <v>G</v>
      </c>
      <c r="B91">
        <f t="shared" si="13"/>
        <v>154604</v>
      </c>
      <c r="C91">
        <f t="shared" si="14"/>
        <v>135958</v>
      </c>
      <c r="D91">
        <f t="shared" si="9"/>
        <v>124594</v>
      </c>
      <c r="E91">
        <f t="shared" si="10"/>
        <v>132510</v>
      </c>
      <c r="F91" s="7">
        <f t="shared" si="15"/>
        <v>0.19410881995291196</v>
      </c>
      <c r="G91" s="7">
        <f t="shared" si="16"/>
        <v>0.14290703992134746</v>
      </c>
      <c r="I91">
        <f t="shared" si="11"/>
        <v>136444</v>
      </c>
      <c r="J91">
        <f t="shared" si="6"/>
        <v>135958</v>
      </c>
      <c r="K91">
        <f t="shared" si="6"/>
        <v>132546</v>
      </c>
      <c r="L91">
        <f t="shared" si="6"/>
        <v>149151</v>
      </c>
      <c r="M91">
        <f t="shared" si="7"/>
        <v>151530</v>
      </c>
      <c r="N91">
        <f t="shared" si="8"/>
        <v>147254</v>
      </c>
    </row>
    <row r="92" spans="1:14" x14ac:dyDescent="0.2">
      <c r="A92" t="str">
        <f t="shared" si="12"/>
        <v>H</v>
      </c>
      <c r="B92">
        <f t="shared" si="13"/>
        <v>136875</v>
      </c>
      <c r="C92">
        <f t="shared" si="14"/>
        <v>118284</v>
      </c>
      <c r="D92">
        <f t="shared" si="9"/>
        <v>120126</v>
      </c>
      <c r="E92">
        <f t="shared" si="10"/>
        <v>138552</v>
      </c>
      <c r="G92" s="7"/>
      <c r="I92">
        <f t="shared" si="11"/>
        <v>122942</v>
      </c>
      <c r="J92">
        <f t="shared" si="6"/>
        <v>118284</v>
      </c>
      <c r="K92">
        <f t="shared" si="6"/>
        <v>119000</v>
      </c>
      <c r="L92">
        <f t="shared" si="6"/>
        <v>125760</v>
      </c>
      <c r="M92">
        <f t="shared" si="7"/>
        <v>136481</v>
      </c>
      <c r="N92">
        <f t="shared" si="8"/>
        <v>135937</v>
      </c>
    </row>
    <row r="96" spans="1:14" x14ac:dyDescent="0.2">
      <c r="A96" t="s">
        <v>176</v>
      </c>
      <c r="B96" s="9">
        <f>AVERAGE(B86:B91)</f>
        <v>156130.83333333334</v>
      </c>
      <c r="C96" s="9">
        <f>AVERAGE(C86:C91)</f>
        <v>150744.5</v>
      </c>
      <c r="D96" s="9">
        <f t="shared" ref="D96:E96" si="17">AVERAGE(D86:D91)</f>
        <v>124974.66666666667</v>
      </c>
      <c r="E96" s="9">
        <f t="shared" si="17"/>
        <v>137640.16666666666</v>
      </c>
      <c r="F96" s="7">
        <f>(B96-D96)/B96</f>
        <v>0.19955165806455058</v>
      </c>
      <c r="G96" s="7">
        <f>(B96-E96)/B96</f>
        <v>0.11843058972976735</v>
      </c>
      <c r="I96" s="9">
        <f>AVERAGE(I86:I91)</f>
        <v>125481.83333333333</v>
      </c>
      <c r="J96" s="9">
        <f>AVERAGE(J86:J91)</f>
        <v>150744.5</v>
      </c>
      <c r="K96" s="9">
        <f t="shared" ref="K96:L96" si="18">AVERAGE(K86:K91)</f>
        <v>138244.5</v>
      </c>
      <c r="L96" s="9">
        <f t="shared" si="18"/>
        <v>149975.16666666666</v>
      </c>
      <c r="M96" s="9">
        <f t="shared" ref="M96:N96" si="19">AVERAGE(M86:M91)</f>
        <v>152784.5</v>
      </c>
      <c r="N96" s="9">
        <f t="shared" si="19"/>
        <v>145883.83333333334</v>
      </c>
    </row>
    <row r="97" spans="3:6" x14ac:dyDescent="0.2">
      <c r="C97" s="7">
        <f>(B96-C96)/B96</f>
        <v>3.4498844452035479E-2</v>
      </c>
      <c r="F97" s="7"/>
    </row>
  </sheetData>
  <phoneticPr fontId="19"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CBD screening _3 hours and 30 m</vt:lpstr>
      <vt:lpstr>controls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2022-12-15T17:30:27Z</dcterms:created>
  <dcterms:modified xsi:type="dcterms:W3CDTF">2022-12-15T19:00:44Z</dcterms:modified>
</cp:coreProperties>
</file>