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13_ncr:40009_{912AF270-C362-3B48-AD0B-E22AA21B9E5D}" xr6:coauthVersionLast="47" xr6:coauthVersionMax="47" xr10:uidLastSave="{00000000-0000-0000-0000-000000000000}"/>
  <bookViews>
    <workbookView xWindow="14600" yWindow="3200" windowWidth="29980" windowHeight="20320"/>
  </bookViews>
  <sheets>
    <sheet name="controls_tren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" l="1"/>
  <c r="K28" i="1"/>
  <c r="K15" i="1"/>
  <c r="K7" i="1"/>
  <c r="K2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J36" i="1"/>
  <c r="J28" i="1"/>
  <c r="J23" i="1"/>
  <c r="J15" i="1"/>
  <c r="J2" i="1"/>
  <c r="J7" i="1"/>
</calcChain>
</file>

<file path=xl/sharedStrings.xml><?xml version="1.0" encoding="utf-8"?>
<sst xmlns="http://schemas.openxmlformats.org/spreadsheetml/2006/main" count="96" uniqueCount="35">
  <si>
    <t>Well</t>
  </si>
  <si>
    <t>comp</t>
  </si>
  <si>
    <t>Avg_cbd</t>
  </si>
  <si>
    <t>Avg_control</t>
  </si>
  <si>
    <t>SD_cbd</t>
  </si>
  <si>
    <t>SD_control</t>
  </si>
  <si>
    <t>well_type</t>
  </si>
  <si>
    <t>ratio</t>
  </si>
  <si>
    <t>A02</t>
  </si>
  <si>
    <t>cbd</t>
  </si>
  <si>
    <t>B02</t>
  </si>
  <si>
    <t>C02</t>
  </si>
  <si>
    <t>D02</t>
  </si>
  <si>
    <t>E02</t>
  </si>
  <si>
    <t>A01</t>
  </si>
  <si>
    <t>dmso</t>
  </si>
  <si>
    <t>B01</t>
  </si>
  <si>
    <t>C01</t>
  </si>
  <si>
    <t>D01</t>
  </si>
  <si>
    <t>E12</t>
  </si>
  <si>
    <t>F12</t>
  </si>
  <si>
    <t>G12</t>
  </si>
  <si>
    <t>H12</t>
  </si>
  <si>
    <t>A12</t>
  </si>
  <si>
    <t>PC</t>
  </si>
  <si>
    <t>B12</t>
  </si>
  <si>
    <t>C12</t>
  </si>
  <si>
    <t>D12</t>
  </si>
  <si>
    <t>E01</t>
  </si>
  <si>
    <t>F01</t>
  </si>
  <si>
    <t>G01</t>
  </si>
  <si>
    <t>H01</t>
  </si>
  <si>
    <t>avg ratio by well type</t>
  </si>
  <si>
    <t>SD_ratio</t>
  </si>
  <si>
    <t>conf.interval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</si>
</sst>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130" zoomScaleNormal="130" workbookViewId="0">
      <selection activeCell="K23" sqref="K2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32</v>
      </c>
      <c r="L1" t="s">
        <v>34</v>
      </c>
    </row>
    <row r="2" spans="1:12" x14ac:dyDescent="0.2">
      <c r="A2" t="s">
        <v>8</v>
      </c>
      <c r="B2">
        <v>200</v>
      </c>
      <c r="C2">
        <v>197326</v>
      </c>
      <c r="D2">
        <v>186229</v>
      </c>
      <c r="E2">
        <v>18867.241213277499</v>
      </c>
      <c r="F2">
        <v>19835.2131069973</v>
      </c>
      <c r="G2" t="s">
        <v>9</v>
      </c>
      <c r="H2">
        <v>1.0595879266924</v>
      </c>
      <c r="I2">
        <f>SQRT((E2/C2)^2 + (F2/D2)^2)</f>
        <v>0.14313100135178997</v>
      </c>
      <c r="J2">
        <f>AVERAGE(H2:H6)</f>
        <v>1.142857644141966</v>
      </c>
      <c r="K2">
        <f>SQRT(I2^2+I3^2+I4^2+I5^2+I6^2)</f>
        <v>0.26659110908891293</v>
      </c>
    </row>
    <row r="3" spans="1:12" x14ac:dyDescent="0.2">
      <c r="A3" t="s">
        <v>10</v>
      </c>
      <c r="B3">
        <v>200</v>
      </c>
      <c r="C3">
        <v>201433</v>
      </c>
      <c r="D3">
        <v>165610</v>
      </c>
      <c r="E3">
        <v>21654.255494013101</v>
      </c>
      <c r="F3">
        <v>14114.5993921187</v>
      </c>
      <c r="G3" t="s">
        <v>9</v>
      </c>
      <c r="H3">
        <v>1.21630940160618</v>
      </c>
      <c r="I3">
        <f t="shared" ref="I3:I43" si="0">SQRT((E3/C3)^2 + (F3/D3)^2)</f>
        <v>0.13718700381821677</v>
      </c>
    </row>
    <row r="4" spans="1:12" x14ac:dyDescent="0.2">
      <c r="A4" t="s">
        <v>11</v>
      </c>
      <c r="B4">
        <v>200</v>
      </c>
      <c r="C4">
        <v>211086.33333333299</v>
      </c>
      <c r="D4">
        <v>179506.33333333299</v>
      </c>
      <c r="E4">
        <v>17760.055527315599</v>
      </c>
      <c r="F4">
        <v>9816.6342670659396</v>
      </c>
      <c r="G4" t="s">
        <v>9</v>
      </c>
      <c r="H4">
        <v>1.17592694036793</v>
      </c>
      <c r="I4">
        <f t="shared" si="0"/>
        <v>0.10034736372603616</v>
      </c>
    </row>
    <row r="5" spans="1:12" x14ac:dyDescent="0.2">
      <c r="A5" t="s">
        <v>12</v>
      </c>
      <c r="B5">
        <v>200</v>
      </c>
      <c r="C5">
        <v>193518</v>
      </c>
      <c r="D5">
        <v>170789.33333333299</v>
      </c>
      <c r="E5">
        <v>22678.388589139198</v>
      </c>
      <c r="F5">
        <v>5769.02195639203</v>
      </c>
      <c r="G5" t="s">
        <v>9</v>
      </c>
      <c r="H5">
        <v>1.13308012990662</v>
      </c>
      <c r="I5">
        <f t="shared" si="0"/>
        <v>0.12196108413416643</v>
      </c>
    </row>
    <row r="6" spans="1:12" x14ac:dyDescent="0.2">
      <c r="A6" t="s">
        <v>13</v>
      </c>
      <c r="B6">
        <v>200</v>
      </c>
      <c r="C6">
        <v>200346.66666666599</v>
      </c>
      <c r="D6">
        <v>177394.66666666599</v>
      </c>
      <c r="E6">
        <v>11612.246007268899</v>
      </c>
      <c r="F6">
        <v>10435.439632968601</v>
      </c>
      <c r="G6" t="s">
        <v>9</v>
      </c>
      <c r="H6">
        <v>1.1293838221367001</v>
      </c>
      <c r="I6">
        <f t="shared" si="0"/>
        <v>8.2583063825003092E-2</v>
      </c>
    </row>
    <row r="7" spans="1:12" x14ac:dyDescent="0.2">
      <c r="A7" t="s">
        <v>14</v>
      </c>
      <c r="B7">
        <v>200</v>
      </c>
      <c r="C7">
        <v>191762</v>
      </c>
      <c r="D7">
        <v>176242</v>
      </c>
      <c r="E7">
        <v>2790.0586015351</v>
      </c>
      <c r="F7">
        <v>10888.268365539099</v>
      </c>
      <c r="G7" t="s">
        <v>15</v>
      </c>
      <c r="H7">
        <v>1.08806073467164</v>
      </c>
      <c r="I7">
        <f t="shared" si="0"/>
        <v>6.3470350184711435E-2</v>
      </c>
      <c r="J7">
        <f>AVERAGE(H7:H14)</f>
        <v>1.0555975732874401</v>
      </c>
      <c r="K7">
        <f>SQRT(I7^2+I8^2+I9^2+I10^2+I11^2+I12^2+I13^2+I14^2)</f>
        <v>0.12931715767553709</v>
      </c>
    </row>
    <row r="8" spans="1:12" x14ac:dyDescent="0.2">
      <c r="A8" t="s">
        <v>16</v>
      </c>
      <c r="B8">
        <v>200</v>
      </c>
      <c r="C8">
        <v>182484.66666666599</v>
      </c>
      <c r="D8">
        <v>178191.33333333299</v>
      </c>
      <c r="E8">
        <v>9363.4331488687003</v>
      </c>
      <c r="F8">
        <v>2790.0183392467702</v>
      </c>
      <c r="G8" t="s">
        <v>15</v>
      </c>
      <c r="H8">
        <v>1.0240939514454499</v>
      </c>
      <c r="I8">
        <f t="shared" si="0"/>
        <v>5.364655349896072E-2</v>
      </c>
    </row>
    <row r="9" spans="1:12" x14ac:dyDescent="0.2">
      <c r="A9" t="s">
        <v>17</v>
      </c>
      <c r="B9">
        <v>200</v>
      </c>
      <c r="C9">
        <v>181199.66666666599</v>
      </c>
      <c r="D9">
        <v>172804.66666666599</v>
      </c>
      <c r="E9">
        <v>6837.1375833263201</v>
      </c>
      <c r="F9">
        <v>2674.4514079215</v>
      </c>
      <c r="G9" t="s">
        <v>15</v>
      </c>
      <c r="H9">
        <v>1.0485808639427101</v>
      </c>
      <c r="I9">
        <f t="shared" si="0"/>
        <v>4.0783324822033798E-2</v>
      </c>
    </row>
    <row r="10" spans="1:12" x14ac:dyDescent="0.2">
      <c r="A10" t="s">
        <v>18</v>
      </c>
      <c r="B10">
        <v>200</v>
      </c>
      <c r="C10">
        <v>190761</v>
      </c>
      <c r="D10">
        <v>176267</v>
      </c>
      <c r="E10">
        <v>5639.1627924719396</v>
      </c>
      <c r="F10">
        <v>2528.20509452852</v>
      </c>
      <c r="G10" t="s">
        <v>15</v>
      </c>
      <c r="H10">
        <v>1.08222752982691</v>
      </c>
      <c r="I10">
        <f t="shared" si="0"/>
        <v>3.2857258216107035E-2</v>
      </c>
    </row>
    <row r="11" spans="1:12" x14ac:dyDescent="0.2">
      <c r="A11" t="s">
        <v>19</v>
      </c>
      <c r="B11">
        <v>200</v>
      </c>
      <c r="C11">
        <v>185384</v>
      </c>
      <c r="D11">
        <v>177389.66666666599</v>
      </c>
      <c r="E11">
        <v>3349.4935438062798</v>
      </c>
      <c r="F11">
        <v>9436.3344754906393</v>
      </c>
      <c r="G11" t="s">
        <v>15</v>
      </c>
      <c r="H11">
        <v>1.0450665108264401</v>
      </c>
      <c r="I11">
        <f t="shared" si="0"/>
        <v>5.6180161374899458E-2</v>
      </c>
    </row>
    <row r="12" spans="1:12" x14ac:dyDescent="0.2">
      <c r="A12" t="s">
        <v>20</v>
      </c>
      <c r="B12">
        <v>200</v>
      </c>
      <c r="C12">
        <v>188192</v>
      </c>
      <c r="D12">
        <v>176764.66666666599</v>
      </c>
      <c r="E12">
        <v>3696.7158397691301</v>
      </c>
      <c r="F12">
        <v>5447.9277099951796</v>
      </c>
      <c r="G12" t="s">
        <v>15</v>
      </c>
      <c r="H12">
        <v>1.0646471579915999</v>
      </c>
      <c r="I12">
        <f t="shared" si="0"/>
        <v>3.6547867808353576E-2</v>
      </c>
    </row>
    <row r="13" spans="1:12" x14ac:dyDescent="0.2">
      <c r="A13" t="s">
        <v>21</v>
      </c>
      <c r="B13">
        <v>200</v>
      </c>
      <c r="C13">
        <v>188294.66666666599</v>
      </c>
      <c r="D13">
        <v>178159.66666666599</v>
      </c>
      <c r="E13">
        <v>4237.1875499360804</v>
      </c>
      <c r="F13">
        <v>6694.7840393348997</v>
      </c>
      <c r="G13" t="s">
        <v>15</v>
      </c>
      <c r="H13">
        <v>1.0568871742388299</v>
      </c>
      <c r="I13">
        <f t="shared" si="0"/>
        <v>4.3800082096973426E-2</v>
      </c>
    </row>
    <row r="14" spans="1:12" x14ac:dyDescent="0.2">
      <c r="A14" t="s">
        <v>22</v>
      </c>
      <c r="B14">
        <v>200</v>
      </c>
      <c r="C14">
        <v>182400</v>
      </c>
      <c r="D14">
        <v>176195</v>
      </c>
      <c r="E14">
        <v>2926.4428919765301</v>
      </c>
      <c r="F14">
        <v>3549.3251471230401</v>
      </c>
      <c r="G14" t="s">
        <v>15</v>
      </c>
      <c r="H14">
        <v>1.0352166633559401</v>
      </c>
      <c r="I14">
        <f t="shared" si="0"/>
        <v>2.5752783310261252E-2</v>
      </c>
    </row>
    <row r="15" spans="1:12" x14ac:dyDescent="0.2">
      <c r="A15" t="s">
        <v>23</v>
      </c>
      <c r="B15">
        <v>200</v>
      </c>
      <c r="C15">
        <v>34131.666666666599</v>
      </c>
      <c r="D15">
        <v>34067.666666666599</v>
      </c>
      <c r="E15">
        <v>493.153458198696</v>
      </c>
      <c r="F15">
        <v>422.54270001188399</v>
      </c>
      <c r="G15" t="s">
        <v>24</v>
      </c>
      <c r="H15">
        <v>1.0018786141306999</v>
      </c>
      <c r="I15">
        <f t="shared" si="0"/>
        <v>1.9041963062639066E-2</v>
      </c>
      <c r="J15">
        <f>AVERAGE(H15:H22)</f>
        <v>1.0344868141126449</v>
      </c>
      <c r="K15">
        <f>SQRT(I15^2+I16^2+I17^2+I18^2+I19^2+I20^2+I21^2+I22^2)</f>
        <v>9.9744804225506356E-2</v>
      </c>
    </row>
    <row r="16" spans="1:12" x14ac:dyDescent="0.2">
      <c r="A16" t="s">
        <v>25</v>
      </c>
      <c r="B16">
        <v>200</v>
      </c>
      <c r="C16">
        <v>34344.333333333299</v>
      </c>
      <c r="D16">
        <v>33995.333333333299</v>
      </c>
      <c r="E16">
        <v>239.633748318832</v>
      </c>
      <c r="F16">
        <v>963.07285982594897</v>
      </c>
      <c r="G16" t="s">
        <v>24</v>
      </c>
      <c r="H16">
        <v>1.0102661149569501</v>
      </c>
      <c r="I16">
        <f t="shared" si="0"/>
        <v>2.917615391901373E-2</v>
      </c>
    </row>
    <row r="17" spans="1:11" x14ac:dyDescent="0.2">
      <c r="A17" t="s">
        <v>26</v>
      </c>
      <c r="B17">
        <v>200</v>
      </c>
      <c r="C17">
        <v>42677.666666666599</v>
      </c>
      <c r="D17">
        <v>41722.333333333299</v>
      </c>
      <c r="E17">
        <v>1231.30838271057</v>
      </c>
      <c r="F17">
        <v>497.096905374931</v>
      </c>
      <c r="G17" t="s">
        <v>24</v>
      </c>
      <c r="H17">
        <v>1.02289740906149</v>
      </c>
      <c r="I17">
        <f t="shared" si="0"/>
        <v>3.1214638088569342E-2</v>
      </c>
    </row>
    <row r="18" spans="1:11" x14ac:dyDescent="0.2">
      <c r="A18" t="s">
        <v>27</v>
      </c>
      <c r="B18">
        <v>200</v>
      </c>
      <c r="C18">
        <v>35108.666666666599</v>
      </c>
      <c r="D18">
        <v>34799.333333333299</v>
      </c>
      <c r="E18">
        <v>800.91218827867306</v>
      </c>
      <c r="F18">
        <v>691.37278897374404</v>
      </c>
      <c r="G18" t="s">
        <v>24</v>
      </c>
      <c r="H18">
        <v>1.00888905917737</v>
      </c>
      <c r="I18">
        <f t="shared" si="0"/>
        <v>3.0250930179501524E-2</v>
      </c>
    </row>
    <row r="19" spans="1:11" x14ac:dyDescent="0.2">
      <c r="A19" t="s">
        <v>28</v>
      </c>
      <c r="B19">
        <v>200</v>
      </c>
      <c r="C19">
        <v>51304</v>
      </c>
      <c r="D19">
        <v>48050.666666666599</v>
      </c>
      <c r="E19">
        <v>1398.60644929157</v>
      </c>
      <c r="F19">
        <v>335.65508089902801</v>
      </c>
      <c r="G19" t="s">
        <v>24</v>
      </c>
      <c r="H19">
        <v>1.0677063100060999</v>
      </c>
      <c r="I19">
        <f t="shared" si="0"/>
        <v>2.8141910311740716E-2</v>
      </c>
    </row>
    <row r="20" spans="1:11" x14ac:dyDescent="0.2">
      <c r="A20" t="s">
        <v>29</v>
      </c>
      <c r="B20">
        <v>200</v>
      </c>
      <c r="C20">
        <v>42480</v>
      </c>
      <c r="D20">
        <v>39837</v>
      </c>
      <c r="E20">
        <v>415.87377892817398</v>
      </c>
      <c r="F20">
        <v>1391.2868144275601</v>
      </c>
      <c r="G20" t="s">
        <v>24</v>
      </c>
      <c r="H20">
        <v>1.0663453573311199</v>
      </c>
      <c r="I20">
        <f t="shared" si="0"/>
        <v>3.6270669125146524E-2</v>
      </c>
    </row>
    <row r="21" spans="1:11" x14ac:dyDescent="0.2">
      <c r="A21" t="s">
        <v>30</v>
      </c>
      <c r="B21">
        <v>200</v>
      </c>
      <c r="C21">
        <v>38007.333333333299</v>
      </c>
      <c r="D21">
        <v>37006.666666666599</v>
      </c>
      <c r="E21">
        <v>1603.6038579815499</v>
      </c>
      <c r="F21">
        <v>1246.19313644929</v>
      </c>
      <c r="G21" t="s">
        <v>24</v>
      </c>
      <c r="H21">
        <v>1.0270401729418099</v>
      </c>
      <c r="I21">
        <f t="shared" si="0"/>
        <v>5.3982918283286538E-2</v>
      </c>
    </row>
    <row r="22" spans="1:11" x14ac:dyDescent="0.2">
      <c r="A22" t="s">
        <v>31</v>
      </c>
      <c r="B22">
        <v>200</v>
      </c>
      <c r="C22">
        <v>36888.666666666599</v>
      </c>
      <c r="D22">
        <v>34447.333333333299</v>
      </c>
      <c r="E22">
        <v>1544.6437561241501</v>
      </c>
      <c r="F22">
        <v>289.57612700865599</v>
      </c>
      <c r="G22" t="s">
        <v>24</v>
      </c>
      <c r="H22">
        <v>1.0708714752956201</v>
      </c>
      <c r="I22">
        <f t="shared" si="0"/>
        <v>4.2708608339705363E-2</v>
      </c>
    </row>
    <row r="23" spans="1:11" x14ac:dyDescent="0.2">
      <c r="A23" t="s">
        <v>8</v>
      </c>
      <c r="B23">
        <v>2</v>
      </c>
      <c r="C23">
        <v>198157</v>
      </c>
      <c r="D23">
        <v>178984.33333333299</v>
      </c>
      <c r="E23">
        <v>20627.327286878401</v>
      </c>
      <c r="F23">
        <v>20375.803697850301</v>
      </c>
      <c r="G23" t="s">
        <v>9</v>
      </c>
      <c r="H23">
        <v>1.1071192450735901</v>
      </c>
      <c r="I23">
        <f t="shared" si="0"/>
        <v>0.15425883063964987</v>
      </c>
      <c r="J23">
        <f>AVERAGE(H23:H27)</f>
        <v>1.2828173813945098</v>
      </c>
      <c r="K23" t="s">
        <v>34</v>
      </c>
    </row>
    <row r="24" spans="1:11" x14ac:dyDescent="0.2">
      <c r="A24" t="s">
        <v>10</v>
      </c>
      <c r="B24">
        <v>2</v>
      </c>
      <c r="C24">
        <v>194933.66666666599</v>
      </c>
      <c r="D24">
        <v>152916</v>
      </c>
      <c r="E24">
        <v>10602.5335337047</v>
      </c>
      <c r="F24">
        <v>13168.114557521099</v>
      </c>
      <c r="G24" t="s">
        <v>9</v>
      </c>
      <c r="H24">
        <v>1.27477612981418</v>
      </c>
      <c r="I24">
        <f t="shared" si="0"/>
        <v>0.10185204161984145</v>
      </c>
    </row>
    <row r="25" spans="1:11" x14ac:dyDescent="0.2">
      <c r="A25" t="s">
        <v>11</v>
      </c>
      <c r="B25">
        <v>2</v>
      </c>
      <c r="C25">
        <v>207945</v>
      </c>
      <c r="D25">
        <v>157036.33333333299</v>
      </c>
      <c r="E25">
        <v>16930.760083351201</v>
      </c>
      <c r="F25">
        <v>27315.221330484001</v>
      </c>
      <c r="G25" t="s">
        <v>9</v>
      </c>
      <c r="H25">
        <v>1.32418399988113</v>
      </c>
      <c r="I25">
        <f t="shared" si="0"/>
        <v>0.19205456737032991</v>
      </c>
    </row>
    <row r="26" spans="1:11" x14ac:dyDescent="0.2">
      <c r="A26" t="s">
        <v>12</v>
      </c>
      <c r="B26">
        <v>2</v>
      </c>
      <c r="C26">
        <v>199843</v>
      </c>
      <c r="D26">
        <v>136437.33333333299</v>
      </c>
      <c r="E26">
        <v>13153.814693844501</v>
      </c>
      <c r="F26">
        <v>11673.2195359006</v>
      </c>
      <c r="G26" t="s">
        <v>9</v>
      </c>
      <c r="H26">
        <v>1.4647237315299799</v>
      </c>
      <c r="I26">
        <f t="shared" si="0"/>
        <v>0.10794643994089485</v>
      </c>
    </row>
    <row r="27" spans="1:11" x14ac:dyDescent="0.2">
      <c r="A27" t="s">
        <v>13</v>
      </c>
      <c r="B27">
        <v>2</v>
      </c>
      <c r="C27">
        <v>206575.33333333299</v>
      </c>
      <c r="D27">
        <v>166153</v>
      </c>
      <c r="E27">
        <v>12145.015822687599</v>
      </c>
      <c r="F27">
        <v>8700.4762513324495</v>
      </c>
      <c r="G27" t="s">
        <v>9</v>
      </c>
      <c r="H27">
        <v>1.2432838006736699</v>
      </c>
      <c r="I27">
        <f t="shared" si="0"/>
        <v>7.8730778128458676E-2</v>
      </c>
    </row>
    <row r="28" spans="1:11" x14ac:dyDescent="0.2">
      <c r="A28" t="s">
        <v>14</v>
      </c>
      <c r="B28">
        <v>2</v>
      </c>
      <c r="C28">
        <v>198689.33333333299</v>
      </c>
      <c r="D28">
        <v>199941.66666666599</v>
      </c>
      <c r="E28">
        <v>12760.31521293</v>
      </c>
      <c r="F28">
        <v>9358.8070999104002</v>
      </c>
      <c r="G28" t="s">
        <v>15</v>
      </c>
      <c r="H28">
        <v>0.99373650648105705</v>
      </c>
      <c r="I28">
        <f t="shared" si="0"/>
        <v>7.9470009135750266E-2</v>
      </c>
      <c r="J28">
        <f>AVERAGE(H28:H35)</f>
        <v>1.0777746491640858</v>
      </c>
      <c r="K28">
        <f>SQRT(I28^2+I29^2+I30^2+I31^2+I32^2+I33^2+I34^2+I35^2)</f>
        <v>0.17802769130194659</v>
      </c>
    </row>
    <row r="29" spans="1:11" x14ac:dyDescent="0.2">
      <c r="A29" t="s">
        <v>16</v>
      </c>
      <c r="B29">
        <v>2</v>
      </c>
      <c r="C29">
        <v>190252.66666666599</v>
      </c>
      <c r="D29">
        <v>168213.66666666599</v>
      </c>
      <c r="E29">
        <v>7426.1899607627402</v>
      </c>
      <c r="F29">
        <v>3277.8043464083198</v>
      </c>
      <c r="G29" t="s">
        <v>15</v>
      </c>
      <c r="H29">
        <v>1.1310178919271301</v>
      </c>
      <c r="I29">
        <f t="shared" si="0"/>
        <v>4.362684116418139E-2</v>
      </c>
    </row>
    <row r="30" spans="1:11" x14ac:dyDescent="0.2">
      <c r="A30" t="s">
        <v>17</v>
      </c>
      <c r="B30">
        <v>2</v>
      </c>
      <c r="C30">
        <v>189808</v>
      </c>
      <c r="D30">
        <v>168156.33333333299</v>
      </c>
      <c r="E30">
        <v>6571.4401009215599</v>
      </c>
      <c r="F30">
        <v>9565.5680611939206</v>
      </c>
      <c r="G30" t="s">
        <v>15</v>
      </c>
      <c r="H30">
        <v>1.12875915071094</v>
      </c>
      <c r="I30">
        <f t="shared" si="0"/>
        <v>6.6592409606606548E-2</v>
      </c>
    </row>
    <row r="31" spans="1:11" x14ac:dyDescent="0.2">
      <c r="A31" t="s">
        <v>18</v>
      </c>
      <c r="B31">
        <v>2</v>
      </c>
      <c r="C31">
        <v>191716.33333333299</v>
      </c>
      <c r="D31">
        <v>171520</v>
      </c>
      <c r="E31">
        <v>13592.3867048187</v>
      </c>
      <c r="F31">
        <v>2780.2152794343101</v>
      </c>
      <c r="G31" t="s">
        <v>15</v>
      </c>
      <c r="H31">
        <v>1.1177491449004899</v>
      </c>
      <c r="I31">
        <f t="shared" si="0"/>
        <v>7.2727765035766029E-2</v>
      </c>
    </row>
    <row r="32" spans="1:11" x14ac:dyDescent="0.2">
      <c r="A32" t="s">
        <v>19</v>
      </c>
      <c r="B32">
        <v>2</v>
      </c>
      <c r="C32">
        <v>193143.66666666599</v>
      </c>
      <c r="D32">
        <v>182202.33333333299</v>
      </c>
      <c r="E32">
        <v>5106.2941878952997</v>
      </c>
      <c r="F32">
        <v>12970.6956379884</v>
      </c>
      <c r="G32" t="s">
        <v>15</v>
      </c>
      <c r="H32">
        <v>1.06005045672667</v>
      </c>
      <c r="I32">
        <f t="shared" si="0"/>
        <v>7.5939107847325965E-2</v>
      </c>
    </row>
    <row r="33" spans="1:11" x14ac:dyDescent="0.2">
      <c r="A33" t="s">
        <v>20</v>
      </c>
      <c r="B33">
        <v>2</v>
      </c>
      <c r="C33">
        <v>183489.33333333299</v>
      </c>
      <c r="D33">
        <v>170563.66666666599</v>
      </c>
      <c r="E33">
        <v>1976.26929676431</v>
      </c>
      <c r="F33">
        <v>10076.016590564601</v>
      </c>
      <c r="G33" t="s">
        <v>15</v>
      </c>
      <c r="H33">
        <v>1.0757820637845801</v>
      </c>
      <c r="I33">
        <f t="shared" si="0"/>
        <v>6.004862042554767E-2</v>
      </c>
    </row>
    <row r="34" spans="1:11" x14ac:dyDescent="0.2">
      <c r="A34" t="s">
        <v>21</v>
      </c>
      <c r="B34">
        <v>2</v>
      </c>
      <c r="C34">
        <v>190667.33333333299</v>
      </c>
      <c r="D34">
        <v>174477</v>
      </c>
      <c r="E34">
        <v>5602.2803690402097</v>
      </c>
      <c r="F34">
        <v>5935.9694237756903</v>
      </c>
      <c r="G34" t="s">
        <v>15</v>
      </c>
      <c r="H34">
        <v>1.09279351051045</v>
      </c>
      <c r="I34">
        <f t="shared" si="0"/>
        <v>4.4953231779122721E-2</v>
      </c>
    </row>
    <row r="35" spans="1:11" x14ac:dyDescent="0.2">
      <c r="A35" t="s">
        <v>22</v>
      </c>
      <c r="B35">
        <v>2</v>
      </c>
      <c r="C35">
        <v>188161.66666666599</v>
      </c>
      <c r="D35">
        <v>184055.66666666599</v>
      </c>
      <c r="E35">
        <v>3250.5852293599801</v>
      </c>
      <c r="F35">
        <v>8352.5140127588693</v>
      </c>
      <c r="G35" t="s">
        <v>15</v>
      </c>
      <c r="H35">
        <v>1.0223084682713699</v>
      </c>
      <c r="I35">
        <f t="shared" si="0"/>
        <v>4.8557393473515044E-2</v>
      </c>
    </row>
    <row r="36" spans="1:11" x14ac:dyDescent="0.2">
      <c r="A36" t="s">
        <v>23</v>
      </c>
      <c r="B36">
        <v>2</v>
      </c>
      <c r="C36">
        <v>34528.666666666599</v>
      </c>
      <c r="D36">
        <v>34421</v>
      </c>
      <c r="E36">
        <v>346.74822758499101</v>
      </c>
      <c r="F36">
        <v>872.33537128789999</v>
      </c>
      <c r="G36" t="s">
        <v>24</v>
      </c>
      <c r="H36">
        <v>1.0031279354657501</v>
      </c>
      <c r="I36">
        <f t="shared" si="0"/>
        <v>2.726026159876456E-2</v>
      </c>
      <c r="J36">
        <f>AVERAGE(H36:H43)</f>
        <v>1.0185956788227051</v>
      </c>
      <c r="K36">
        <f>SQRT(I36^2+I37^2+I38^2+I39^2+I40^2+I41^2+I42^2+I43^2)</f>
        <v>0.20078199847477129</v>
      </c>
    </row>
    <row r="37" spans="1:11" x14ac:dyDescent="0.2">
      <c r="A37" t="s">
        <v>25</v>
      </c>
      <c r="B37">
        <v>2</v>
      </c>
      <c r="C37">
        <v>34185.666666666599</v>
      </c>
      <c r="D37">
        <v>34315.666666666599</v>
      </c>
      <c r="E37">
        <v>932.39708994254795</v>
      </c>
      <c r="F37">
        <v>196.61722542374901</v>
      </c>
      <c r="G37" t="s">
        <v>24</v>
      </c>
      <c r="H37">
        <v>0.99621164288420205</v>
      </c>
      <c r="I37">
        <f t="shared" si="0"/>
        <v>2.7869833037278781E-2</v>
      </c>
    </row>
    <row r="38" spans="1:11" x14ac:dyDescent="0.2">
      <c r="A38" t="s">
        <v>26</v>
      </c>
      <c r="B38">
        <v>2</v>
      </c>
      <c r="C38">
        <v>39396</v>
      </c>
      <c r="D38">
        <v>39197.666666666599</v>
      </c>
      <c r="E38">
        <v>3259.44351078523</v>
      </c>
      <c r="F38">
        <v>221.71453117315801</v>
      </c>
      <c r="G38" t="s">
        <v>24</v>
      </c>
      <c r="H38">
        <v>1.0050598249895799</v>
      </c>
      <c r="I38">
        <f t="shared" si="0"/>
        <v>8.2928517850044028E-2</v>
      </c>
    </row>
    <row r="39" spans="1:11" x14ac:dyDescent="0.2">
      <c r="A39" t="s">
        <v>27</v>
      </c>
      <c r="B39">
        <v>2</v>
      </c>
      <c r="C39">
        <v>35083.333333333299</v>
      </c>
      <c r="D39">
        <v>34561</v>
      </c>
      <c r="E39">
        <v>524.07474021682503</v>
      </c>
      <c r="F39">
        <v>523.12617980750997</v>
      </c>
      <c r="G39" t="s">
        <v>24</v>
      </c>
      <c r="H39">
        <v>1.0151133744201</v>
      </c>
      <c r="I39">
        <f t="shared" si="0"/>
        <v>2.1266212496282796E-2</v>
      </c>
    </row>
    <row r="40" spans="1:11" x14ac:dyDescent="0.2">
      <c r="A40" t="s">
        <v>28</v>
      </c>
      <c r="B40">
        <v>2</v>
      </c>
      <c r="C40">
        <v>46760.666666666599</v>
      </c>
      <c r="D40">
        <v>49224.333333333299</v>
      </c>
      <c r="E40">
        <v>3917.5365133375999</v>
      </c>
      <c r="F40">
        <v>2838.0391705072202</v>
      </c>
      <c r="G40" t="s">
        <v>24</v>
      </c>
      <c r="H40">
        <v>0.94995022786833005</v>
      </c>
      <c r="I40">
        <f t="shared" si="0"/>
        <v>0.10170030921092514</v>
      </c>
    </row>
    <row r="41" spans="1:11" x14ac:dyDescent="0.2">
      <c r="A41" t="s">
        <v>29</v>
      </c>
      <c r="B41">
        <v>2</v>
      </c>
      <c r="C41">
        <v>41547</v>
      </c>
      <c r="D41">
        <v>40809</v>
      </c>
      <c r="E41">
        <v>3652.3220011384501</v>
      </c>
      <c r="F41">
        <v>1432.2681313217799</v>
      </c>
      <c r="G41" t="s">
        <v>24</v>
      </c>
      <c r="H41">
        <v>1.01808424612217</v>
      </c>
      <c r="I41">
        <f t="shared" si="0"/>
        <v>9.4655385028226915E-2</v>
      </c>
    </row>
    <row r="42" spans="1:11" x14ac:dyDescent="0.2">
      <c r="A42" t="s">
        <v>30</v>
      </c>
      <c r="B42">
        <v>2</v>
      </c>
      <c r="C42">
        <v>41194.666666666599</v>
      </c>
      <c r="D42">
        <v>38626.333333333299</v>
      </c>
      <c r="E42">
        <v>2135.3927819802402</v>
      </c>
      <c r="F42">
        <v>2624.0362675339102</v>
      </c>
      <c r="G42" t="s">
        <v>24</v>
      </c>
      <c r="H42">
        <v>1.0664917715893301</v>
      </c>
      <c r="I42">
        <f t="shared" si="0"/>
        <v>8.545201568564903E-2</v>
      </c>
    </row>
    <row r="43" spans="1:11" x14ac:dyDescent="0.2">
      <c r="A43" t="s">
        <v>31</v>
      </c>
      <c r="B43">
        <v>2</v>
      </c>
      <c r="C43">
        <v>39019.333333333299</v>
      </c>
      <c r="D43">
        <v>35643</v>
      </c>
      <c r="E43">
        <v>1039.2017770064299</v>
      </c>
      <c r="F43">
        <v>2296.1983799314899</v>
      </c>
      <c r="G43" t="s">
        <v>24</v>
      </c>
      <c r="H43">
        <v>1.0947264072421801</v>
      </c>
      <c r="I43">
        <f t="shared" si="0"/>
        <v>6.971032058197682E-2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controls_trend_data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2022-11-18T17:26:19Z</dcterms:created>
  <dcterms:modified xsi:type="dcterms:W3CDTF">2022-12-08T21:55:14Z</dcterms:modified>
</cp:coreProperties>
</file>