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00_IGS\03_WB\05_BOM\"/>
    </mc:Choice>
  </mc:AlternateContent>
  <bookViews>
    <workbookView xWindow="0" yWindow="60" windowWidth="15300" windowHeight="12915"/>
  </bookViews>
  <sheets>
    <sheet name="Sheet1" sheetId="1" r:id="rId1"/>
  </sheets>
  <definedNames>
    <definedName name="_xlnm._FilterDatabase" localSheetId="0" hidden="1">Sheet1!$A$5:$H$5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2" i="1"/>
  <c r="J13" i="1"/>
  <c r="J14" i="1"/>
  <c r="J17" i="1"/>
  <c r="J18" i="1"/>
  <c r="J20" i="1"/>
  <c r="J21" i="1"/>
  <c r="J23" i="1"/>
  <c r="J25" i="1"/>
  <c r="J26" i="1"/>
  <c r="J27" i="1"/>
  <c r="J28" i="1"/>
  <c r="J29" i="1"/>
  <c r="J30" i="1"/>
  <c r="J31" i="1"/>
  <c r="J32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6" i="1"/>
</calcChain>
</file>

<file path=xl/comments1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K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<sst xmlns="http://schemas.openxmlformats.org/spreadsheetml/2006/main" count="181" uniqueCount="149">
  <si>
    <t>Part Number</t>
    <phoneticPr fontId="18" type="noConversion"/>
  </si>
  <si>
    <t>Part Description</t>
    <phoneticPr fontId="18" type="noConversion"/>
  </si>
  <si>
    <t>No</t>
    <phoneticPr fontId="18" type="noConversion"/>
  </si>
  <si>
    <t>품명(Part description)</t>
    <phoneticPr fontId="24" type="noConversion"/>
  </si>
  <si>
    <t>Rev No.</t>
    <phoneticPr fontId="18" type="noConversion"/>
  </si>
  <si>
    <t>규격(Specification)</t>
    <phoneticPr fontId="18" type="noConversion"/>
  </si>
  <si>
    <t>Quantity</t>
    <phoneticPr fontId="18" type="noConversion"/>
  </si>
  <si>
    <t>Reference</t>
    <phoneticPr fontId="18" type="noConversion"/>
  </si>
  <si>
    <t>MAKER</t>
    <phoneticPr fontId="18" type="noConversion"/>
  </si>
  <si>
    <t>품번 중복</t>
    <phoneticPr fontId="18" type="noConversion"/>
  </si>
  <si>
    <t>PCB Version</t>
    <phoneticPr fontId="18" type="noConversion"/>
  </si>
  <si>
    <t>작성자</t>
    <phoneticPr fontId="18" type="noConversion"/>
  </si>
  <si>
    <t>DATE</t>
    <phoneticPr fontId="18" type="noConversion"/>
  </si>
  <si>
    <t>Material No.</t>
    <phoneticPr fontId="24" type="noConversion"/>
  </si>
  <si>
    <t xml:space="preserve">BILL OF MATERIAL </t>
    <phoneticPr fontId="18" type="noConversion"/>
  </si>
  <si>
    <t>변경 대상</t>
    <phoneticPr fontId="18" type="noConversion"/>
  </si>
  <si>
    <t>김진아</t>
    <phoneticPr fontId="18" type="noConversion"/>
  </si>
  <si>
    <t>00</t>
    <phoneticPr fontId="18" type="noConversion"/>
  </si>
  <si>
    <t>PCB 수량</t>
    <phoneticPr fontId="18" type="noConversion"/>
  </si>
  <si>
    <t>구분</t>
    <phoneticPr fontId="18" type="noConversion"/>
  </si>
  <si>
    <t>구매 수량</t>
    <phoneticPr fontId="18" type="noConversion"/>
  </si>
  <si>
    <t>변경 내용</t>
    <phoneticPr fontId="18" type="noConversion"/>
  </si>
  <si>
    <t>비고</t>
    <phoneticPr fontId="18" type="noConversion"/>
  </si>
  <si>
    <t>J1</t>
  </si>
  <si>
    <t>BLM41PG750SN1</t>
  </si>
  <si>
    <t>U1</t>
  </si>
  <si>
    <t>Y1</t>
  </si>
  <si>
    <t>WALSIN</t>
  </si>
  <si>
    <t xml:space="preserve">회사 재고품 </t>
    <phoneticPr fontId="18" type="noConversion"/>
  </si>
  <si>
    <t>00000082</t>
  </si>
  <si>
    <t>00000041</t>
  </si>
  <si>
    <t>00000123</t>
  </si>
  <si>
    <t>P0</t>
    <phoneticPr fontId="18" type="noConversion"/>
  </si>
  <si>
    <t>100nF</t>
  </si>
  <si>
    <t>C1,C2,C3,C4,C6,C7,C10,C14,C25,C26,C27,C28,C29,C30,C31,C34,C36,C38</t>
  </si>
  <si>
    <t>1uF</t>
  </si>
  <si>
    <t>1nF</t>
  </si>
  <si>
    <t>18pF</t>
  </si>
  <si>
    <t>C12,C18</t>
  </si>
  <si>
    <t>1pF</t>
  </si>
  <si>
    <t>C13,C20</t>
  </si>
  <si>
    <t>220pF</t>
  </si>
  <si>
    <t>C15</t>
  </si>
  <si>
    <t>1.2pF</t>
  </si>
  <si>
    <t>C16</t>
  </si>
  <si>
    <t>22pF</t>
  </si>
  <si>
    <t>C23,C24</t>
  </si>
  <si>
    <t>C32</t>
  </si>
  <si>
    <t>2.2uF</t>
  </si>
  <si>
    <t>C37</t>
  </si>
  <si>
    <t>BL-HG036A-AV-TRB</t>
  </si>
  <si>
    <t>D1,D2,D3,D4</t>
  </si>
  <si>
    <t>SMBJ26CA</t>
  </si>
  <si>
    <t>D7,D8</t>
  </si>
  <si>
    <t>BLM41PG181SN1</t>
  </si>
  <si>
    <t>FB1,FB2</t>
  </si>
  <si>
    <t>SMW200-03</t>
  </si>
  <si>
    <t>J10</t>
  </si>
  <si>
    <t>76342-305LF</t>
  </si>
  <si>
    <t>J11,J13</t>
  </si>
  <si>
    <t>2nH</t>
  </si>
  <si>
    <t>L1,L3,L4</t>
  </si>
  <si>
    <t>3.3nH</t>
  </si>
  <si>
    <t>L2,L8</t>
  </si>
  <si>
    <t>L5,L6,L7</t>
  </si>
  <si>
    <t>2.2K</t>
  </si>
  <si>
    <t>R1</t>
  </si>
  <si>
    <t>56K</t>
  </si>
  <si>
    <t>R2</t>
  </si>
  <si>
    <t>R5,R6,R7,R8</t>
  </si>
  <si>
    <t>R9,R10,R11,R12</t>
  </si>
  <si>
    <t>CC2538</t>
  </si>
  <si>
    <t>MAX3232CDR_SOIC</t>
  </si>
  <si>
    <t>U2</t>
  </si>
  <si>
    <t>TPS73533QDRBRQ1</t>
  </si>
  <si>
    <t>U3</t>
  </si>
  <si>
    <t>32 MHz Crystal/S3225A Crystal</t>
  </si>
  <si>
    <t>Y2</t>
  </si>
  <si>
    <t>0603Y104Z250BD, 1608, 100nF, 25V, -20/+80%</t>
  </si>
  <si>
    <t>YAGEO</t>
  </si>
  <si>
    <t>00000094</t>
  </si>
  <si>
    <t>0603B221K500BD, 1608, 220pF, 50V, 10%</t>
  </si>
  <si>
    <t>00000011</t>
  </si>
  <si>
    <t>0603B225K160CT, 2.2uF, 1608, 16V, 10%, X7R</t>
  </si>
  <si>
    <t>00000045</t>
  </si>
  <si>
    <t>BL-HG036A-AV-TRB, LED, 1608, GREEN</t>
  </si>
  <si>
    <t>BRT LED</t>
  </si>
  <si>
    <t>00000047</t>
  </si>
  <si>
    <t>TVS Diode, 26V, 600W, SMD</t>
  </si>
  <si>
    <t>Bourns</t>
  </si>
  <si>
    <t>76342-305LF, 2Row, 5+5way</t>
  </si>
  <si>
    <t>Molex</t>
  </si>
  <si>
    <t>00000040</t>
  </si>
  <si>
    <t>LQG15HN2N0S02D, 1005, 2nH</t>
  </si>
  <si>
    <t>Murata</t>
  </si>
  <si>
    <t>BLM41PG750SN1L, BEAD, 4516, 3A, 75ohm , 100MHz</t>
  </si>
  <si>
    <t>00000063</t>
  </si>
  <si>
    <t>CM315D32768DZFT</t>
  </si>
  <si>
    <t>Clock, 32.768KHz, SMD</t>
  </si>
  <si>
    <t>CITIZEN</t>
  </si>
  <si>
    <t>C8,C9,C19,C33</t>
    <phoneticPr fontId="18" type="noConversion"/>
  </si>
  <si>
    <t>C11,C35</t>
    <phoneticPr fontId="18" type="noConversion"/>
  </si>
  <si>
    <t>TI</t>
  </si>
  <si>
    <t>00000168</t>
  </si>
  <si>
    <t>RF IC, Zigbee</t>
  </si>
  <si>
    <t>00000169</t>
  </si>
  <si>
    <t>RS-232 인터페이스 IC 3-5.5V Mult-Ch RS232</t>
  </si>
  <si>
    <t>00000170</t>
  </si>
  <si>
    <t xml:space="preserve">LDO 전압 레귤레이터 500-mA, Low Quiescnt low noise high PSRR  </t>
  </si>
  <si>
    <t>00000171</t>
  </si>
  <si>
    <t xml:space="preserve">S3225A, SMD Crystal 32*25*0.7 </t>
  </si>
  <si>
    <t>YOKETAN CORPORATION</t>
  </si>
  <si>
    <t>00000164</t>
  </si>
  <si>
    <t>2.2K, 1608, 1%</t>
  </si>
  <si>
    <t>00000165</t>
  </si>
  <si>
    <t>56K, 1608, 1%</t>
  </si>
  <si>
    <t>00000166</t>
  </si>
  <si>
    <t>330, 1608, 1%</t>
  </si>
  <si>
    <t>00000167</t>
  </si>
  <si>
    <t>0, 1608, 1%</t>
  </si>
  <si>
    <t>00000163</t>
  </si>
  <si>
    <t>LQG15HN3N3S02, 1005, 3.3nH</t>
  </si>
  <si>
    <t>00000161</t>
  </si>
  <si>
    <t>SMA-LR-PC</t>
  </si>
  <si>
    <t>RF Connector, SMA Right, DIP</t>
  </si>
  <si>
    <t>Hirose</t>
  </si>
  <si>
    <t>00000162</t>
  </si>
  <si>
    <t>2mm Pitch, 3Pin, Straight Dip</t>
  </si>
  <si>
    <t>YEONHO</t>
  </si>
  <si>
    <t>00000160</t>
  </si>
  <si>
    <t>Bead, 4516, 3A, 180@100MHz</t>
  </si>
  <si>
    <t>00000153</t>
  </si>
  <si>
    <t>1uF, 1608, 16V</t>
  </si>
  <si>
    <t>00000154</t>
  </si>
  <si>
    <t>1nF, 1608, 16V</t>
  </si>
  <si>
    <t>00000155</t>
  </si>
  <si>
    <t>18pF, 1608, 16V</t>
  </si>
  <si>
    <t>00000156</t>
  </si>
  <si>
    <t>1pF, 1608, 16V</t>
  </si>
  <si>
    <t>00000157</t>
  </si>
  <si>
    <t>1.2pF, 1608, 16V</t>
  </si>
  <si>
    <t>00000158</t>
  </si>
  <si>
    <t>22pF, 1608, 16V</t>
  </si>
  <si>
    <t>00000159</t>
  </si>
  <si>
    <t>10uF</t>
  </si>
  <si>
    <t>10uF, 2012, 16V, 10%, Tant</t>
  </si>
  <si>
    <t>사급</t>
    <phoneticPr fontId="18" type="noConversion"/>
  </si>
  <si>
    <t>도급</t>
    <phoneticPr fontId="18" type="noConversion"/>
  </si>
  <si>
    <t xml:space="preserve">WB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</si>
</sst>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9"/>
      <color indexed="81"/>
      <name val="맑은 고딕"/>
      <family val="3"/>
      <charset val="129"/>
      <scheme val="minor"/>
    </font>
    <font>
      <b/>
      <sz val="2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5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</cellStyleXfs>
  <cellXfs count="75">
    <xf numFmtId="0" fontId="0" fillId="0" borderId="0" xfId="0">
      <alignment vertical="center"/>
    </xf>
    <xf numFmtId="0" fontId="27" fillId="0" borderId="11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vertical="center" wrapText="1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vertical="center" wrapText="1" shrinkToFit="1"/>
    </xf>
    <xf numFmtId="0" fontId="23" fillId="0" borderId="11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 shrinkToFit="1"/>
    </xf>
    <xf numFmtId="0" fontId="20" fillId="0" borderId="0" xfId="0" applyFont="1" applyFill="1" applyBorder="1" applyAlignment="1">
      <alignment vertical="center" wrapText="1" shrinkToFit="1"/>
    </xf>
    <xf numFmtId="0" fontId="20" fillId="0" borderId="0" xfId="0" applyFont="1" applyFill="1" applyAlignment="1">
      <alignment horizontal="left" vertical="center" shrinkToFit="1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Fill="1" applyAlignment="1">
      <alignment horizontal="left" vertical="center" wrapText="1"/>
    </xf>
    <xf numFmtId="49" fontId="19" fillId="0" borderId="15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horizontal="left" vertical="center" wrapText="1"/>
    </xf>
    <xf numFmtId="49" fontId="19" fillId="0" borderId="11" xfId="0" applyNumberFormat="1" applyFont="1" applyFill="1" applyBorder="1" applyAlignment="1">
      <alignment horizontal="center" vertical="center" wrapText="1"/>
    </xf>
    <xf numFmtId="0" fontId="19" fillId="34" borderId="11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9" fillId="0" borderId="22" xfId="0" applyFont="1" applyFill="1" applyBorder="1" applyAlignment="1">
      <alignment horizontal="left" vertical="center" shrinkToFit="1"/>
    </xf>
    <xf numFmtId="0" fontId="19" fillId="34" borderId="15" xfId="42" applyFont="1" applyFill="1" applyBorder="1" applyAlignment="1">
      <alignment horizontal="center" vertical="center" wrapText="1"/>
    </xf>
    <xf numFmtId="0" fontId="19" fillId="0" borderId="0" xfId="0" applyFont="1" applyFill="1" applyAlignment="1">
      <alignment vertical="center" wrapText="1" shrinkToFit="1"/>
    </xf>
    <xf numFmtId="14" fontId="19" fillId="0" borderId="26" xfId="42" applyNumberFormat="1" applyFont="1" applyFill="1" applyBorder="1" applyAlignment="1">
      <alignment horizontal="left" vertical="center" shrinkToFit="1"/>
    </xf>
    <xf numFmtId="0" fontId="19" fillId="0" borderId="0" xfId="0" applyFont="1" applyFill="1" applyBorder="1" applyAlignment="1">
      <alignment vertical="center" wrapText="1" shrinkToFit="1"/>
    </xf>
    <xf numFmtId="0" fontId="31" fillId="0" borderId="11" xfId="0" applyFont="1" applyFill="1" applyBorder="1" applyAlignment="1">
      <alignment vertical="center" shrinkToFit="1"/>
    </xf>
    <xf numFmtId="0" fontId="21" fillId="0" borderId="11" xfId="0" applyFont="1" applyFill="1" applyBorder="1" applyAlignment="1">
      <alignment horizontal="center" vertical="center" wrapText="1"/>
    </xf>
    <xf numFmtId="0" fontId="32" fillId="0" borderId="11" xfId="0" applyFont="1" applyFill="1" applyBorder="1" applyAlignment="1">
      <alignment horizontal="center" vertical="center"/>
    </xf>
    <xf numFmtId="0" fontId="31" fillId="0" borderId="11" xfId="42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 shrinkToFit="1"/>
    </xf>
    <xf numFmtId="0" fontId="21" fillId="0" borderId="11" xfId="0" applyFont="1" applyFill="1" applyBorder="1" applyAlignment="1">
      <alignment horizontal="left" vertical="center" shrinkToFit="1"/>
    </xf>
    <xf numFmtId="0" fontId="21" fillId="0" borderId="11" xfId="0" applyFont="1" applyFill="1" applyBorder="1" applyAlignment="1">
      <alignment vertical="center" shrinkToFit="1"/>
    </xf>
    <xf numFmtId="0" fontId="31" fillId="0" borderId="11" xfId="0" applyFont="1" applyFill="1" applyBorder="1" applyAlignment="1">
      <alignment vertical="center" wrapText="1"/>
    </xf>
    <xf numFmtId="0" fontId="32" fillId="0" borderId="11" xfId="0" applyFont="1" applyFill="1" applyBorder="1" applyAlignment="1">
      <alignment horizontal="center" vertical="center" wrapText="1"/>
    </xf>
    <xf numFmtId="0" fontId="19" fillId="33" borderId="27" xfId="0" applyFont="1" applyFill="1" applyBorder="1" applyAlignment="1">
      <alignment horizontal="center" vertical="center" wrapText="1" shrinkToFit="1"/>
    </xf>
    <xf numFmtId="0" fontId="31" fillId="0" borderId="14" xfId="42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19" fillId="0" borderId="11" xfId="52" applyFont="1" applyFill="1" applyBorder="1" applyAlignment="1">
      <alignment horizontal="center" vertical="center"/>
    </xf>
    <xf numFmtId="0" fontId="31" fillId="0" borderId="11" xfId="42" applyFont="1" applyFill="1" applyBorder="1" applyAlignment="1">
      <alignment horizontal="left" vertical="center" wrapText="1"/>
    </xf>
    <xf numFmtId="0" fontId="19" fillId="0" borderId="13" xfId="0" applyFont="1" applyFill="1" applyBorder="1" applyAlignment="1">
      <alignment vertical="center" wrapText="1" shrinkToFit="1"/>
    </xf>
    <xf numFmtId="0" fontId="19" fillId="0" borderId="11" xfId="0" applyFont="1" applyFill="1" applyBorder="1" applyAlignment="1">
      <alignment horizontal="center" vertical="center" wrapText="1" shrinkToFit="1"/>
    </xf>
    <xf numFmtId="0" fontId="19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shrinkToFit="1"/>
    </xf>
    <xf numFmtId="0" fontId="19" fillId="0" borderId="0" xfId="0" applyFont="1" applyFill="1" applyAlignment="1">
      <alignment horizontal="center" vertical="center" wrapText="1" shrinkToFit="1"/>
    </xf>
    <xf numFmtId="0" fontId="19" fillId="0" borderId="0" xfId="0" applyFont="1" applyFill="1" applyAlignment="1">
      <alignment vertical="center" wrapText="1"/>
    </xf>
    <xf numFmtId="0" fontId="19" fillId="35" borderId="11" xfId="52" applyFont="1" applyFill="1" applyBorder="1" applyAlignment="1">
      <alignment horizontal="center" vertical="center"/>
    </xf>
    <xf numFmtId="0" fontId="21" fillId="35" borderId="11" xfId="0" applyFont="1" applyFill="1" applyBorder="1" applyAlignment="1">
      <alignment vertical="center" shrinkToFit="1"/>
    </xf>
    <xf numFmtId="0" fontId="21" fillId="35" borderId="11" xfId="0" applyFont="1" applyFill="1" applyBorder="1">
      <alignment vertical="center"/>
    </xf>
    <xf numFmtId="0" fontId="21" fillId="35" borderId="11" xfId="0" applyFont="1" applyFill="1" applyBorder="1" applyAlignment="1">
      <alignment vertical="center" wrapText="1"/>
    </xf>
    <xf numFmtId="0" fontId="19" fillId="35" borderId="11" xfId="0" applyFont="1" applyFill="1" applyBorder="1" applyAlignment="1">
      <alignment horizontal="left" vertical="center" wrapText="1"/>
    </xf>
    <xf numFmtId="0" fontId="21" fillId="35" borderId="11" xfId="0" applyFont="1" applyFill="1" applyBorder="1" applyAlignment="1">
      <alignment horizontal="center" vertical="center" shrinkToFit="1"/>
    </xf>
    <xf numFmtId="0" fontId="21" fillId="0" borderId="11" xfId="0" applyFont="1" applyBorder="1" applyAlignment="1">
      <alignment horizontal="center" vertical="center" shrinkToFit="1"/>
    </xf>
    <xf numFmtId="0" fontId="21" fillId="0" borderId="11" xfId="0" applyFont="1" applyBorder="1">
      <alignment vertical="center"/>
    </xf>
    <xf numFmtId="0" fontId="19" fillId="0" borderId="11" xfId="0" applyFont="1" applyFill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shrinkToFit="1"/>
    </xf>
    <xf numFmtId="0" fontId="21" fillId="0" borderId="11" xfId="0" applyFont="1" applyBorder="1" applyAlignment="1">
      <alignment vertical="center" shrinkToFit="1"/>
    </xf>
    <xf numFmtId="0" fontId="21" fillId="35" borderId="11" xfId="0" applyFont="1" applyFill="1" applyBorder="1" applyAlignment="1">
      <alignment horizontal="left" vertical="center" shrinkToFit="1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30" fillId="0" borderId="16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30" fillId="0" borderId="19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19" fillId="33" borderId="21" xfId="42" applyFont="1" applyFill="1" applyBorder="1" applyAlignment="1">
      <alignment horizontal="center" vertical="center" wrapText="1"/>
    </xf>
    <xf numFmtId="0" fontId="19" fillId="33" borderId="12" xfId="42" applyFont="1" applyFill="1" applyBorder="1" applyAlignment="1">
      <alignment horizontal="center" vertical="center" wrapText="1"/>
    </xf>
    <xf numFmtId="0" fontId="19" fillId="33" borderId="10" xfId="42" applyFont="1" applyFill="1" applyBorder="1" applyAlignment="1">
      <alignment horizontal="center" vertical="center" wrapText="1"/>
    </xf>
    <xf numFmtId="0" fontId="19" fillId="33" borderId="23" xfId="42" applyFont="1" applyFill="1" applyBorder="1" applyAlignment="1">
      <alignment horizontal="center" vertical="center" wrapText="1"/>
    </xf>
    <xf numFmtId="0" fontId="19" fillId="33" borderId="24" xfId="42" applyFont="1" applyFill="1" applyBorder="1" applyAlignment="1">
      <alignment horizontal="center" vertical="center" wrapText="1"/>
    </xf>
    <xf numFmtId="0" fontId="19" fillId="33" borderId="25" xfId="42" applyFont="1" applyFill="1" applyBorder="1" applyAlignment="1">
      <alignment horizontal="center" vertical="center" wrapText="1"/>
    </xf>
    <xf numFmtId="49" fontId="21" fillId="35" borderId="11" xfId="0" applyNumberFormat="1" applyFont="1" applyFill="1" applyBorder="1" applyAlignment="1">
      <alignment vertical="center"/>
    </xf>
    <xf numFmtId="49" fontId="21" fillId="0" borderId="11" xfId="0" applyNumberFormat="1" applyFont="1" applyBorder="1" applyAlignment="1">
      <alignment vertical="center"/>
    </xf>
    <xf numFmtId="0" fontId="21" fillId="35" borderId="11" xfId="0" applyNumberFormat="1" applyFont="1" applyFill="1" applyBorder="1" applyAlignment="1">
      <alignment horizontal="left" vertical="center"/>
    </xf>
    <xf numFmtId="0" fontId="33" fillId="35" borderId="11" xfId="0" applyFont="1" applyFill="1" applyBorder="1" applyAlignment="1">
      <alignment horizontal="left" vertical="center" wrapText="1"/>
    </xf>
  </cellXfs>
  <cellStyles count="56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Normal_ORCHID_BOM_Mech" xfId="42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6"/>
    <cellStyle name="좋음" xfId="6" builtinId="26" customBuiltin="1"/>
    <cellStyle name="출력" xfId="10" builtinId="21" customBuiltin="1"/>
    <cellStyle name="표준" xfId="0" builtinId="0"/>
    <cellStyle name="표준 12" xfId="48"/>
    <cellStyle name="표준 2" xfId="55"/>
    <cellStyle name="표준 206" xfId="50"/>
    <cellStyle name="표준 214" xfId="44"/>
    <cellStyle name="표준 221" xfId="54"/>
    <cellStyle name="표준 26" xfId="43"/>
    <cellStyle name="표준 36" xfId="47"/>
    <cellStyle name="표준 37" xfId="51"/>
    <cellStyle name="표준 47" xfId="49"/>
    <cellStyle name="표준 51" xfId="45"/>
    <cellStyle name="표준 6 3" xfId="53"/>
    <cellStyle name="표준 7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0</xdr:rowOff>
    </xdr:from>
    <xdr:to>
      <xdr:col>9</xdr:col>
      <xdr:colOff>560829</xdr:colOff>
      <xdr:row>3</xdr:row>
      <xdr:rowOff>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8584" y="0"/>
          <a:ext cx="1449828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tabSelected="1" zoomScale="90" zoomScaleNormal="90" workbookViewId="0">
      <pane ySplit="5" topLeftCell="A6" activePane="bottomLeft" state="frozen"/>
      <selection pane="bottomLeft" activeCell="D5" sqref="D5"/>
    </sheetView>
  </sheetViews>
  <sheetFormatPr defaultRowHeight="18" customHeight="1" x14ac:dyDescent="0.3"/>
  <cols>
    <col min="1" max="1" width="3.625" style="2" customWidth="1"/>
    <col min="2" max="2" width="9.375" style="2" customWidth="1"/>
    <col min="3" max="3" width="11.5" style="5" customWidth="1"/>
    <col min="4" max="4" width="30.75" style="2" customWidth="1"/>
    <col min="5" max="5" width="53.875" style="2" customWidth="1"/>
    <col min="6" max="6" width="24.75" style="5" customWidth="1"/>
    <col min="7" max="7" width="12" style="58" customWidth="1"/>
    <col min="8" max="8" width="23" style="10" customWidth="1"/>
    <col min="9" max="9" width="12.125" style="8" customWidth="1"/>
    <col min="10" max="10" width="18.25" style="3" customWidth="1"/>
    <col min="11" max="11" width="17" style="2" customWidth="1"/>
    <col min="12" max="12" width="33.375" style="2" customWidth="1"/>
    <col min="13" max="13" width="33.125" style="11" customWidth="1"/>
    <col min="14" max="16384" width="9" style="2"/>
  </cols>
  <sheetData>
    <row r="1" spans="1:13" ht="36" customHeight="1" x14ac:dyDescent="0.3">
      <c r="A1" s="59" t="s">
        <v>14</v>
      </c>
      <c r="B1" s="60"/>
      <c r="C1" s="60"/>
      <c r="D1" s="60"/>
      <c r="E1" s="60"/>
      <c r="F1" s="60"/>
      <c r="G1" s="60"/>
      <c r="H1" s="61"/>
      <c r="I1" s="9"/>
      <c r="J1" s="6"/>
      <c r="K1" s="6"/>
    </row>
    <row r="2" spans="1:13" ht="36" customHeight="1" x14ac:dyDescent="0.3">
      <c r="A2" s="62"/>
      <c r="B2" s="63"/>
      <c r="C2" s="63"/>
      <c r="D2" s="63"/>
      <c r="E2" s="63"/>
      <c r="F2" s="63"/>
      <c r="G2" s="63"/>
      <c r="H2" s="64"/>
      <c r="I2" s="9"/>
      <c r="J2" s="6"/>
      <c r="K2" s="6"/>
    </row>
    <row r="3" spans="1:13" s="4" customFormat="1" ht="18" customHeight="1" x14ac:dyDescent="0.3">
      <c r="A3" s="65" t="s">
        <v>0</v>
      </c>
      <c r="B3" s="66"/>
      <c r="C3" s="67"/>
      <c r="D3" s="14"/>
      <c r="E3" s="15" t="s">
        <v>4</v>
      </c>
      <c r="F3" s="16" t="s">
        <v>32</v>
      </c>
      <c r="G3" s="17" t="s">
        <v>11</v>
      </c>
      <c r="H3" s="20" t="s">
        <v>16</v>
      </c>
      <c r="I3" s="24"/>
      <c r="J3" s="22"/>
      <c r="K3" s="22"/>
      <c r="M3" s="11"/>
    </row>
    <row r="4" spans="1:13" s="4" customFormat="1" ht="18" customHeight="1" thickBot="1" x14ac:dyDescent="0.35">
      <c r="A4" s="68" t="s">
        <v>1</v>
      </c>
      <c r="B4" s="69"/>
      <c r="C4" s="70"/>
      <c r="D4" s="19" t="s">
        <v>148</v>
      </c>
      <c r="E4" s="18" t="s">
        <v>10</v>
      </c>
      <c r="F4" s="13" t="s">
        <v>17</v>
      </c>
      <c r="G4" s="21" t="s">
        <v>12</v>
      </c>
      <c r="H4" s="23">
        <v>42643</v>
      </c>
      <c r="I4" s="34" t="s">
        <v>18</v>
      </c>
      <c r="J4" s="29">
        <v>5</v>
      </c>
      <c r="K4" s="39"/>
      <c r="M4" s="11"/>
    </row>
    <row r="5" spans="1:13" s="4" customFormat="1" ht="18" customHeight="1" x14ac:dyDescent="0.3">
      <c r="A5" s="35" t="s">
        <v>2</v>
      </c>
      <c r="B5" s="35" t="s">
        <v>9</v>
      </c>
      <c r="C5" s="28" t="s">
        <v>13</v>
      </c>
      <c r="D5" s="38" t="s">
        <v>3</v>
      </c>
      <c r="E5" s="38" t="s">
        <v>5</v>
      </c>
      <c r="F5" s="28" t="s">
        <v>8</v>
      </c>
      <c r="G5" s="28" t="s">
        <v>6</v>
      </c>
      <c r="H5" s="25" t="s">
        <v>7</v>
      </c>
      <c r="I5" s="36" t="s">
        <v>19</v>
      </c>
      <c r="J5" s="36" t="s">
        <v>20</v>
      </c>
      <c r="K5" s="36" t="s">
        <v>15</v>
      </c>
      <c r="L5" s="32" t="s">
        <v>21</v>
      </c>
      <c r="M5" s="7" t="s">
        <v>22</v>
      </c>
    </row>
    <row r="6" spans="1:13" s="12" customFormat="1" ht="18" customHeight="1" x14ac:dyDescent="0.3">
      <c r="A6" s="27">
        <v>1</v>
      </c>
      <c r="B6" s="45">
        <f t="shared" ref="B6:B33" si="0">COUNTIF(C:C,C6)</f>
        <v>1</v>
      </c>
      <c r="C6" s="71" t="s">
        <v>29</v>
      </c>
      <c r="D6" s="49" t="s">
        <v>33</v>
      </c>
      <c r="E6" s="49" t="s">
        <v>78</v>
      </c>
      <c r="F6" s="49" t="s">
        <v>79</v>
      </c>
      <c r="G6" s="50">
        <v>18</v>
      </c>
      <c r="H6" s="46" t="s">
        <v>34</v>
      </c>
      <c r="I6" s="30" t="s">
        <v>146</v>
      </c>
      <c r="J6" s="40">
        <v>0</v>
      </c>
      <c r="K6" s="53"/>
      <c r="L6" s="33"/>
      <c r="M6" s="1"/>
    </row>
    <row r="7" spans="1:13" s="12" customFormat="1" ht="18" customHeight="1" x14ac:dyDescent="0.3">
      <c r="A7" s="27">
        <v>2</v>
      </c>
      <c r="B7" s="37">
        <f t="shared" si="0"/>
        <v>1</v>
      </c>
      <c r="C7" s="72" t="s">
        <v>131</v>
      </c>
      <c r="D7" s="54" t="s">
        <v>35</v>
      </c>
      <c r="E7" s="55" t="s">
        <v>132</v>
      </c>
      <c r="F7" s="52"/>
      <c r="G7" s="51">
        <v>4</v>
      </c>
      <c r="H7" s="55" t="s">
        <v>100</v>
      </c>
      <c r="I7" s="31" t="s">
        <v>147</v>
      </c>
      <c r="J7" s="40">
        <f t="shared" ref="J7:J32" si="1">$J$4*G7</f>
        <v>20</v>
      </c>
      <c r="K7" s="53"/>
      <c r="L7" s="33"/>
      <c r="M7" s="1"/>
    </row>
    <row r="8" spans="1:13" s="12" customFormat="1" ht="18" customHeight="1" x14ac:dyDescent="0.3">
      <c r="A8" s="27">
        <v>3</v>
      </c>
      <c r="B8" s="37">
        <f t="shared" si="0"/>
        <v>1</v>
      </c>
      <c r="C8" s="72" t="s">
        <v>133</v>
      </c>
      <c r="D8" s="54" t="s">
        <v>36</v>
      </c>
      <c r="E8" s="55" t="s">
        <v>134</v>
      </c>
      <c r="F8" s="52"/>
      <c r="G8" s="51">
        <v>2</v>
      </c>
      <c r="H8" s="55" t="s">
        <v>101</v>
      </c>
      <c r="I8" s="31" t="s">
        <v>147</v>
      </c>
      <c r="J8" s="40">
        <f t="shared" si="1"/>
        <v>10</v>
      </c>
      <c r="K8" s="53"/>
      <c r="L8" s="33"/>
      <c r="M8" s="1" t="s">
        <v>28</v>
      </c>
    </row>
    <row r="9" spans="1:13" s="12" customFormat="1" ht="18" customHeight="1" x14ac:dyDescent="0.3">
      <c r="A9" s="27">
        <v>4</v>
      </c>
      <c r="B9" s="37">
        <f t="shared" si="0"/>
        <v>1</v>
      </c>
      <c r="C9" s="72" t="s">
        <v>135</v>
      </c>
      <c r="D9" s="54" t="s">
        <v>37</v>
      </c>
      <c r="E9" s="55" t="s">
        <v>136</v>
      </c>
      <c r="F9" s="52"/>
      <c r="G9" s="51">
        <v>2</v>
      </c>
      <c r="H9" s="55" t="s">
        <v>38</v>
      </c>
      <c r="I9" s="31" t="s">
        <v>147</v>
      </c>
      <c r="J9" s="40">
        <f t="shared" si="1"/>
        <v>10</v>
      </c>
      <c r="K9" s="53"/>
      <c r="L9" s="33"/>
      <c r="M9" s="1"/>
    </row>
    <row r="10" spans="1:13" s="12" customFormat="1" ht="18" customHeight="1" x14ac:dyDescent="0.3">
      <c r="A10" s="27">
        <v>5</v>
      </c>
      <c r="B10" s="37">
        <f t="shared" si="0"/>
        <v>1</v>
      </c>
      <c r="C10" s="72" t="s">
        <v>137</v>
      </c>
      <c r="D10" s="54" t="s">
        <v>39</v>
      </c>
      <c r="E10" s="55" t="s">
        <v>138</v>
      </c>
      <c r="F10" s="52"/>
      <c r="G10" s="51">
        <v>2</v>
      </c>
      <c r="H10" s="55" t="s">
        <v>40</v>
      </c>
      <c r="I10" s="31" t="s">
        <v>147</v>
      </c>
      <c r="J10" s="40">
        <f t="shared" si="1"/>
        <v>10</v>
      </c>
      <c r="K10" s="53"/>
      <c r="L10" s="33"/>
      <c r="M10" s="1"/>
    </row>
    <row r="11" spans="1:13" s="12" customFormat="1" ht="21" customHeight="1" x14ac:dyDescent="0.3">
      <c r="A11" s="27">
        <v>6</v>
      </c>
      <c r="B11" s="45">
        <f t="shared" si="0"/>
        <v>1</v>
      </c>
      <c r="C11" s="71" t="s">
        <v>80</v>
      </c>
      <c r="D11" s="49" t="s">
        <v>41</v>
      </c>
      <c r="E11" s="49" t="s">
        <v>81</v>
      </c>
      <c r="F11" s="49" t="s">
        <v>79</v>
      </c>
      <c r="G11" s="50">
        <v>1</v>
      </c>
      <c r="H11" s="46" t="s">
        <v>42</v>
      </c>
      <c r="I11" s="31" t="s">
        <v>146</v>
      </c>
      <c r="J11" s="40">
        <v>0</v>
      </c>
      <c r="K11" s="53"/>
      <c r="L11" s="33"/>
      <c r="M11" s="1"/>
    </row>
    <row r="12" spans="1:13" s="12" customFormat="1" ht="18" customHeight="1" x14ac:dyDescent="0.3">
      <c r="A12" s="27">
        <v>7</v>
      </c>
      <c r="B12" s="37">
        <f t="shared" si="0"/>
        <v>1</v>
      </c>
      <c r="C12" s="72" t="s">
        <v>139</v>
      </c>
      <c r="D12" s="54" t="s">
        <v>43</v>
      </c>
      <c r="E12" s="55" t="s">
        <v>140</v>
      </c>
      <c r="F12" s="52"/>
      <c r="G12" s="51">
        <v>1</v>
      </c>
      <c r="H12" s="55" t="s">
        <v>44</v>
      </c>
      <c r="I12" s="31" t="s">
        <v>147</v>
      </c>
      <c r="J12" s="40">
        <f t="shared" si="1"/>
        <v>5</v>
      </c>
      <c r="K12" s="53"/>
      <c r="L12" s="33"/>
      <c r="M12" s="1"/>
    </row>
    <row r="13" spans="1:13" s="12" customFormat="1" ht="18" customHeight="1" x14ac:dyDescent="0.3">
      <c r="A13" s="27">
        <v>8</v>
      </c>
      <c r="B13" s="37">
        <f t="shared" si="0"/>
        <v>1</v>
      </c>
      <c r="C13" s="72" t="s">
        <v>141</v>
      </c>
      <c r="D13" s="54" t="s">
        <v>45</v>
      </c>
      <c r="E13" s="55" t="s">
        <v>142</v>
      </c>
      <c r="F13" s="52"/>
      <c r="G13" s="51">
        <v>2</v>
      </c>
      <c r="H13" s="55" t="s">
        <v>46</v>
      </c>
      <c r="I13" s="31" t="s">
        <v>147</v>
      </c>
      <c r="J13" s="40">
        <f t="shared" si="1"/>
        <v>10</v>
      </c>
      <c r="K13" s="53"/>
      <c r="L13" s="33"/>
      <c r="M13" s="1"/>
    </row>
    <row r="14" spans="1:13" s="12" customFormat="1" ht="18" customHeight="1" x14ac:dyDescent="0.3">
      <c r="A14" s="27">
        <v>9</v>
      </c>
      <c r="B14" s="37">
        <f t="shared" si="0"/>
        <v>1</v>
      </c>
      <c r="C14" s="72" t="s">
        <v>143</v>
      </c>
      <c r="D14" s="54" t="s">
        <v>144</v>
      </c>
      <c r="E14" s="55" t="s">
        <v>145</v>
      </c>
      <c r="F14" s="52"/>
      <c r="G14" s="51">
        <v>1</v>
      </c>
      <c r="H14" s="55" t="s">
        <v>47</v>
      </c>
      <c r="I14" s="31" t="s">
        <v>147</v>
      </c>
      <c r="J14" s="40">
        <f t="shared" si="1"/>
        <v>5</v>
      </c>
      <c r="K14" s="53"/>
      <c r="L14" s="33"/>
      <c r="M14" s="1"/>
    </row>
    <row r="15" spans="1:13" s="12" customFormat="1" ht="18" customHeight="1" x14ac:dyDescent="0.3">
      <c r="A15" s="27">
        <v>12</v>
      </c>
      <c r="B15" s="45">
        <f t="shared" si="0"/>
        <v>1</v>
      </c>
      <c r="C15" s="71" t="s">
        <v>82</v>
      </c>
      <c r="D15" s="56" t="s">
        <v>48</v>
      </c>
      <c r="E15" s="48" t="s">
        <v>83</v>
      </c>
      <c r="F15" s="73" t="s">
        <v>27</v>
      </c>
      <c r="G15" s="50">
        <v>1</v>
      </c>
      <c r="H15" s="46" t="s">
        <v>49</v>
      </c>
      <c r="I15" s="31" t="s">
        <v>146</v>
      </c>
      <c r="J15" s="40">
        <v>0</v>
      </c>
      <c r="K15" s="53"/>
      <c r="L15" s="33"/>
      <c r="M15" s="1"/>
    </row>
    <row r="16" spans="1:13" s="12" customFormat="1" ht="18" customHeight="1" x14ac:dyDescent="0.3">
      <c r="A16" s="27">
        <v>13</v>
      </c>
      <c r="B16" s="45">
        <f t="shared" si="0"/>
        <v>1</v>
      </c>
      <c r="C16" s="71" t="s">
        <v>84</v>
      </c>
      <c r="D16" s="73" t="s">
        <v>50</v>
      </c>
      <c r="E16" s="48" t="s">
        <v>85</v>
      </c>
      <c r="F16" s="74" t="s">
        <v>86</v>
      </c>
      <c r="G16" s="50">
        <v>4</v>
      </c>
      <c r="H16" s="46" t="s">
        <v>51</v>
      </c>
      <c r="I16" s="30" t="s">
        <v>146</v>
      </c>
      <c r="J16" s="40">
        <v>0</v>
      </c>
      <c r="K16" s="53"/>
      <c r="L16" s="33"/>
      <c r="M16" s="1"/>
    </row>
    <row r="17" spans="1:13" s="12" customFormat="1" ht="18" customHeight="1" x14ac:dyDescent="0.3">
      <c r="A17" s="27">
        <v>14</v>
      </c>
      <c r="B17" s="37">
        <f t="shared" si="0"/>
        <v>1</v>
      </c>
      <c r="C17" s="72" t="s">
        <v>87</v>
      </c>
      <c r="D17" s="30" t="s">
        <v>52</v>
      </c>
      <c r="E17" s="30" t="s">
        <v>88</v>
      </c>
      <c r="F17" s="30" t="s">
        <v>89</v>
      </c>
      <c r="G17" s="51">
        <v>2</v>
      </c>
      <c r="H17" s="55" t="s">
        <v>53</v>
      </c>
      <c r="I17" s="31" t="s">
        <v>147</v>
      </c>
      <c r="J17" s="40">
        <f t="shared" si="1"/>
        <v>10</v>
      </c>
      <c r="K17" s="53"/>
      <c r="L17" s="33"/>
      <c r="M17" s="1"/>
    </row>
    <row r="18" spans="1:13" s="12" customFormat="1" ht="18" customHeight="1" x14ac:dyDescent="0.3">
      <c r="A18" s="27">
        <v>15</v>
      </c>
      <c r="B18" s="37">
        <f t="shared" si="0"/>
        <v>1</v>
      </c>
      <c r="C18" s="72" t="s">
        <v>129</v>
      </c>
      <c r="D18" s="54" t="s">
        <v>54</v>
      </c>
      <c r="E18" s="55" t="s">
        <v>130</v>
      </c>
      <c r="F18" s="53" t="s">
        <v>94</v>
      </c>
      <c r="G18" s="51">
        <v>2</v>
      </c>
      <c r="H18" s="55" t="s">
        <v>55</v>
      </c>
      <c r="I18" s="31" t="s">
        <v>147</v>
      </c>
      <c r="J18" s="40">
        <f t="shared" si="1"/>
        <v>10</v>
      </c>
      <c r="K18" s="53"/>
      <c r="L18" s="33"/>
      <c r="M18" s="1"/>
    </row>
    <row r="19" spans="1:13" s="12" customFormat="1" ht="18" customHeight="1" x14ac:dyDescent="0.3">
      <c r="A19" s="27">
        <v>16</v>
      </c>
      <c r="B19" s="45">
        <f t="shared" si="0"/>
        <v>1</v>
      </c>
      <c r="C19" s="71" t="s">
        <v>122</v>
      </c>
      <c r="D19" s="56" t="s">
        <v>123</v>
      </c>
      <c r="E19" s="47" t="s">
        <v>124</v>
      </c>
      <c r="F19" s="49" t="s">
        <v>125</v>
      </c>
      <c r="G19" s="50">
        <v>1</v>
      </c>
      <c r="H19" s="46" t="s">
        <v>23</v>
      </c>
      <c r="I19" s="31" t="s">
        <v>146</v>
      </c>
      <c r="J19" s="40">
        <v>0</v>
      </c>
      <c r="K19" s="53"/>
      <c r="L19" s="33"/>
      <c r="M19" s="1"/>
    </row>
    <row r="20" spans="1:13" s="12" customFormat="1" ht="18" customHeight="1" x14ac:dyDescent="0.3">
      <c r="A20" s="27">
        <v>17</v>
      </c>
      <c r="B20" s="37">
        <f t="shared" si="0"/>
        <v>1</v>
      </c>
      <c r="C20" s="72" t="s">
        <v>126</v>
      </c>
      <c r="D20" s="30" t="s">
        <v>56</v>
      </c>
      <c r="E20" s="30" t="s">
        <v>127</v>
      </c>
      <c r="F20" s="30" t="s">
        <v>128</v>
      </c>
      <c r="G20" s="51">
        <v>1</v>
      </c>
      <c r="H20" s="55" t="s">
        <v>57</v>
      </c>
      <c r="I20" s="31" t="s">
        <v>147</v>
      </c>
      <c r="J20" s="40">
        <f t="shared" si="1"/>
        <v>5</v>
      </c>
      <c r="K20" s="53"/>
      <c r="L20" s="14"/>
      <c r="M20" s="1"/>
    </row>
    <row r="21" spans="1:13" s="12" customFormat="1" ht="18" customHeight="1" x14ac:dyDescent="0.3">
      <c r="A21" s="27">
        <v>18</v>
      </c>
      <c r="B21" s="37">
        <f t="shared" si="0"/>
        <v>1</v>
      </c>
      <c r="C21" s="72" t="s">
        <v>31</v>
      </c>
      <c r="D21" s="54" t="s">
        <v>58</v>
      </c>
      <c r="E21" s="55" t="s">
        <v>90</v>
      </c>
      <c r="F21" s="53" t="s">
        <v>91</v>
      </c>
      <c r="G21" s="51">
        <v>2</v>
      </c>
      <c r="H21" s="55" t="s">
        <v>59</v>
      </c>
      <c r="I21" s="31" t="s">
        <v>147</v>
      </c>
      <c r="J21" s="40">
        <f t="shared" si="1"/>
        <v>10</v>
      </c>
      <c r="K21" s="53"/>
      <c r="L21" s="14"/>
      <c r="M21" s="1"/>
    </row>
    <row r="22" spans="1:13" s="12" customFormat="1" ht="18" customHeight="1" x14ac:dyDescent="0.3">
      <c r="A22" s="27">
        <v>19</v>
      </c>
      <c r="B22" s="45">
        <f t="shared" si="0"/>
        <v>1</v>
      </c>
      <c r="C22" s="71" t="s">
        <v>92</v>
      </c>
      <c r="D22" s="56" t="s">
        <v>60</v>
      </c>
      <c r="E22" s="56" t="s">
        <v>93</v>
      </c>
      <c r="F22" s="56" t="s">
        <v>94</v>
      </c>
      <c r="G22" s="50">
        <v>3</v>
      </c>
      <c r="H22" s="46" t="s">
        <v>61</v>
      </c>
      <c r="I22" s="31" t="s">
        <v>146</v>
      </c>
      <c r="J22" s="40">
        <v>0</v>
      </c>
      <c r="K22" s="53"/>
      <c r="L22" s="14"/>
      <c r="M22" s="1"/>
    </row>
    <row r="23" spans="1:13" s="12" customFormat="1" ht="18" customHeight="1" x14ac:dyDescent="0.3">
      <c r="A23" s="27">
        <v>20</v>
      </c>
      <c r="B23" s="37">
        <f t="shared" si="0"/>
        <v>1</v>
      </c>
      <c r="C23" s="72" t="s">
        <v>120</v>
      </c>
      <c r="D23" s="54" t="s">
        <v>62</v>
      </c>
      <c r="E23" s="55" t="s">
        <v>121</v>
      </c>
      <c r="F23" s="53" t="s">
        <v>94</v>
      </c>
      <c r="G23" s="51">
        <v>2</v>
      </c>
      <c r="H23" s="55" t="s">
        <v>63</v>
      </c>
      <c r="I23" s="31" t="s">
        <v>147</v>
      </c>
      <c r="J23" s="40">
        <f t="shared" si="1"/>
        <v>10</v>
      </c>
      <c r="K23" s="53"/>
      <c r="L23" s="14"/>
      <c r="M23" s="1"/>
    </row>
    <row r="24" spans="1:13" s="12" customFormat="1" ht="18" customHeight="1" x14ac:dyDescent="0.3">
      <c r="A24" s="27">
        <v>21</v>
      </c>
      <c r="B24" s="45">
        <f t="shared" si="0"/>
        <v>1</v>
      </c>
      <c r="C24" s="71" t="s">
        <v>30</v>
      </c>
      <c r="D24" s="56" t="s">
        <v>24</v>
      </c>
      <c r="E24" s="48" t="s">
        <v>95</v>
      </c>
      <c r="F24" s="56" t="s">
        <v>94</v>
      </c>
      <c r="G24" s="50">
        <v>3</v>
      </c>
      <c r="H24" s="46" t="s">
        <v>64</v>
      </c>
      <c r="I24" s="31" t="s">
        <v>146</v>
      </c>
      <c r="J24" s="40">
        <v>0</v>
      </c>
      <c r="K24" s="53"/>
      <c r="L24" s="14"/>
      <c r="M24" s="1"/>
    </row>
    <row r="25" spans="1:13" s="12" customFormat="1" ht="18" customHeight="1" x14ac:dyDescent="0.3">
      <c r="A25" s="27">
        <v>22</v>
      </c>
      <c r="B25" s="37">
        <f t="shared" si="0"/>
        <v>1</v>
      </c>
      <c r="C25" s="72" t="s">
        <v>112</v>
      </c>
      <c r="D25" s="54" t="s">
        <v>65</v>
      </c>
      <c r="E25" s="55" t="s">
        <v>113</v>
      </c>
      <c r="F25" s="52"/>
      <c r="G25" s="51">
        <v>1</v>
      </c>
      <c r="H25" s="55" t="s">
        <v>66</v>
      </c>
      <c r="I25" s="31" t="s">
        <v>147</v>
      </c>
      <c r="J25" s="40">
        <f t="shared" si="1"/>
        <v>5</v>
      </c>
      <c r="K25" s="53"/>
      <c r="L25" s="14"/>
      <c r="M25" s="1"/>
    </row>
    <row r="26" spans="1:13" s="12" customFormat="1" ht="18" customHeight="1" x14ac:dyDescent="0.3">
      <c r="A26" s="27">
        <v>23</v>
      </c>
      <c r="B26" s="37">
        <f t="shared" si="0"/>
        <v>1</v>
      </c>
      <c r="C26" s="72" t="s">
        <v>114</v>
      </c>
      <c r="D26" s="54" t="s">
        <v>67</v>
      </c>
      <c r="E26" s="55" t="s">
        <v>115</v>
      </c>
      <c r="F26" s="52"/>
      <c r="G26" s="51">
        <v>1</v>
      </c>
      <c r="H26" s="55" t="s">
        <v>68</v>
      </c>
      <c r="I26" s="31" t="s">
        <v>147</v>
      </c>
      <c r="J26" s="40">
        <f t="shared" si="1"/>
        <v>5</v>
      </c>
      <c r="K26" s="53"/>
      <c r="L26" s="26"/>
      <c r="M26" s="1"/>
    </row>
    <row r="27" spans="1:13" s="12" customFormat="1" ht="18" customHeight="1" x14ac:dyDescent="0.3">
      <c r="A27" s="27">
        <v>24</v>
      </c>
      <c r="B27" s="37">
        <f t="shared" si="0"/>
        <v>1</v>
      </c>
      <c r="C27" s="72" t="s">
        <v>116</v>
      </c>
      <c r="D27" s="54">
        <v>330</v>
      </c>
      <c r="E27" s="55" t="s">
        <v>117</v>
      </c>
      <c r="F27" s="52"/>
      <c r="G27" s="51">
        <v>4</v>
      </c>
      <c r="H27" s="55" t="s">
        <v>69</v>
      </c>
      <c r="I27" s="31" t="s">
        <v>147</v>
      </c>
      <c r="J27" s="40">
        <f t="shared" si="1"/>
        <v>20</v>
      </c>
      <c r="K27" s="53"/>
      <c r="L27" s="14"/>
      <c r="M27" s="1"/>
    </row>
    <row r="28" spans="1:13" s="12" customFormat="1" ht="18" customHeight="1" x14ac:dyDescent="0.3">
      <c r="A28" s="27">
        <v>25</v>
      </c>
      <c r="B28" s="37">
        <f t="shared" si="0"/>
        <v>1</v>
      </c>
      <c r="C28" s="72" t="s">
        <v>118</v>
      </c>
      <c r="D28" s="54">
        <v>0</v>
      </c>
      <c r="E28" s="55" t="s">
        <v>119</v>
      </c>
      <c r="F28" s="52"/>
      <c r="G28" s="51">
        <v>4</v>
      </c>
      <c r="H28" s="55" t="s">
        <v>70</v>
      </c>
      <c r="I28" s="31" t="s">
        <v>147</v>
      </c>
      <c r="J28" s="40">
        <f t="shared" si="1"/>
        <v>20</v>
      </c>
      <c r="K28" s="53"/>
      <c r="L28" s="14"/>
      <c r="M28" s="1"/>
    </row>
    <row r="29" spans="1:13" s="12" customFormat="1" ht="18" customHeight="1" x14ac:dyDescent="0.3">
      <c r="A29" s="27">
        <v>26</v>
      </c>
      <c r="B29" s="37">
        <f t="shared" si="0"/>
        <v>1</v>
      </c>
      <c r="C29" s="72" t="s">
        <v>103</v>
      </c>
      <c r="D29" s="54" t="s">
        <v>71</v>
      </c>
      <c r="E29" s="53" t="s">
        <v>104</v>
      </c>
      <c r="F29" s="53" t="s">
        <v>102</v>
      </c>
      <c r="G29" s="51">
        <v>1</v>
      </c>
      <c r="H29" s="55" t="s">
        <v>25</v>
      </c>
      <c r="I29" s="31" t="s">
        <v>147</v>
      </c>
      <c r="J29" s="40">
        <f t="shared" si="1"/>
        <v>5</v>
      </c>
      <c r="K29" s="53"/>
      <c r="L29" s="14"/>
      <c r="M29" s="1"/>
    </row>
    <row r="30" spans="1:13" s="12" customFormat="1" ht="18" customHeight="1" x14ac:dyDescent="0.3">
      <c r="A30" s="27">
        <v>27</v>
      </c>
      <c r="B30" s="37">
        <f t="shared" si="0"/>
        <v>1</v>
      </c>
      <c r="C30" s="72" t="s">
        <v>105</v>
      </c>
      <c r="D30" s="54" t="s">
        <v>72</v>
      </c>
      <c r="E30" s="53" t="s">
        <v>106</v>
      </c>
      <c r="F30" s="53" t="s">
        <v>102</v>
      </c>
      <c r="G30" s="51">
        <v>1</v>
      </c>
      <c r="H30" s="55" t="s">
        <v>73</v>
      </c>
      <c r="I30" s="31" t="s">
        <v>147</v>
      </c>
      <c r="J30" s="40">
        <f t="shared" si="1"/>
        <v>5</v>
      </c>
      <c r="K30" s="53"/>
      <c r="L30" s="26"/>
      <c r="M30" s="1"/>
    </row>
    <row r="31" spans="1:13" s="12" customFormat="1" ht="18" customHeight="1" x14ac:dyDescent="0.3">
      <c r="A31" s="27">
        <v>28</v>
      </c>
      <c r="B31" s="37">
        <f t="shared" si="0"/>
        <v>1</v>
      </c>
      <c r="C31" s="72" t="s">
        <v>107</v>
      </c>
      <c r="D31" s="54" t="s">
        <v>74</v>
      </c>
      <c r="E31" s="53" t="s">
        <v>108</v>
      </c>
      <c r="F31" s="53" t="s">
        <v>102</v>
      </c>
      <c r="G31" s="51">
        <v>1</v>
      </c>
      <c r="H31" s="55" t="s">
        <v>75</v>
      </c>
      <c r="I31" s="31" t="s">
        <v>147</v>
      </c>
      <c r="J31" s="40">
        <f t="shared" si="1"/>
        <v>5</v>
      </c>
      <c r="K31" s="53"/>
      <c r="L31" s="26"/>
      <c r="M31" s="1"/>
    </row>
    <row r="32" spans="1:13" s="12" customFormat="1" ht="18" customHeight="1" x14ac:dyDescent="0.3">
      <c r="A32" s="27">
        <v>29</v>
      </c>
      <c r="B32" s="37">
        <f t="shared" si="0"/>
        <v>1</v>
      </c>
      <c r="C32" s="72" t="s">
        <v>109</v>
      </c>
      <c r="D32" s="54" t="s">
        <v>76</v>
      </c>
      <c r="E32" s="53" t="s">
        <v>110</v>
      </c>
      <c r="F32" s="53" t="s">
        <v>111</v>
      </c>
      <c r="G32" s="51">
        <v>1</v>
      </c>
      <c r="H32" s="55" t="s">
        <v>26</v>
      </c>
      <c r="I32" s="31" t="s">
        <v>147</v>
      </c>
      <c r="J32" s="40">
        <f t="shared" si="1"/>
        <v>5</v>
      </c>
      <c r="K32" s="53"/>
      <c r="L32" s="14"/>
      <c r="M32" s="1"/>
    </row>
    <row r="33" spans="1:14" s="12" customFormat="1" ht="18" customHeight="1" x14ac:dyDescent="0.3">
      <c r="A33" s="27">
        <v>30</v>
      </c>
      <c r="B33" s="45">
        <f t="shared" si="0"/>
        <v>1</v>
      </c>
      <c r="C33" s="71" t="s">
        <v>96</v>
      </c>
      <c r="D33" s="56" t="s">
        <v>97</v>
      </c>
      <c r="E33" s="56" t="s">
        <v>98</v>
      </c>
      <c r="F33" s="56" t="s">
        <v>99</v>
      </c>
      <c r="G33" s="50">
        <v>1</v>
      </c>
      <c r="H33" s="46" t="s">
        <v>77</v>
      </c>
      <c r="I33" s="31" t="s">
        <v>146</v>
      </c>
      <c r="J33" s="40">
        <v>0</v>
      </c>
      <c r="K33" s="53"/>
      <c r="L33" s="26"/>
      <c r="M33" s="1"/>
    </row>
    <row r="34" spans="1:14" ht="18" customHeight="1" x14ac:dyDescent="0.3">
      <c r="A34" s="41"/>
      <c r="B34" s="41"/>
      <c r="C34" s="4"/>
      <c r="D34" s="41"/>
      <c r="E34" s="41"/>
      <c r="F34" s="4"/>
      <c r="G34" s="57"/>
      <c r="H34" s="42"/>
      <c r="I34" s="43"/>
      <c r="J34" s="44"/>
      <c r="K34" s="41"/>
      <c r="L34" s="41"/>
      <c r="N34" s="12"/>
    </row>
  </sheetData>
  <mergeCells count="3">
    <mergeCell ref="A1:H2"/>
    <mergeCell ref="A3:C3"/>
    <mergeCell ref="A4:C4"/>
  </mergeCells>
  <phoneticPr fontId="18" type="noConversion"/>
  <pageMargins left="0.7" right="0.7" top="0.75" bottom="0.75" header="0.3" footer="0.3"/>
  <pageSetup paperSize="8" scale="57" fitToWidth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AutoBVT</cp:lastModifiedBy>
  <cp:lastPrinted>2016-08-30T06:55:20Z</cp:lastPrinted>
  <dcterms:created xsi:type="dcterms:W3CDTF">2015-03-13T01:06:22Z</dcterms:created>
  <dcterms:modified xsi:type="dcterms:W3CDTF">2016-09-30T08:46:36Z</dcterms:modified>
</cp:coreProperties>
</file>