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01_work\00_IGS\02_Project2\102_MP(3차)\"/>
    </mc:Choice>
  </mc:AlternateContent>
  <bookViews>
    <workbookView xWindow="0" yWindow="0" windowWidth="28800" windowHeight="12195" tabRatio="765"/>
  </bookViews>
  <sheets>
    <sheet name="USM" sheetId="14" r:id="rId1"/>
    <sheet name="LGM" sheetId="10" r:id="rId2"/>
  </sheets>
  <definedNames>
    <definedName name="_xlnm._FilterDatabase" localSheetId="0" hidden="1">USM!$A$5:$H$5</definedName>
  </definedNames>
  <calcPr calcId="162913"/>
</workbook>
</file>

<file path=xl/calcChain.xml><?xml version="1.0" encoding="utf-8"?>
<calcChain xmlns="http://schemas.openxmlformats.org/spreadsheetml/2006/main">
  <c r="B40" i="14" l="1"/>
  <c r="I25" i="10" l="1"/>
  <c r="B25" i="10"/>
  <c r="I24" i="10"/>
  <c r="B24" i="10"/>
  <c r="I23" i="10"/>
  <c r="B23" i="10"/>
  <c r="I22" i="10"/>
  <c r="B22" i="10"/>
  <c r="I21" i="10"/>
  <c r="B21" i="10"/>
  <c r="I20" i="10"/>
  <c r="B20" i="10"/>
  <c r="I19" i="10"/>
  <c r="B19" i="10"/>
  <c r="I18" i="10"/>
  <c r="B18" i="10"/>
  <c r="I17" i="10"/>
  <c r="B17" i="10"/>
  <c r="I16" i="10"/>
  <c r="B16" i="10"/>
  <c r="I15" i="10"/>
  <c r="B15" i="10"/>
  <c r="I14" i="10"/>
  <c r="B14" i="10"/>
  <c r="I13" i="10"/>
  <c r="B13" i="10"/>
  <c r="I12" i="10"/>
  <c r="B12" i="10"/>
  <c r="I11" i="10"/>
  <c r="B11" i="10"/>
  <c r="I10" i="10"/>
  <c r="B10" i="10"/>
  <c r="I9" i="10"/>
  <c r="B9" i="10"/>
  <c r="I8" i="10"/>
  <c r="B8" i="10"/>
  <c r="I7" i="10"/>
  <c r="B7" i="10"/>
  <c r="I6" i="10"/>
  <c r="B6" i="10"/>
  <c r="I41" i="14"/>
  <c r="B41" i="14"/>
  <c r="I40" i="14"/>
  <c r="I39" i="14"/>
  <c r="B39" i="14"/>
  <c r="I38" i="14"/>
  <c r="B38" i="14"/>
  <c r="I37" i="14"/>
  <c r="B37" i="14"/>
  <c r="I36" i="14"/>
  <c r="B36" i="14"/>
  <c r="I35" i="14"/>
  <c r="B35" i="14"/>
  <c r="I34" i="14"/>
  <c r="B34" i="14"/>
  <c r="I33" i="14"/>
  <c r="B33" i="14"/>
  <c r="I32" i="14"/>
  <c r="B32" i="14"/>
  <c r="I31" i="14"/>
  <c r="B31" i="14"/>
  <c r="I30" i="14"/>
  <c r="B30" i="14"/>
  <c r="I29" i="14"/>
  <c r="B29" i="14"/>
  <c r="I28" i="14"/>
  <c r="B28" i="14"/>
  <c r="I27" i="14"/>
  <c r="B27" i="14"/>
  <c r="I26" i="14"/>
  <c r="B26" i="14"/>
  <c r="I25" i="14"/>
  <c r="B25" i="14"/>
  <c r="I24" i="14"/>
  <c r="B24" i="14"/>
  <c r="I23" i="14"/>
  <c r="B23" i="14"/>
  <c r="I22" i="14"/>
  <c r="B22" i="14"/>
  <c r="I21" i="14"/>
  <c r="B21" i="14"/>
  <c r="I20" i="14"/>
  <c r="B20" i="14"/>
  <c r="I19" i="14"/>
  <c r="B19" i="14"/>
  <c r="I18" i="14"/>
  <c r="B18" i="14"/>
  <c r="I17" i="14"/>
  <c r="B17" i="14"/>
  <c r="I16" i="14"/>
  <c r="B16" i="14"/>
  <c r="I15" i="14"/>
  <c r="B15" i="14"/>
  <c r="I14" i="14"/>
  <c r="B14" i="14"/>
  <c r="I13" i="14"/>
  <c r="B13" i="14"/>
  <c r="I12" i="14"/>
  <c r="B12" i="14"/>
  <c r="I11" i="14"/>
  <c r="B11" i="14"/>
  <c r="I10" i="14"/>
  <c r="B10" i="14"/>
  <c r="I9" i="14"/>
  <c r="B9" i="14"/>
  <c r="I8" i="14"/>
  <c r="B8" i="14"/>
  <c r="I7" i="14"/>
  <c r="B7" i="14"/>
  <c r="I6" i="14"/>
  <c r="B6" i="14"/>
</calcChain>
</file>

<file path=xl/comments1.xml><?xml version="1.0" encoding="utf-8"?>
<comments xmlns="http://schemas.openxmlformats.org/spreadsheetml/2006/main">
  <authors>
    <author>DongHwan KIM</author>
    <author>Registered User</author>
  </authors>
  <commentList>
    <comment ref="C5" authorId="0" shapeId="0">
      <text>
        <r>
          <rPr>
            <sz val="9"/>
            <color indexed="81"/>
            <rFont val="맑은 고딕"/>
            <family val="3"/>
            <charset val="129"/>
          </rPr>
          <t>부여 받은 것을 기록할 것. 신규로 부여 받을 경우, 기존에 부여된 번호 있는지 확인은 필수.</t>
        </r>
      </text>
    </comment>
    <comment ref="D5" authorId="0" shapeId="0">
      <text>
        <r>
          <rPr>
            <sz val="9"/>
            <color indexed="81"/>
            <rFont val="돋움"/>
            <family val="3"/>
            <charset val="129"/>
          </rPr>
          <t xml:space="preserve">부품의 특성을 알수 있도록 표기할 것.
</t>
        </r>
      </text>
    </comment>
    <comment ref="J5" authorId="1" shapeId="0">
      <text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5" authorId="1" shapeId="0">
      <text>
        <r>
          <rPr>
            <sz val="9"/>
            <color indexed="81"/>
            <rFont val="맑은 고딕"/>
            <family val="3"/>
            <charset val="129"/>
            <scheme val="minor"/>
          </rPr>
          <t xml:space="preserve">변경된 내용을 자세히 기재. 
Ex) 00000016 --&gt; 00000001로 변경
Ex) 100 --&gt; 50로 변경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DongHwan KIM</author>
    <author>Registered User</author>
  </authors>
  <commentList>
    <comment ref="C5" authorId="0" shapeId="0">
      <text>
        <r>
          <rPr>
            <sz val="9"/>
            <color indexed="81"/>
            <rFont val="맑은 고딕"/>
            <family val="3"/>
            <charset val="129"/>
          </rPr>
          <t>부여 받은 것을 기록할 것. 신규로 부여 받을 경우, 기존에 부여된 번호 있는지 확인은 필수.</t>
        </r>
      </text>
    </comment>
    <comment ref="D5" authorId="0" shapeId="0">
      <text>
        <r>
          <rPr>
            <sz val="9"/>
            <color indexed="81"/>
            <rFont val="돋움"/>
            <family val="3"/>
            <charset val="129"/>
          </rPr>
          <t xml:space="preserve">부품의 특성을 알수 있도록 표기할 것.
</t>
        </r>
      </text>
    </comment>
    <comment ref="J5" authorId="1" shapeId="0">
      <text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5" authorId="1" shapeId="0">
      <text>
        <r>
          <rPr>
            <sz val="9"/>
            <color indexed="81"/>
            <rFont val="맑은 고딕"/>
            <family val="3"/>
            <charset val="129"/>
            <scheme val="minor"/>
          </rPr>
          <t xml:space="preserve">변경된 내용을 자세히 기재. 
Ex) 00000016 --&gt; 00000001로 변경
Ex) 100 --&gt; 50로 변경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<sst xmlns="http://schemas.openxmlformats.org/spreadsheetml/2006/main" count="301" uniqueCount="245">
  <si>
    <t xml:space="preserve">BILL OF MATERIAL </t>
  </si>
  <si>
    <t>Part Number</t>
  </si>
  <si>
    <t>Rev No.</t>
  </si>
  <si>
    <t>작성자</t>
  </si>
  <si>
    <t>김진아</t>
  </si>
  <si>
    <t>Part Description</t>
  </si>
  <si>
    <t>PCB Version</t>
  </si>
  <si>
    <t>DATE</t>
  </si>
  <si>
    <t>PCB 수량</t>
  </si>
  <si>
    <t>No</t>
  </si>
  <si>
    <t>품번 중복</t>
  </si>
  <si>
    <t>Material No.</t>
  </si>
  <si>
    <t>품명(Part description)</t>
  </si>
  <si>
    <t>규격(Specification)</t>
  </si>
  <si>
    <t>MAKER</t>
  </si>
  <si>
    <t>Quantity</t>
  </si>
  <si>
    <t>Reference</t>
  </si>
  <si>
    <t>비고</t>
  </si>
  <si>
    <t>00000007</t>
  </si>
  <si>
    <t>200pF</t>
  </si>
  <si>
    <t>200pF, 1608, 50V, 10%, NP0</t>
  </si>
  <si>
    <t>WALSIN</t>
  </si>
  <si>
    <t>C7</t>
  </si>
  <si>
    <t>00000008</t>
  </si>
  <si>
    <t>680pF</t>
  </si>
  <si>
    <t>680pF, 1608, 50V, 10%, NP0</t>
  </si>
  <si>
    <t>C8</t>
  </si>
  <si>
    <t>00000154</t>
  </si>
  <si>
    <t>1nF</t>
  </si>
  <si>
    <t>1nF, 1608, 50V</t>
  </si>
  <si>
    <t>C9</t>
  </si>
  <si>
    <t>00000174</t>
  </si>
  <si>
    <t>560pF</t>
  </si>
  <si>
    <t>560pF, 1608, 50V, 10%</t>
  </si>
  <si>
    <t>C11</t>
  </si>
  <si>
    <t>00000082</t>
  </si>
  <si>
    <t>100nF</t>
  </si>
  <si>
    <t>0603Y104Z250BD, 1608, 100nF, 25V, -20/+80%</t>
  </si>
  <si>
    <t>YAGEO</t>
  </si>
  <si>
    <t>00000173</t>
  </si>
  <si>
    <t>C13</t>
  </si>
  <si>
    <t>00000086</t>
  </si>
  <si>
    <t>2.2uF</t>
  </si>
  <si>
    <t>0805F225Z160NT, 2012, 2.2uF, 16V, -20/+80%</t>
  </si>
  <si>
    <t>C15</t>
  </si>
  <si>
    <t>00000188</t>
  </si>
  <si>
    <t>C16, C20</t>
  </si>
  <si>
    <t>00000088</t>
  </si>
  <si>
    <t>15pF</t>
  </si>
  <si>
    <t>0603N150J500LT, 1608, 15pF, 50V, 5%</t>
  </si>
  <si>
    <t>C17,C19</t>
  </si>
  <si>
    <t>00000189</t>
  </si>
  <si>
    <t>680nF</t>
  </si>
  <si>
    <t>C37</t>
  </si>
  <si>
    <t>00000183</t>
  </si>
  <si>
    <t>BAT54</t>
  </si>
  <si>
    <t>Shottky Diode, SOT23, 20V, 200mA</t>
  </si>
  <si>
    <t>Diode</t>
  </si>
  <si>
    <t>D1,D2</t>
  </si>
  <si>
    <t>00000190</t>
  </si>
  <si>
    <t>MMSD4148T1G</t>
  </si>
  <si>
    <t xml:space="preserve">SMT Switching Diode, 100V 200mA, 4ns, 2-pin SOD-123  </t>
  </si>
  <si>
    <t>ON Semiconductor</t>
  </si>
  <si>
    <t>D5,D11,D15,D16,D17</t>
  </si>
  <si>
    <t>00000191</t>
  </si>
  <si>
    <t>JSL_3528URC</t>
  </si>
  <si>
    <t>SMD LED, RED</t>
  </si>
  <si>
    <t>JSL</t>
  </si>
  <si>
    <t>D6,D7,D8,D9</t>
  </si>
  <si>
    <t>00000192</t>
  </si>
  <si>
    <t>JSL_3528PGC</t>
  </si>
  <si>
    <t>SMD LED, GREEN</t>
  </si>
  <si>
    <t>D10,D14,D18,D19</t>
  </si>
  <si>
    <t>J2</t>
  </si>
  <si>
    <t>00000193</t>
  </si>
  <si>
    <t>A2001-WV03</t>
  </si>
  <si>
    <t>Socket, 2mm pitch, 3pin, Verical Type</t>
  </si>
  <si>
    <t>LHE</t>
  </si>
  <si>
    <t>J3</t>
  </si>
  <si>
    <t>00000043</t>
  </si>
  <si>
    <t>MMBT3906</t>
  </si>
  <si>
    <t>TR, PNP, 40V, 0.2A, SOT-23,</t>
  </si>
  <si>
    <t>FAIRCHILD</t>
  </si>
  <si>
    <t>Q1</t>
  </si>
  <si>
    <t>00000042</t>
  </si>
  <si>
    <t>MMBT3904</t>
  </si>
  <si>
    <t>TR, NPN, 40V, 0.2A, SOT-23,</t>
  </si>
  <si>
    <t>Q3,Q4,Q5,Q6,Q7,Q9,Q10</t>
  </si>
  <si>
    <t>Q8</t>
  </si>
  <si>
    <t>00000178</t>
  </si>
  <si>
    <t>510K</t>
  </si>
  <si>
    <t>510K, 1608, 1%</t>
  </si>
  <si>
    <t>R1</t>
  </si>
  <si>
    <t>00000194</t>
  </si>
  <si>
    <t>15, 2012, 1%</t>
  </si>
  <si>
    <t>R2,R8</t>
  </si>
  <si>
    <t>00000079</t>
  </si>
  <si>
    <t>47K</t>
  </si>
  <si>
    <t>WR06X479JTL, 1608, 47K, 5%</t>
  </si>
  <si>
    <t>R3,R33</t>
  </si>
  <si>
    <t>00000022</t>
  </si>
  <si>
    <t>10K</t>
  </si>
  <si>
    <t xml:space="preserve">WR06X103FTL, 1608, 10K, 5%   </t>
  </si>
  <si>
    <t>R6,R7,R15,R16,R22,R24,R42</t>
  </si>
  <si>
    <t>00000132</t>
  </si>
  <si>
    <t>1K</t>
  </si>
  <si>
    <t>1K, 1608, 1%</t>
  </si>
  <si>
    <t>R10</t>
  </si>
  <si>
    <t>00000175</t>
  </si>
  <si>
    <t>1M</t>
  </si>
  <si>
    <t>1M, 1608, 1%</t>
  </si>
  <si>
    <t>00000133</t>
  </si>
  <si>
    <t>200, 1608, 1%</t>
  </si>
  <si>
    <t>R25</t>
  </si>
  <si>
    <t>00000196</t>
  </si>
  <si>
    <t>360K</t>
  </si>
  <si>
    <t>360K, 1608, 1%</t>
  </si>
  <si>
    <t>R28</t>
  </si>
  <si>
    <t>00000177</t>
  </si>
  <si>
    <t>100K</t>
  </si>
  <si>
    <t>100K, 1608, 1%</t>
  </si>
  <si>
    <t>00000198</t>
  </si>
  <si>
    <t>2.7K</t>
  </si>
  <si>
    <t>2.7K, 1608, 1%</t>
  </si>
  <si>
    <t>R38,R44</t>
  </si>
  <si>
    <t>00000199</t>
  </si>
  <si>
    <t>3K</t>
  </si>
  <si>
    <t>3K, 1608, 1%</t>
  </si>
  <si>
    <t>R40,R46</t>
  </si>
  <si>
    <t>00000003</t>
  </si>
  <si>
    <t>4.7K</t>
  </si>
  <si>
    <t>1608, 4.7K, 1%</t>
  </si>
  <si>
    <t>00000055</t>
  </si>
  <si>
    <t>TL072ID</t>
  </si>
  <si>
    <t>IC, Op-amp, JFET, 3MHz, DUAL, 8SOIC</t>
  </si>
  <si>
    <t>TI</t>
  </si>
  <si>
    <t>U2</t>
  </si>
  <si>
    <t>00000201</t>
  </si>
  <si>
    <t>LP2951D</t>
  </si>
  <si>
    <t>IC, VOLTAGE-REG ADJ W/SD 8-SOI</t>
  </si>
  <si>
    <t>U3</t>
  </si>
  <si>
    <t>U5</t>
  </si>
  <si>
    <t>00000150</t>
  </si>
  <si>
    <t>SX-1</t>
  </si>
  <si>
    <t>SX-1(8MHZ), Crystal, 8MHz</t>
  </si>
  <si>
    <t>Sunny Electronics</t>
  </si>
  <si>
    <t>Y4</t>
  </si>
  <si>
    <t>WALSIN</t>
    <phoneticPr fontId="33" type="noConversion"/>
  </si>
  <si>
    <t>ON Semiconductor</t>
    <phoneticPr fontId="33" type="noConversion"/>
  </si>
  <si>
    <t>47K</t>
    <phoneticPr fontId="33" type="noConversion"/>
  </si>
  <si>
    <t>WR06X479JTL, 1608, 47K, 5%</t>
    <phoneticPr fontId="33" type="noConversion"/>
  </si>
  <si>
    <t>U1</t>
  </si>
  <si>
    <t>FAIRCHILD</t>
    <phoneticPr fontId="33" type="noConversion"/>
  </si>
  <si>
    <t>TI</t>
    <phoneticPr fontId="33" type="noConversion"/>
  </si>
  <si>
    <t>Y1</t>
  </si>
  <si>
    <t>C1,C3</t>
  </si>
  <si>
    <t>C4</t>
  </si>
  <si>
    <t>C5</t>
  </si>
  <si>
    <t>00000222</t>
  </si>
  <si>
    <t>T05RC07</t>
  </si>
  <si>
    <t>D1,D2,D3,D4,D5,D6</t>
  </si>
  <si>
    <t>00000223</t>
  </si>
  <si>
    <t>T05GC03</t>
  </si>
  <si>
    <t>D7,D8,D9,D10,D11,D12</t>
  </si>
  <si>
    <t>D13,D14,D15,D16,D17</t>
  </si>
  <si>
    <t>R1,R5</t>
  </si>
  <si>
    <t>R2,R6</t>
  </si>
  <si>
    <t>R3</t>
  </si>
  <si>
    <t>R4,R7</t>
  </si>
  <si>
    <t>R8</t>
  </si>
  <si>
    <t>R9,R11</t>
  </si>
  <si>
    <t>00000213</t>
  </si>
  <si>
    <t>ATMEGA48PA-AU</t>
    <phoneticPr fontId="33" type="noConversion"/>
  </si>
  <si>
    <t>R10,R60,R62,R64,R66,R68,R70,R72,R74</t>
  </si>
  <si>
    <t>R61,R63,R65,R67,R69,R71,R73,R75</t>
  </si>
  <si>
    <t>00000236</t>
  </si>
  <si>
    <t>P2</t>
    <phoneticPr fontId="2" type="noConversion"/>
  </si>
  <si>
    <t>P2</t>
    <phoneticPr fontId="2" type="noConversion"/>
  </si>
  <si>
    <t>사용 수량</t>
    <phoneticPr fontId="32" type="noConversion"/>
  </si>
  <si>
    <t>변경 대상</t>
    <phoneticPr fontId="33" type="noConversion"/>
  </si>
  <si>
    <t>변경 내용</t>
    <phoneticPr fontId="33" type="noConversion"/>
  </si>
  <si>
    <t>C12C56,C18</t>
    <phoneticPr fontId="33" type="noConversion"/>
  </si>
  <si>
    <t>47nF</t>
    <phoneticPr fontId="33" type="noConversion"/>
  </si>
  <si>
    <t>47nF, 2012, 50V, 10%</t>
    <phoneticPr fontId="33" type="noConversion"/>
  </si>
  <si>
    <t>YINHUI</t>
    <phoneticPr fontId="33" type="noConversion"/>
  </si>
  <si>
    <t>LED, Green</t>
    <phoneticPr fontId="33" type="noConversion"/>
  </si>
  <si>
    <t>MMSD4148T1G</t>
    <phoneticPr fontId="33" type="noConversion"/>
  </si>
  <si>
    <t xml:space="preserve">SMT Switching Diode, 100V 200mA, 4ns, 2-pin SOD-123  </t>
    <phoneticPr fontId="33" type="noConversion"/>
  </si>
  <si>
    <t>2.54mm_2x3_pin_Header</t>
    <phoneticPr fontId="32" type="noConversion"/>
  </si>
  <si>
    <t>MMBT3904</t>
    <phoneticPr fontId="33" type="noConversion"/>
  </si>
  <si>
    <t>TR, NPN, 40V, 0.2A, SOT-23,</t>
    <phoneticPr fontId="33" type="noConversion"/>
  </si>
  <si>
    <t>Q1,Q2,Q3,Q4,Q5</t>
    <phoneticPr fontId="32" type="noConversion"/>
  </si>
  <si>
    <t>00000240</t>
    <phoneticPr fontId="32" type="noConversion"/>
  </si>
  <si>
    <t>360, 2012, 1%</t>
    <phoneticPr fontId="33" type="noConversion"/>
  </si>
  <si>
    <t>2.7K, 1608, 1%</t>
    <phoneticPr fontId="33" type="noConversion"/>
  </si>
  <si>
    <t xml:space="preserve">WR06X103FTL, 1608, 10K, 5%   </t>
    <phoneticPr fontId="33" type="noConversion"/>
  </si>
  <si>
    <t>3K, 1608, 1%</t>
    <phoneticPr fontId="33" type="noConversion"/>
  </si>
  <si>
    <t>100K</t>
    <phoneticPr fontId="33" type="noConversion"/>
  </si>
  <si>
    <t>100K, 1608, 1%</t>
    <phoneticPr fontId="33" type="noConversion"/>
  </si>
  <si>
    <t>360K, 1608, 1%</t>
    <phoneticPr fontId="33" type="noConversion"/>
  </si>
  <si>
    <t>MCU, TQFP-32</t>
    <phoneticPr fontId="33" type="noConversion"/>
  </si>
  <si>
    <t>Atmel</t>
    <phoneticPr fontId="33" type="noConversion"/>
  </si>
  <si>
    <t>IC, VOLTAGE-REG ADJ W/SD 8-SOI</t>
    <phoneticPr fontId="33" type="noConversion"/>
  </si>
  <si>
    <t>SX-1</t>
    <phoneticPr fontId="33" type="noConversion"/>
  </si>
  <si>
    <t>SX-1(8MHZ), Crystal, 8MHz</t>
    <phoneticPr fontId="33" type="noConversion"/>
  </si>
  <si>
    <t>Sunny Electronics</t>
    <phoneticPr fontId="33" type="noConversion"/>
  </si>
  <si>
    <t xml:space="preserve">BILL OF MATERIAL </t>
    <phoneticPr fontId="2" type="noConversion"/>
  </si>
  <si>
    <t>TRJA685K016RNJ</t>
    <phoneticPr fontId="33" type="noConversion"/>
  </si>
  <si>
    <t>6.8uF, 3216, 16V, 10%, Tant</t>
    <phoneticPr fontId="33" type="noConversion"/>
  </si>
  <si>
    <t>AVX</t>
    <phoneticPr fontId="33" type="noConversion"/>
  </si>
  <si>
    <t>2.54mm_2x3_pin_Header, 10</t>
    <phoneticPr fontId="32" type="noConversion"/>
  </si>
  <si>
    <t>2.54mm, 2x3_pin, Header</t>
    <phoneticPr fontId="33" type="noConversion"/>
  </si>
  <si>
    <t>LHE</t>
    <phoneticPr fontId="32" type="noConversion"/>
  </si>
  <si>
    <t>00000212</t>
    <phoneticPr fontId="33" type="noConversion"/>
  </si>
  <si>
    <t>BCV27</t>
    <phoneticPr fontId="33" type="noConversion"/>
  </si>
  <si>
    <t>TR, NPN, DARL, 30V, SOT</t>
    <phoneticPr fontId="33" type="noConversion"/>
  </si>
  <si>
    <t>R11,R13</t>
    <phoneticPr fontId="2" type="noConversion"/>
  </si>
  <si>
    <t>R31,R32,R20</t>
    <phoneticPr fontId="2" type="noConversion"/>
  </si>
  <si>
    <t>00000239</t>
    <phoneticPr fontId="32" type="noConversion"/>
  </si>
  <si>
    <t>2K</t>
    <phoneticPr fontId="33" type="noConversion"/>
  </si>
  <si>
    <t>2K, 2012, 1%</t>
    <phoneticPr fontId="33" type="noConversion"/>
  </si>
  <si>
    <t>R37,R41</t>
    <phoneticPr fontId="2" type="noConversion"/>
  </si>
  <si>
    <t>P0-1</t>
    <phoneticPr fontId="32" type="noConversion"/>
  </si>
  <si>
    <t>LGM Board</t>
    <phoneticPr fontId="33" type="noConversion"/>
  </si>
  <si>
    <t>PCB 수량</t>
    <phoneticPr fontId="33" type="noConversion"/>
  </si>
  <si>
    <t>사용수량</t>
    <phoneticPr fontId="33" type="noConversion"/>
  </si>
  <si>
    <t>변경 대상</t>
    <phoneticPr fontId="33" type="noConversion"/>
  </si>
  <si>
    <t>변경 내용</t>
    <phoneticPr fontId="33" type="noConversion"/>
  </si>
  <si>
    <t>15pF</t>
    <phoneticPr fontId="33" type="noConversion"/>
  </si>
  <si>
    <t>0603N150J500LT, 1608, 15pF, 50V, 5%</t>
    <phoneticPr fontId="33" type="noConversion"/>
  </si>
  <si>
    <t>WALSIN</t>
    <phoneticPr fontId="33" type="noConversion"/>
  </si>
  <si>
    <t>100nF</t>
    <phoneticPr fontId="33" type="noConversion"/>
  </si>
  <si>
    <t>0603Y104Z250BD, 1608, 100nF, 25V, -20/+80%</t>
    <phoneticPr fontId="33" type="noConversion"/>
  </si>
  <si>
    <t>YAGEO, Walsin</t>
    <phoneticPr fontId="33" type="noConversion"/>
  </si>
  <si>
    <t>C2</t>
    <phoneticPr fontId="32" type="noConversion"/>
  </si>
  <si>
    <t>TRJA685K016RNJ</t>
    <phoneticPr fontId="33" type="noConversion"/>
  </si>
  <si>
    <t>6.8uF, 3216, 16V, 10%, Tant</t>
    <phoneticPr fontId="33" type="noConversion"/>
  </si>
  <si>
    <t>AVX</t>
    <phoneticPr fontId="33" type="noConversion"/>
  </si>
  <si>
    <t>2.2uF</t>
    <phoneticPr fontId="33" type="noConversion"/>
  </si>
  <si>
    <t>0805F225Z160NT, 2012, 2.2uF, 16V, -20/+80%</t>
    <phoneticPr fontId="33" type="noConversion"/>
  </si>
  <si>
    <t>LED, Red</t>
    <phoneticPr fontId="33" type="noConversion"/>
  </si>
  <si>
    <t>YINHUI</t>
    <phoneticPr fontId="33" type="noConversion"/>
  </si>
  <si>
    <t>USM Board (DNI 485_Acce_Switch)</t>
    <phoneticPr fontId="2" type="noConversion"/>
  </si>
  <si>
    <t>2012, 50V, 10%</t>
    <phoneticPr fontId="33" type="noConversion"/>
  </si>
  <si>
    <t>2012, 50V, 10%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</si>
</sst>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);[Red]\(#,##0\)"/>
  </numFmts>
  <fonts count="57" x14ac:knownFonts="1">
    <font>
      <sz val="11"/>
      <color theme="1"/>
      <name val="맑은 고딕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b/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26"/>
      <color rgb="FF00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9"/>
      <color indexed="81"/>
      <name val="맑은 고딕"/>
      <family val="3"/>
      <charset val="129"/>
    </font>
    <font>
      <sz val="9"/>
      <color indexed="81"/>
      <name val="돋움"/>
      <family val="3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9"/>
      <color indexed="81"/>
      <name val="맑은 고딕"/>
      <family val="3"/>
      <charset val="129"/>
      <scheme val="minor"/>
    </font>
    <font>
      <sz val="9"/>
      <color indexed="81"/>
      <name val="Tahoma"/>
      <family val="2"/>
    </font>
    <font>
      <sz val="10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67">
    <fill>
      <patternFill patternType="none"/>
    </fill>
    <fill>
      <patternFill patternType="gray125"/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rgb="FFFFEB9C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theme="4"/>
        <bgColor rgb="FFFFFFFF"/>
      </patternFill>
    </fill>
    <fill>
      <patternFill patternType="solid">
        <fgColor theme="4" tint="0.79995117038483843"/>
        <bgColor rgb="FFFFFFFF"/>
      </patternFill>
    </fill>
    <fill>
      <patternFill patternType="solid">
        <fgColor theme="4" tint="0.59996337778862885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theme="5" tint="0.79995117038483843"/>
        <bgColor rgb="FFFFFFFF"/>
      </patternFill>
    </fill>
    <fill>
      <patternFill patternType="solid">
        <fgColor theme="5" tint="0.59996337778862885"/>
        <bgColor rgb="FFFFFFFF"/>
      </patternFill>
    </fill>
    <fill>
      <patternFill patternType="solid">
        <fgColor theme="5" tint="0.39997558519241921"/>
        <bgColor rgb="FFFFFFFF"/>
      </patternFill>
    </fill>
    <fill>
      <patternFill patternType="solid">
        <fgColor theme="6"/>
        <bgColor rgb="FFFFFFFF"/>
      </patternFill>
    </fill>
    <fill>
      <patternFill patternType="solid">
        <fgColor theme="6" tint="0.79995117038483843"/>
        <bgColor rgb="FFFFFFFF"/>
      </patternFill>
    </fill>
    <fill>
      <patternFill patternType="solid">
        <fgColor theme="6" tint="0.59996337778862885"/>
        <bgColor rgb="FFFFFFFF"/>
      </patternFill>
    </fill>
    <fill>
      <patternFill patternType="solid">
        <fgColor theme="6" tint="0.39997558519241921"/>
        <bgColor rgb="FFFFFFFF"/>
      </patternFill>
    </fill>
    <fill>
      <patternFill patternType="solid">
        <fgColor theme="7"/>
        <bgColor rgb="FFFFFFFF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7" tint="0.59996337778862885"/>
        <bgColor rgb="FFFFFFFF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8"/>
        <bgColor rgb="FFFFFFFF"/>
      </patternFill>
    </fill>
    <fill>
      <patternFill patternType="solid">
        <fgColor theme="8" tint="0.79995117038483843"/>
        <bgColor rgb="FFFFFFFF"/>
      </patternFill>
    </fill>
    <fill>
      <patternFill patternType="solid">
        <fgColor theme="8" tint="0.59996337778862885"/>
        <bgColor rgb="FFFFFFFF"/>
      </patternFill>
    </fill>
    <fill>
      <patternFill patternType="solid">
        <fgColor theme="8" tint="0.39997558519241921"/>
        <bgColor rgb="FFFFFFFF"/>
      </patternFill>
    </fill>
    <fill>
      <patternFill patternType="solid">
        <fgColor theme="9"/>
        <bgColor rgb="FFFFFFFF"/>
      </patternFill>
    </fill>
    <fill>
      <patternFill patternType="solid">
        <fgColor theme="9" tint="0.79995117038483843"/>
        <bgColor rgb="FFFFFFFF"/>
      </patternFill>
    </fill>
    <fill>
      <patternFill patternType="solid">
        <fgColor theme="9" tint="0.59996337778862885"/>
        <bgColor rgb="FFFFFFFF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98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1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1" applyNumberFormat="0" applyFill="0" applyAlignment="0" applyProtection="0">
      <alignment vertical="center"/>
    </xf>
    <xf numFmtId="0" fontId="43" fillId="0" borderId="24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8" fillId="39" borderId="4" applyNumberFormat="0" applyAlignment="0" applyProtection="0">
      <alignment vertical="center"/>
    </xf>
    <xf numFmtId="0" fontId="49" fillId="40" borderId="5" applyNumberFormat="0" applyAlignment="0" applyProtection="0">
      <alignment vertical="center"/>
    </xf>
    <xf numFmtId="0" fontId="50" fillId="40" borderId="4" applyNumberFormat="0" applyAlignment="0" applyProtection="0">
      <alignment vertical="center"/>
    </xf>
    <xf numFmtId="0" fontId="51" fillId="0" borderId="6" applyNumberFormat="0" applyFill="0" applyAlignment="0" applyProtection="0">
      <alignment vertical="center"/>
    </xf>
    <xf numFmtId="0" fontId="52" fillId="41" borderId="7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" fillId="42" borderId="8" applyNumberFormat="0" applyFon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9" applyNumberFormat="0" applyFill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56" fillId="58" borderId="0" applyNumberFormat="0" applyBorder="0" applyAlignment="0" applyProtection="0">
      <alignment vertical="center"/>
    </xf>
    <xf numFmtId="0" fontId="56" fillId="59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56" fillId="62" borderId="0" applyNumberFormat="0" applyBorder="0" applyAlignment="0" applyProtection="0">
      <alignment vertical="center"/>
    </xf>
    <xf numFmtId="0" fontId="56" fillId="63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56" fillId="66" borderId="0" applyNumberFormat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20" fillId="0" borderId="0" xfId="0" applyFont="1" applyFill="1" applyAlignment="1">
      <alignment horizontal="left" vertical="center" wrapText="1"/>
    </xf>
    <xf numFmtId="0" fontId="19" fillId="0" borderId="0" xfId="0" applyFont="1" applyFill="1" applyAlignment="1">
      <alignment horizontal="center" vertical="center" wrapText="1"/>
    </xf>
    <xf numFmtId="0" fontId="20" fillId="0" borderId="0" xfId="0" applyFont="1" applyFill="1" applyAlignment="1">
      <alignment horizontal="center" vertical="center" wrapText="1"/>
    </xf>
    <xf numFmtId="0" fontId="20" fillId="0" borderId="0" xfId="0" applyFont="1" applyFill="1" applyAlignment="1">
      <alignment horizontal="center" vertical="center" wrapText="1" shrinkToFit="1"/>
    </xf>
    <xf numFmtId="0" fontId="20" fillId="0" borderId="0" xfId="0" applyFont="1" applyFill="1" applyBorder="1" applyAlignment="1">
      <alignment vertical="center" wrapText="1" shrinkToFit="1"/>
    </xf>
    <xf numFmtId="0" fontId="20" fillId="0" borderId="0" xfId="0" applyFont="1" applyFill="1" applyAlignment="1">
      <alignment horizontal="left" vertical="center" shrinkToFit="1"/>
    </xf>
    <xf numFmtId="0" fontId="24" fillId="0" borderId="0" xfId="0" applyFont="1" applyFill="1" applyAlignment="1">
      <alignment horizontal="center" vertical="center" wrapText="1"/>
    </xf>
    <xf numFmtId="0" fontId="23" fillId="0" borderId="15" xfId="42" applyFont="1" applyFill="1" applyBorder="1" applyAlignment="1">
      <alignment horizontal="center" vertical="center" wrapText="1"/>
    </xf>
    <xf numFmtId="0" fontId="23" fillId="0" borderId="13" xfId="42" applyFont="1" applyFill="1" applyBorder="1" applyAlignment="1">
      <alignment horizontal="center" vertical="center" wrapText="1"/>
    </xf>
    <xf numFmtId="0" fontId="23" fillId="0" borderId="13" xfId="42" applyFont="1" applyFill="1" applyBorder="1" applyAlignment="1">
      <alignment horizontal="left" vertical="center" wrapText="1"/>
    </xf>
    <xf numFmtId="0" fontId="23" fillId="0" borderId="13" xfId="0" applyFont="1" applyFill="1" applyBorder="1" applyAlignment="1">
      <alignment vertical="center" shrinkToFit="1"/>
    </xf>
    <xf numFmtId="0" fontId="23" fillId="0" borderId="13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left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 wrapText="1" shrinkToFit="1"/>
    </xf>
    <xf numFmtId="0" fontId="27" fillId="0" borderId="18" xfId="0" applyFont="1" applyFill="1" applyBorder="1" applyAlignment="1">
      <alignment horizontal="center" vertical="center"/>
    </xf>
    <xf numFmtId="49" fontId="28" fillId="0" borderId="18" xfId="0" applyNumberFormat="1" applyFont="1" applyBorder="1" applyAlignment="1">
      <alignment vertical="center"/>
    </xf>
    <xf numFmtId="0" fontId="34" fillId="0" borderId="18" xfId="0" applyFont="1" applyFill="1" applyBorder="1" applyAlignment="1">
      <alignment horizontal="left" vertical="center" wrapText="1"/>
    </xf>
    <xf numFmtId="49" fontId="28" fillId="0" borderId="18" xfId="0" applyNumberFormat="1" applyFont="1" applyFill="1" applyBorder="1" applyAlignment="1">
      <alignment vertical="center"/>
    </xf>
    <xf numFmtId="0" fontId="20" fillId="0" borderId="0" xfId="0" applyFont="1" applyFill="1" applyAlignment="1">
      <alignment horizontal="left" vertical="center" wrapText="1" shrinkToFit="1"/>
    </xf>
    <xf numFmtId="176" fontId="29" fillId="0" borderId="17" xfId="0" applyNumberFormat="1" applyFont="1" applyFill="1" applyBorder="1" applyAlignment="1">
      <alignment horizontal="left" vertical="center"/>
    </xf>
    <xf numFmtId="0" fontId="24" fillId="0" borderId="17" xfId="0" applyFont="1" applyFill="1" applyBorder="1" applyAlignment="1">
      <alignment horizontal="center" vertical="center" wrapText="1"/>
    </xf>
    <xf numFmtId="0" fontId="34" fillId="0" borderId="18" xfId="52" applyFont="1" applyFill="1" applyBorder="1" applyAlignment="1">
      <alignment horizontal="center" vertical="center"/>
    </xf>
    <xf numFmtId="0" fontId="0" fillId="0" borderId="18" xfId="0" applyBorder="1" applyAlignment="1">
      <alignment vertical="center" shrinkToFit="1"/>
    </xf>
    <xf numFmtId="0" fontId="28" fillId="0" borderId="18" xfId="0" applyFont="1" applyFill="1" applyBorder="1" applyAlignment="1">
      <alignment horizontal="left" vertical="center" shrinkToFit="1"/>
    </xf>
    <xf numFmtId="0" fontId="35" fillId="0" borderId="18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 wrapText="1" shrinkToFit="1"/>
    </xf>
    <xf numFmtId="176" fontId="29" fillId="0" borderId="16" xfId="0" applyNumberFormat="1" applyFont="1" applyFill="1" applyBorder="1" applyAlignment="1">
      <alignment horizontal="left" vertical="center"/>
    </xf>
    <xf numFmtId="0" fontId="24" fillId="0" borderId="17" xfId="0" applyFont="1" applyFill="1" applyBorder="1" applyAlignment="1">
      <alignment horizontal="left" vertical="center" wrapText="1"/>
    </xf>
    <xf numFmtId="0" fontId="20" fillId="0" borderId="17" xfId="0" applyFont="1" applyFill="1" applyBorder="1" applyAlignment="1">
      <alignment horizontal="left" vertical="center" wrapText="1"/>
    </xf>
    <xf numFmtId="0" fontId="37" fillId="34" borderId="18" xfId="0" applyFont="1" applyFill="1" applyBorder="1" applyAlignment="1">
      <alignment horizontal="center" vertical="center" wrapText="1"/>
    </xf>
    <xf numFmtId="0" fontId="37" fillId="34" borderId="18" xfId="0" applyFont="1" applyFill="1" applyBorder="1" applyAlignment="1">
      <alignment vertical="center" wrapText="1"/>
    </xf>
    <xf numFmtId="0" fontId="24" fillId="0" borderId="17" xfId="52" applyFont="1" applyFill="1" applyBorder="1" applyAlignment="1">
      <alignment horizontal="center" vertical="center"/>
    </xf>
    <xf numFmtId="49" fontId="28" fillId="0" borderId="17" xfId="0" applyNumberFormat="1" applyFont="1" applyFill="1" applyBorder="1" applyAlignment="1">
      <alignment vertical="center"/>
    </xf>
    <xf numFmtId="0" fontId="28" fillId="0" borderId="17" xfId="0" applyFont="1" applyFill="1" applyBorder="1" applyAlignment="1">
      <alignment horizontal="left" vertical="center" shrinkToFit="1"/>
    </xf>
    <xf numFmtId="0" fontId="0" fillId="0" borderId="17" xfId="0" applyFill="1" applyBorder="1" applyAlignment="1">
      <alignment horizontal="center" vertical="center"/>
    </xf>
    <xf numFmtId="0" fontId="0" fillId="0" borderId="17" xfId="0" applyFill="1" applyBorder="1">
      <alignment vertical="center"/>
    </xf>
    <xf numFmtId="0" fontId="28" fillId="0" borderId="17" xfId="0" applyFont="1" applyFill="1" applyBorder="1" applyAlignment="1">
      <alignment horizontal="left" vertical="center"/>
    </xf>
    <xf numFmtId="0" fontId="28" fillId="0" borderId="17" xfId="0" applyFont="1" applyFill="1" applyBorder="1" applyAlignment="1">
      <alignment vertical="center" shrinkToFit="1"/>
    </xf>
    <xf numFmtId="49" fontId="24" fillId="0" borderId="17" xfId="0" applyNumberFormat="1" applyFont="1" applyFill="1" applyBorder="1" applyAlignment="1">
      <alignment horizontal="center" vertical="center" wrapText="1"/>
    </xf>
    <xf numFmtId="49" fontId="28" fillId="0" borderId="18" xfId="0" applyNumberFormat="1" applyFont="1" applyBorder="1" applyAlignment="1">
      <alignment vertical="center" shrinkToFit="1"/>
    </xf>
    <xf numFmtId="0" fontId="34" fillId="0" borderId="18" xfId="0" applyFont="1" applyFill="1" applyBorder="1" applyAlignment="1">
      <alignment horizontal="left" vertical="center" shrinkToFit="1"/>
    </xf>
    <xf numFmtId="0" fontId="0" fillId="0" borderId="17" xfId="0" applyBorder="1" applyAlignment="1">
      <alignment horizontal="center" vertical="center" shrinkToFit="1"/>
    </xf>
    <xf numFmtId="0" fontId="0" fillId="0" borderId="17" xfId="0" applyBorder="1" applyAlignment="1">
      <alignment vertical="center" shrinkToFit="1"/>
    </xf>
    <xf numFmtId="49" fontId="28" fillId="0" borderId="18" xfId="0" applyNumberFormat="1" applyFont="1" applyFill="1" applyBorder="1" applyAlignment="1">
      <alignment vertical="center" shrinkToFit="1"/>
    </xf>
    <xf numFmtId="0" fontId="0" fillId="0" borderId="18" xfId="0" applyBorder="1" applyAlignment="1">
      <alignment horizontal="left" vertical="center" shrinkToFit="1"/>
    </xf>
    <xf numFmtId="0" fontId="35" fillId="0" borderId="18" xfId="0" applyFont="1" applyFill="1" applyBorder="1" applyAlignment="1">
      <alignment horizontal="left" vertical="center" shrinkToFit="1"/>
    </xf>
    <xf numFmtId="0" fontId="40" fillId="0" borderId="18" xfId="0" applyFont="1" applyBorder="1" applyAlignment="1">
      <alignment horizontal="left" vertical="center" shrinkToFit="1"/>
    </xf>
    <xf numFmtId="0" fontId="40" fillId="0" borderId="18" xfId="0" applyFont="1" applyBorder="1" applyAlignment="1">
      <alignment vertical="center" shrinkToFit="1"/>
    </xf>
    <xf numFmtId="0" fontId="28" fillId="0" borderId="18" xfId="0" applyNumberFormat="1" applyFont="1" applyFill="1" applyBorder="1" applyAlignment="1">
      <alignment shrinkToFit="1"/>
    </xf>
    <xf numFmtId="3" fontId="35" fillId="0" borderId="18" xfId="0" applyNumberFormat="1" applyFont="1" applyFill="1" applyBorder="1" applyAlignment="1">
      <alignment horizontal="center" vertical="center" shrinkToFit="1"/>
    </xf>
    <xf numFmtId="0" fontId="28" fillId="0" borderId="18" xfId="0" applyFont="1" applyBorder="1" applyAlignment="1">
      <alignment horizontal="left" vertical="center" shrinkToFit="1"/>
    </xf>
    <xf numFmtId="0" fontId="28" fillId="0" borderId="18" xfId="0" applyFont="1" applyBorder="1" applyAlignment="1">
      <alignment vertical="center" shrinkToFit="1"/>
    </xf>
    <xf numFmtId="0" fontId="34" fillId="0" borderId="18" xfId="0" applyFont="1" applyFill="1" applyBorder="1" applyAlignment="1">
      <alignment horizontal="center" vertical="center" shrinkToFit="1"/>
    </xf>
    <xf numFmtId="0" fontId="36" fillId="33" borderId="20" xfId="0" applyFont="1" applyFill="1" applyBorder="1" applyAlignment="1">
      <alignment horizontal="center" vertical="center" wrapText="1" shrinkToFit="1"/>
    </xf>
    <xf numFmtId="0" fontId="2" fillId="0" borderId="21" xfId="0" applyFont="1" applyFill="1" applyBorder="1" applyAlignment="1">
      <alignment horizontal="center" vertical="center" shrinkToFit="1"/>
    </xf>
    <xf numFmtId="0" fontId="0" fillId="0" borderId="17" xfId="0" applyBorder="1" applyAlignment="1">
      <alignment horizontal="left" vertical="center" shrinkToFit="1"/>
    </xf>
    <xf numFmtId="0" fontId="35" fillId="0" borderId="18" xfId="0" applyFont="1" applyFill="1" applyBorder="1" applyAlignment="1">
      <alignment vertical="center" wrapText="1"/>
    </xf>
    <xf numFmtId="0" fontId="37" fillId="34" borderId="22" xfId="0" applyFont="1" applyFill="1" applyBorder="1" applyAlignment="1">
      <alignment horizontal="center" vertical="center" wrapText="1"/>
    </xf>
    <xf numFmtId="0" fontId="37" fillId="34" borderId="22" xfId="0" applyFont="1" applyFill="1" applyBorder="1" applyAlignment="1">
      <alignment vertical="center" wrapText="1"/>
    </xf>
    <xf numFmtId="0" fontId="28" fillId="0" borderId="17" xfId="0" applyFont="1" applyFill="1" applyBorder="1" applyAlignment="1">
      <alignment horizontal="center" vertical="center"/>
    </xf>
    <xf numFmtId="0" fontId="23" fillId="0" borderId="15" xfId="42" applyFont="1" applyFill="1" applyBorder="1" applyAlignment="1">
      <alignment horizontal="left" vertical="center" wrapText="1"/>
    </xf>
    <xf numFmtId="0" fontId="0" fillId="0" borderId="17" xfId="0" applyFill="1" applyBorder="1" applyAlignment="1">
      <alignment vertical="center" shrinkToFit="1"/>
    </xf>
    <xf numFmtId="0" fontId="24" fillId="0" borderId="26" xfId="0" applyFont="1" applyFill="1" applyBorder="1" applyAlignment="1">
      <alignment horizontal="center" vertical="center" wrapText="1"/>
    </xf>
    <xf numFmtId="0" fontId="2" fillId="0" borderId="17" xfId="0" applyFont="1" applyFill="1" applyBorder="1">
      <alignment vertical="center"/>
    </xf>
    <xf numFmtId="0" fontId="28" fillId="0" borderId="17" xfId="0" applyFont="1" applyFill="1" applyBorder="1" applyAlignment="1">
      <alignment horizontal="center" vertical="center" shrinkToFit="1"/>
    </xf>
    <xf numFmtId="0" fontId="28" fillId="0" borderId="17" xfId="0" applyNumberFormat="1" applyFont="1" applyFill="1" applyBorder="1" applyAlignment="1">
      <alignment horizontal="center" vertical="center"/>
    </xf>
    <xf numFmtId="0" fontId="0" fillId="0" borderId="17" xfId="0" applyFill="1" applyBorder="1" applyAlignment="1">
      <alignment horizontal="left" vertical="center"/>
    </xf>
    <xf numFmtId="0" fontId="35" fillId="0" borderId="17" xfId="0" applyFont="1" applyFill="1" applyBorder="1" applyAlignment="1">
      <alignment horizontal="center" vertical="center" wrapText="1"/>
    </xf>
    <xf numFmtId="0" fontId="20" fillId="0" borderId="17" xfId="0" applyFont="1" applyFill="1" applyBorder="1" applyAlignment="1">
      <alignment horizontal="center" vertical="center" wrapText="1"/>
    </xf>
    <xf numFmtId="0" fontId="28" fillId="0" borderId="17" xfId="0" applyNumberFormat="1" applyFont="1" applyFill="1" applyBorder="1" applyAlignment="1"/>
    <xf numFmtId="0" fontId="0" fillId="0" borderId="17" xfId="0" applyFill="1" applyBorder="1" applyAlignment="1">
      <alignment horizontal="center" vertical="center" shrinkToFit="1"/>
    </xf>
    <xf numFmtId="0" fontId="34" fillId="0" borderId="17" xfId="0" applyFont="1" applyFill="1" applyBorder="1" applyAlignment="1">
      <alignment horizontal="left" vertical="center" wrapText="1"/>
    </xf>
    <xf numFmtId="0" fontId="24" fillId="0" borderId="17" xfId="0" applyFont="1" applyFill="1" applyBorder="1" applyAlignment="1">
      <alignment horizontal="left" vertical="center" shrinkToFit="1"/>
    </xf>
    <xf numFmtId="0" fontId="0" fillId="0" borderId="0" xfId="0" applyAlignment="1">
      <alignment horizontal="center" vertical="center"/>
    </xf>
    <xf numFmtId="0" fontId="0" fillId="0" borderId="17" xfId="0" applyBorder="1">
      <alignment vertical="center"/>
    </xf>
    <xf numFmtId="0" fontId="2" fillId="0" borderId="17" xfId="0" applyFont="1" applyBorder="1" applyAlignment="1">
      <alignment vertical="center" shrinkToFit="1"/>
    </xf>
    <xf numFmtId="0" fontId="28" fillId="0" borderId="17" xfId="0" applyFont="1" applyFill="1" applyBorder="1">
      <alignment vertical="center"/>
    </xf>
    <xf numFmtId="0" fontId="24" fillId="0" borderId="25" xfId="0" applyFont="1" applyFill="1" applyBorder="1" applyAlignment="1">
      <alignment horizontal="center" vertical="center" wrapText="1"/>
    </xf>
    <xf numFmtId="0" fontId="24" fillId="0" borderId="12" xfId="0" applyFont="1" applyFill="1" applyBorder="1" applyAlignment="1">
      <alignment horizontal="center" vertical="center" wrapText="1"/>
    </xf>
    <xf numFmtId="14" fontId="24" fillId="0" borderId="17" xfId="42" applyNumberFormat="1" applyFont="1" applyFill="1" applyBorder="1" applyAlignment="1">
      <alignment horizontal="left" vertical="center" shrinkToFit="1"/>
    </xf>
    <xf numFmtId="0" fontId="23" fillId="35" borderId="0" xfId="0" applyFont="1" applyFill="1" applyBorder="1" applyAlignment="1">
      <alignment horizontal="center" vertical="center" wrapText="1" shrinkToFit="1"/>
    </xf>
    <xf numFmtId="0" fontId="36" fillId="33" borderId="0" xfId="0" applyFont="1" applyFill="1" applyBorder="1" applyAlignment="1">
      <alignment horizontal="center" vertical="center" wrapText="1" shrinkToFit="1"/>
    </xf>
    <xf numFmtId="0" fontId="23" fillId="0" borderId="15" xfId="0" applyFont="1" applyFill="1" applyBorder="1" applyAlignment="1">
      <alignment vertical="center" shrinkToFit="1"/>
    </xf>
    <xf numFmtId="0" fontId="24" fillId="0" borderId="17" xfId="42" applyFont="1" applyFill="1" applyBorder="1" applyAlignment="1">
      <alignment horizontal="center" vertical="center" wrapText="1"/>
    </xf>
    <xf numFmtId="0" fontId="27" fillId="0" borderId="17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left" vertical="center"/>
    </xf>
    <xf numFmtId="0" fontId="26" fillId="0" borderId="23" xfId="0" applyFont="1" applyFill="1" applyBorder="1" applyAlignment="1">
      <alignment horizontal="center" vertical="center"/>
    </xf>
    <xf numFmtId="0" fontId="26" fillId="0" borderId="19" xfId="0" applyFont="1" applyFill="1" applyBorder="1" applyAlignment="1">
      <alignment horizontal="center" vertical="center"/>
    </xf>
    <xf numFmtId="0" fontId="26" fillId="0" borderId="14" xfId="0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/>
    </xf>
    <xf numFmtId="0" fontId="26" fillId="0" borderId="12" xfId="0" applyFont="1" applyFill="1" applyBorder="1" applyAlignment="1">
      <alignment horizontal="center" vertical="center"/>
    </xf>
    <xf numFmtId="0" fontId="26" fillId="0" borderId="28" xfId="0" applyFont="1" applyFill="1" applyBorder="1" applyAlignment="1">
      <alignment horizontal="center" vertical="center"/>
    </xf>
    <xf numFmtId="0" fontId="24" fillId="0" borderId="26" xfId="42" applyFont="1" applyFill="1" applyBorder="1" applyAlignment="1">
      <alignment horizontal="center" vertical="center" wrapText="1"/>
    </xf>
    <xf numFmtId="0" fontId="24" fillId="0" borderId="11" xfId="42" applyFont="1" applyFill="1" applyBorder="1" applyAlignment="1">
      <alignment horizontal="center" vertical="center" wrapText="1"/>
    </xf>
    <xf numFmtId="0" fontId="24" fillId="0" borderId="10" xfId="42" applyFont="1" applyFill="1" applyBorder="1" applyAlignment="1">
      <alignment horizontal="center" vertical="center" wrapText="1"/>
    </xf>
  </cellXfs>
  <cellStyles count="98">
    <cellStyle name="20% - 강조색1" xfId="19" builtinId="30" customBuiltin="1"/>
    <cellStyle name="20% - 강조색1 2" xfId="75"/>
    <cellStyle name="20% - 강조색2" xfId="23" builtinId="34" customBuiltin="1"/>
    <cellStyle name="20% - 강조색2 2" xfId="79"/>
    <cellStyle name="20% - 강조색3" xfId="27" builtinId="38" customBuiltin="1"/>
    <cellStyle name="20% - 강조색3 2" xfId="83"/>
    <cellStyle name="20% - 강조색4" xfId="31" builtinId="42" customBuiltin="1"/>
    <cellStyle name="20% - 강조색4 2" xfId="87"/>
    <cellStyle name="20% - 강조색5" xfId="35" builtinId="46" customBuiltin="1"/>
    <cellStyle name="20% - 강조색5 2" xfId="91"/>
    <cellStyle name="20% - 강조색6" xfId="39" builtinId="50" customBuiltin="1"/>
    <cellStyle name="20% - 강조색6 2" xfId="95"/>
    <cellStyle name="40% - 강조색1" xfId="20" builtinId="31" customBuiltin="1"/>
    <cellStyle name="40% - 강조색1 2" xfId="76"/>
    <cellStyle name="40% - 강조색2" xfId="24" builtinId="35" customBuiltin="1"/>
    <cellStyle name="40% - 강조색2 2" xfId="80"/>
    <cellStyle name="40% - 강조색3" xfId="28" builtinId="39" customBuiltin="1"/>
    <cellStyle name="40% - 강조색3 2" xfId="84"/>
    <cellStyle name="40% - 강조색4" xfId="32" builtinId="43" customBuiltin="1"/>
    <cellStyle name="40% - 강조색4 2" xfId="88"/>
    <cellStyle name="40% - 강조색5" xfId="36" builtinId="47" customBuiltin="1"/>
    <cellStyle name="40% - 강조색5 2" xfId="92"/>
    <cellStyle name="40% - 강조색6" xfId="40" builtinId="51" customBuiltin="1"/>
    <cellStyle name="40% - 강조색6 2" xfId="96"/>
    <cellStyle name="60% - 강조색1" xfId="21" builtinId="32" customBuiltin="1"/>
    <cellStyle name="60% - 강조색1 2" xfId="77"/>
    <cellStyle name="60% - 강조색2" xfId="25" builtinId="36" customBuiltin="1"/>
    <cellStyle name="60% - 강조색2 2" xfId="81"/>
    <cellStyle name="60% - 강조색3" xfId="29" builtinId="40" customBuiltin="1"/>
    <cellStyle name="60% - 강조색3 2" xfId="85"/>
    <cellStyle name="60% - 강조색4" xfId="33" builtinId="44" customBuiltin="1"/>
    <cellStyle name="60% - 강조색4 2" xfId="89"/>
    <cellStyle name="60% - 강조색5" xfId="37" builtinId="48" customBuiltin="1"/>
    <cellStyle name="60% - 강조색5 2" xfId="93"/>
    <cellStyle name="60% - 강조색6" xfId="41" builtinId="52" customBuiltin="1"/>
    <cellStyle name="60% - 강조색6 2" xfId="97"/>
    <cellStyle name="Normal_ORCHID_BOM_Mech" xfId="42"/>
    <cellStyle name="강조색1" xfId="18" builtinId="29" customBuiltin="1"/>
    <cellStyle name="강조색1 2" xfId="74"/>
    <cellStyle name="강조색2" xfId="22" builtinId="33" customBuiltin="1"/>
    <cellStyle name="강조색2 2" xfId="78"/>
    <cellStyle name="강조색3" xfId="26" builtinId="37" customBuiltin="1"/>
    <cellStyle name="강조색3 2" xfId="82"/>
    <cellStyle name="강조색4" xfId="30" builtinId="41" customBuiltin="1"/>
    <cellStyle name="강조색4 2" xfId="86"/>
    <cellStyle name="강조색5" xfId="34" builtinId="45" customBuiltin="1"/>
    <cellStyle name="강조색5 2" xfId="90"/>
    <cellStyle name="강조색6" xfId="38" builtinId="49" customBuiltin="1"/>
    <cellStyle name="강조색6 2" xfId="94"/>
    <cellStyle name="경고문" xfId="14" builtinId="11" customBuiltin="1"/>
    <cellStyle name="경고문 2" xfId="70"/>
    <cellStyle name="계산" xfId="11" builtinId="22" customBuiltin="1"/>
    <cellStyle name="계산 2" xfId="67"/>
    <cellStyle name="나쁨" xfId="7" builtinId="27" customBuiltin="1"/>
    <cellStyle name="나쁨 2" xfId="63"/>
    <cellStyle name="메모" xfId="15" builtinId="10" customBuiltin="1"/>
    <cellStyle name="메모 2" xfId="71"/>
    <cellStyle name="보통" xfId="8" builtinId="28" customBuiltin="1"/>
    <cellStyle name="보통 2" xfId="64"/>
    <cellStyle name="설명 텍스트" xfId="16" builtinId="53" customBuiltin="1"/>
    <cellStyle name="설명 텍스트 2" xfId="72"/>
    <cellStyle name="셀 확인" xfId="13" builtinId="23" customBuiltin="1"/>
    <cellStyle name="셀 확인 2" xfId="69"/>
    <cellStyle name="연결된 셀" xfId="12" builtinId="24" customBuiltin="1"/>
    <cellStyle name="연결된 셀 2" xfId="68"/>
    <cellStyle name="요약" xfId="17" builtinId="25" customBuiltin="1"/>
    <cellStyle name="요약 2" xfId="73"/>
    <cellStyle name="입력" xfId="9" builtinId="20" customBuiltin="1"/>
    <cellStyle name="입력 2" xfId="65"/>
    <cellStyle name="제목" xfId="1" builtinId="15" customBuiltin="1"/>
    <cellStyle name="제목 1" xfId="2" builtinId="16" customBuiltin="1"/>
    <cellStyle name="제목 1 2" xfId="58"/>
    <cellStyle name="제목 2" xfId="3" builtinId="17" customBuiltin="1"/>
    <cellStyle name="제목 2 2" xfId="59"/>
    <cellStyle name="제목 3" xfId="4" builtinId="18" customBuiltin="1"/>
    <cellStyle name="제목 3 2" xfId="60"/>
    <cellStyle name="제목 4" xfId="5" builtinId="19" customBuiltin="1"/>
    <cellStyle name="제목 4 2" xfId="61"/>
    <cellStyle name="제목 5" xfId="46"/>
    <cellStyle name="제목 6" xfId="57"/>
    <cellStyle name="좋음" xfId="6" builtinId="26" customBuiltin="1"/>
    <cellStyle name="좋음 2" xfId="62"/>
    <cellStyle name="출력" xfId="10" builtinId="21" customBuiltin="1"/>
    <cellStyle name="출력 2" xfId="66"/>
    <cellStyle name="표준" xfId="0" builtinId="0"/>
    <cellStyle name="표준 12" xfId="48"/>
    <cellStyle name="표준 2" xfId="55"/>
    <cellStyle name="표준 206" xfId="50"/>
    <cellStyle name="표준 214" xfId="44"/>
    <cellStyle name="표준 221" xfId="54"/>
    <cellStyle name="표준 26" xfId="43"/>
    <cellStyle name="표준 3" xfId="56"/>
    <cellStyle name="표준 36" xfId="47"/>
    <cellStyle name="표준 37" xfId="51"/>
    <cellStyle name="표준 47" xfId="49"/>
    <cellStyle name="표준 51" xfId="45"/>
    <cellStyle name="표준 6 3" xfId="53"/>
    <cellStyle name="표준 7" xfId="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52916</xdr:colOff>
      <xdr:row>0</xdr:row>
      <xdr:rowOff>0</xdr:rowOff>
    </xdr:from>
    <xdr:to>
      <xdr:col>9</xdr:col>
      <xdr:colOff>889211</xdr:colOff>
      <xdr:row>3</xdr:row>
      <xdr:rowOff>0</xdr:rowOff>
    </xdr:to>
    <xdr:pic>
      <xdr:nvPicPr>
        <xdr:cNvPr id="2" name="그림 1" descr="xl/media/image1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017499" y="0"/>
          <a:ext cx="1450129" cy="11430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31751</xdr:colOff>
      <xdr:row>0</xdr:row>
      <xdr:rowOff>0</xdr:rowOff>
    </xdr:from>
    <xdr:to>
      <xdr:col>9</xdr:col>
      <xdr:colOff>846667</xdr:colOff>
      <xdr:row>2</xdr:row>
      <xdr:rowOff>215982</xdr:rowOff>
    </xdr:to>
    <xdr:pic>
      <xdr:nvPicPr>
        <xdr:cNvPr id="3" name="그림 2" descr="xl/media/image1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004801" y="0"/>
          <a:ext cx="1424516" cy="1130382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31751</xdr:colOff>
      <xdr:row>0</xdr:row>
      <xdr:rowOff>1</xdr:rowOff>
    </xdr:from>
    <xdr:to>
      <xdr:col>9</xdr:col>
      <xdr:colOff>209550</xdr:colOff>
      <xdr:row>1</xdr:row>
      <xdr:rowOff>105696</xdr:rowOff>
    </xdr:to>
    <xdr:pic>
      <xdr:nvPicPr>
        <xdr:cNvPr id="4" name="그림 3" descr="xl/media/image1.pn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462001" y="1"/>
          <a:ext cx="787399" cy="56289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31751</xdr:colOff>
      <xdr:row>0</xdr:row>
      <xdr:rowOff>0</xdr:rowOff>
    </xdr:from>
    <xdr:to>
      <xdr:col>9</xdr:col>
      <xdr:colOff>842433</xdr:colOff>
      <xdr:row>2</xdr:row>
      <xdr:rowOff>215982</xdr:rowOff>
    </xdr:to>
    <xdr:pic>
      <xdr:nvPicPr>
        <xdr:cNvPr id="5" name="그림 4" descr="xl/media/image1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004801" y="0"/>
          <a:ext cx="1424516" cy="113038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31751</xdr:colOff>
      <xdr:row>0</xdr:row>
      <xdr:rowOff>1</xdr:rowOff>
    </xdr:from>
    <xdr:to>
      <xdr:col>8</xdr:col>
      <xdr:colOff>1266825</xdr:colOff>
      <xdr:row>2</xdr:row>
      <xdr:rowOff>197129</xdr:rowOff>
    </xdr:to>
    <xdr:pic>
      <xdr:nvPicPr>
        <xdr:cNvPr id="2" name="그림 1" descr="xl/media/image1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462001" y="1"/>
          <a:ext cx="1235074" cy="921028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31751</xdr:colOff>
      <xdr:row>0</xdr:row>
      <xdr:rowOff>1</xdr:rowOff>
    </xdr:from>
    <xdr:to>
      <xdr:col>8</xdr:col>
      <xdr:colOff>819150</xdr:colOff>
      <xdr:row>1</xdr:row>
      <xdr:rowOff>391446</xdr:rowOff>
    </xdr:to>
    <xdr:pic>
      <xdr:nvPicPr>
        <xdr:cNvPr id="3" name="그림 2" descr="xl/media/image1.pn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462001" y="1"/>
          <a:ext cx="787399" cy="56289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1"/>
  <sheetViews>
    <sheetView tabSelected="1" zoomScale="90" zoomScaleNormal="90" workbookViewId="0">
      <pane ySplit="5" topLeftCell="A15" activePane="bottomLeft" state="frozen"/>
      <selection activeCell="F1" sqref="F1"/>
      <selection pane="bottomLeft" activeCell="H41" sqref="H41"/>
    </sheetView>
  </sheetViews>
  <sheetFormatPr defaultRowHeight="13.5" customHeight="1" x14ac:dyDescent="0.3"/>
  <cols>
    <col min="1" max="1" width="3.625" style="1" customWidth="1"/>
    <col min="2" max="2" width="9.375" style="1" customWidth="1"/>
    <col min="3" max="3" width="11.5" style="3" customWidth="1"/>
    <col min="4" max="4" width="30.75" style="1" customWidth="1"/>
    <col min="5" max="5" width="39.75" style="1" customWidth="1"/>
    <col min="6" max="6" width="23.25" style="3" customWidth="1"/>
    <col min="7" max="7" width="12" style="3" customWidth="1"/>
    <col min="8" max="8" width="40" style="6" customWidth="1"/>
    <col min="9" max="9" width="8" style="4" customWidth="1"/>
    <col min="10" max="10" width="41.875" style="1" customWidth="1"/>
    <col min="11" max="11" width="20.875" style="1" customWidth="1"/>
    <col min="12" max="12" width="22.75" style="1" customWidth="1"/>
    <col min="13" max="13" width="33.125" style="7" customWidth="1"/>
    <col min="14" max="14" width="9" style="1" customWidth="1"/>
    <col min="15" max="16384" width="9" style="1"/>
  </cols>
  <sheetData>
    <row r="1" spans="1:13" ht="36" customHeight="1" x14ac:dyDescent="0.3">
      <c r="A1" s="88" t="s">
        <v>206</v>
      </c>
      <c r="B1" s="89"/>
      <c r="C1" s="89"/>
      <c r="D1" s="89"/>
      <c r="E1" s="89"/>
      <c r="F1" s="89"/>
      <c r="G1" s="89"/>
      <c r="H1" s="90"/>
      <c r="I1" s="5"/>
      <c r="J1" s="20"/>
      <c r="K1" s="20"/>
    </row>
    <row r="2" spans="1:13" ht="36" customHeight="1" x14ac:dyDescent="0.3">
      <c r="A2" s="91"/>
      <c r="B2" s="92"/>
      <c r="C2" s="92"/>
      <c r="D2" s="92"/>
      <c r="E2" s="92"/>
      <c r="F2" s="92"/>
      <c r="G2" s="92"/>
      <c r="H2" s="93"/>
      <c r="I2" s="5"/>
      <c r="J2" s="20"/>
      <c r="K2" s="20"/>
    </row>
    <row r="3" spans="1:13" s="2" customFormat="1" ht="18" customHeight="1" x14ac:dyDescent="0.3">
      <c r="A3" s="94" t="s">
        <v>1</v>
      </c>
      <c r="B3" s="95"/>
      <c r="C3" s="96"/>
      <c r="D3" s="29"/>
      <c r="E3" s="29" t="s">
        <v>2</v>
      </c>
      <c r="F3" s="40" t="s">
        <v>176</v>
      </c>
      <c r="G3" s="22" t="s">
        <v>3</v>
      </c>
      <c r="H3" s="74" t="s">
        <v>4</v>
      </c>
      <c r="I3" s="5"/>
      <c r="J3" s="20"/>
      <c r="K3" s="20"/>
      <c r="M3" s="7"/>
    </row>
    <row r="4" spans="1:13" s="2" customFormat="1" ht="18" customHeight="1" x14ac:dyDescent="0.3">
      <c r="A4" s="94" t="s">
        <v>5</v>
      </c>
      <c r="B4" s="95"/>
      <c r="C4" s="96"/>
      <c r="D4" s="80" t="s">
        <v>242</v>
      </c>
      <c r="E4" s="29" t="s">
        <v>6</v>
      </c>
      <c r="F4" s="40" t="s">
        <v>177</v>
      </c>
      <c r="G4" s="85" t="s">
        <v>7</v>
      </c>
      <c r="H4" s="81">
        <v>42956</v>
      </c>
      <c r="I4" s="82" t="s">
        <v>8</v>
      </c>
      <c r="J4" s="15">
        <v>3000</v>
      </c>
      <c r="K4" s="27"/>
      <c r="M4" s="7"/>
    </row>
    <row r="5" spans="1:13" s="2" customFormat="1" ht="18" customHeight="1" x14ac:dyDescent="0.3">
      <c r="A5" s="8" t="s">
        <v>9</v>
      </c>
      <c r="B5" s="8" t="s">
        <v>10</v>
      </c>
      <c r="C5" s="8" t="s">
        <v>11</v>
      </c>
      <c r="D5" s="10" t="s">
        <v>12</v>
      </c>
      <c r="E5" s="10" t="s">
        <v>13</v>
      </c>
      <c r="F5" s="9" t="s">
        <v>14</v>
      </c>
      <c r="G5" s="9" t="s">
        <v>15</v>
      </c>
      <c r="H5" s="11" t="s">
        <v>16</v>
      </c>
      <c r="I5" s="12" t="s">
        <v>178</v>
      </c>
      <c r="J5" s="59" t="s">
        <v>179</v>
      </c>
      <c r="K5" s="60" t="s">
        <v>180</v>
      </c>
      <c r="L5" s="12" t="s">
        <v>17</v>
      </c>
    </row>
    <row r="6" spans="1:13" s="13" customFormat="1" ht="18" customHeight="1" x14ac:dyDescent="0.3">
      <c r="A6" s="86">
        <v>1</v>
      </c>
      <c r="B6" s="33">
        <f t="shared" ref="B6:B41" si="0">COUNTIF(C:C,C6)</f>
        <v>1</v>
      </c>
      <c r="C6" s="34" t="s">
        <v>18</v>
      </c>
      <c r="D6" s="35" t="s">
        <v>19</v>
      </c>
      <c r="E6" s="35" t="s">
        <v>20</v>
      </c>
      <c r="F6" s="67" t="s">
        <v>21</v>
      </c>
      <c r="G6" s="36">
        <v>1</v>
      </c>
      <c r="H6" s="37" t="s">
        <v>22</v>
      </c>
      <c r="I6" s="56">
        <f>G6*$J$4</f>
        <v>3000</v>
      </c>
      <c r="J6" s="21"/>
      <c r="K6" s="21"/>
      <c r="L6" s="22"/>
    </row>
    <row r="7" spans="1:13" s="13" customFormat="1" ht="18" customHeight="1" x14ac:dyDescent="0.3">
      <c r="A7" s="86">
        <v>2</v>
      </c>
      <c r="B7" s="33">
        <f t="shared" si="0"/>
        <v>1</v>
      </c>
      <c r="C7" s="34" t="s">
        <v>23</v>
      </c>
      <c r="D7" s="35" t="s">
        <v>24</v>
      </c>
      <c r="E7" s="35" t="s">
        <v>25</v>
      </c>
      <c r="F7" s="67" t="s">
        <v>21</v>
      </c>
      <c r="G7" s="36">
        <v>1</v>
      </c>
      <c r="H7" s="37" t="s">
        <v>26</v>
      </c>
      <c r="I7" s="56">
        <f t="shared" ref="I7:I41" si="1">G7*$J$4</f>
        <v>3000</v>
      </c>
      <c r="J7" s="21"/>
      <c r="K7" s="21"/>
      <c r="L7" s="22"/>
    </row>
    <row r="8" spans="1:13" s="13" customFormat="1" ht="18" customHeight="1" x14ac:dyDescent="0.3">
      <c r="A8" s="86">
        <v>3</v>
      </c>
      <c r="B8" s="33">
        <f t="shared" si="0"/>
        <v>1</v>
      </c>
      <c r="C8" s="34" t="s">
        <v>27</v>
      </c>
      <c r="D8" s="35" t="s">
        <v>28</v>
      </c>
      <c r="E8" s="39" t="s">
        <v>29</v>
      </c>
      <c r="F8" s="36"/>
      <c r="G8" s="36">
        <v>1</v>
      </c>
      <c r="H8" s="37" t="s">
        <v>30</v>
      </c>
      <c r="I8" s="56">
        <f t="shared" si="1"/>
        <v>3000</v>
      </c>
      <c r="J8" s="21"/>
      <c r="K8" s="21"/>
      <c r="L8" s="22"/>
    </row>
    <row r="9" spans="1:13" s="13" customFormat="1" ht="18" customHeight="1" x14ac:dyDescent="0.3">
      <c r="A9" s="86">
        <v>4</v>
      </c>
      <c r="B9" s="33">
        <f t="shared" si="0"/>
        <v>1</v>
      </c>
      <c r="C9" s="34" t="s">
        <v>31</v>
      </c>
      <c r="D9" s="35" t="s">
        <v>32</v>
      </c>
      <c r="E9" s="39" t="s">
        <v>33</v>
      </c>
      <c r="F9" s="36"/>
      <c r="G9" s="36">
        <v>1</v>
      </c>
      <c r="H9" s="37" t="s">
        <v>34</v>
      </c>
      <c r="I9" s="56">
        <f t="shared" si="1"/>
        <v>3000</v>
      </c>
      <c r="J9" s="21"/>
      <c r="K9" s="21"/>
      <c r="L9" s="22"/>
    </row>
    <row r="10" spans="1:13" s="13" customFormat="1" ht="18" customHeight="1" x14ac:dyDescent="0.3">
      <c r="A10" s="86">
        <v>5</v>
      </c>
      <c r="B10" s="33">
        <f t="shared" si="0"/>
        <v>1</v>
      </c>
      <c r="C10" s="34" t="s">
        <v>35</v>
      </c>
      <c r="D10" s="29" t="s">
        <v>36</v>
      </c>
      <c r="E10" s="29" t="s">
        <v>37</v>
      </c>
      <c r="F10" s="22" t="s">
        <v>38</v>
      </c>
      <c r="G10" s="36">
        <v>3</v>
      </c>
      <c r="H10" s="37" t="s">
        <v>181</v>
      </c>
      <c r="I10" s="56">
        <f t="shared" si="1"/>
        <v>9000</v>
      </c>
      <c r="J10" s="29"/>
      <c r="K10" s="29"/>
      <c r="L10" s="22"/>
    </row>
    <row r="11" spans="1:13" s="13" customFormat="1" ht="21" customHeight="1" x14ac:dyDescent="0.3">
      <c r="A11" s="86">
        <v>6</v>
      </c>
      <c r="B11" s="33">
        <f t="shared" si="0"/>
        <v>1</v>
      </c>
      <c r="C11" s="34" t="s">
        <v>39</v>
      </c>
      <c r="D11" s="35" t="s">
        <v>182</v>
      </c>
      <c r="E11" s="39" t="s">
        <v>183</v>
      </c>
      <c r="F11" s="36"/>
      <c r="G11" s="36">
        <v>1</v>
      </c>
      <c r="H11" s="37" t="s">
        <v>40</v>
      </c>
      <c r="I11" s="56">
        <f t="shared" si="1"/>
        <v>3000</v>
      </c>
      <c r="J11" s="21"/>
      <c r="K11" s="21"/>
      <c r="L11" s="22"/>
    </row>
    <row r="12" spans="1:13" s="13" customFormat="1" ht="18" customHeight="1" x14ac:dyDescent="0.3">
      <c r="A12" s="86">
        <v>7</v>
      </c>
      <c r="B12" s="33">
        <f t="shared" si="0"/>
        <v>1</v>
      </c>
      <c r="C12" s="34" t="s">
        <v>41</v>
      </c>
      <c r="D12" s="29" t="s">
        <v>42</v>
      </c>
      <c r="E12" s="29" t="s">
        <v>43</v>
      </c>
      <c r="F12" s="36"/>
      <c r="G12" s="36">
        <v>1</v>
      </c>
      <c r="H12" s="37" t="s">
        <v>44</v>
      </c>
      <c r="I12" s="56">
        <f t="shared" si="1"/>
        <v>3000</v>
      </c>
      <c r="J12" s="29"/>
      <c r="K12" s="29"/>
      <c r="L12" s="22"/>
    </row>
    <row r="13" spans="1:13" s="13" customFormat="1" ht="18" customHeight="1" x14ac:dyDescent="0.3">
      <c r="A13" s="86">
        <v>8</v>
      </c>
      <c r="B13" s="33">
        <f t="shared" si="0"/>
        <v>1</v>
      </c>
      <c r="C13" s="34" t="s">
        <v>45</v>
      </c>
      <c r="D13" s="87" t="s">
        <v>207</v>
      </c>
      <c r="E13" s="37" t="s">
        <v>208</v>
      </c>
      <c r="F13" s="69" t="s">
        <v>209</v>
      </c>
      <c r="G13" s="36">
        <v>2</v>
      </c>
      <c r="H13" s="37" t="s">
        <v>46</v>
      </c>
      <c r="I13" s="56">
        <f t="shared" si="1"/>
        <v>6000</v>
      </c>
      <c r="J13" s="21"/>
      <c r="K13" s="21"/>
      <c r="L13" s="22"/>
    </row>
    <row r="14" spans="1:13" s="13" customFormat="1" ht="18" customHeight="1" x14ac:dyDescent="0.3">
      <c r="A14" s="86">
        <v>9</v>
      </c>
      <c r="B14" s="33">
        <f t="shared" si="0"/>
        <v>1</v>
      </c>
      <c r="C14" s="34" t="s">
        <v>47</v>
      </c>
      <c r="D14" s="29" t="s">
        <v>48</v>
      </c>
      <c r="E14" s="29" t="s">
        <v>49</v>
      </c>
      <c r="F14" s="22" t="s">
        <v>21</v>
      </c>
      <c r="G14" s="36">
        <v>2</v>
      </c>
      <c r="H14" s="37" t="s">
        <v>50</v>
      </c>
      <c r="I14" s="56">
        <f t="shared" si="1"/>
        <v>6000</v>
      </c>
      <c r="J14" s="29"/>
      <c r="K14" s="29"/>
      <c r="L14" s="22"/>
    </row>
    <row r="15" spans="1:13" s="13" customFormat="1" ht="18" customHeight="1" x14ac:dyDescent="0.3">
      <c r="A15" s="86">
        <v>10</v>
      </c>
      <c r="B15" s="33">
        <f t="shared" si="0"/>
        <v>1</v>
      </c>
      <c r="C15" s="34" t="s">
        <v>51</v>
      </c>
      <c r="D15" s="68" t="s">
        <v>52</v>
      </c>
      <c r="E15" s="29" t="s">
        <v>244</v>
      </c>
      <c r="F15" s="36"/>
      <c r="G15" s="36">
        <v>1</v>
      </c>
      <c r="H15" s="37" t="s">
        <v>53</v>
      </c>
      <c r="I15" s="56">
        <f t="shared" si="1"/>
        <v>3000</v>
      </c>
      <c r="J15" s="21"/>
      <c r="K15" s="21"/>
      <c r="L15" s="22"/>
    </row>
    <row r="16" spans="1:13" s="13" customFormat="1" ht="18" customHeight="1" x14ac:dyDescent="0.3">
      <c r="A16" s="86">
        <v>11</v>
      </c>
      <c r="B16" s="33">
        <f t="shared" si="0"/>
        <v>1</v>
      </c>
      <c r="C16" s="34" t="s">
        <v>54</v>
      </c>
      <c r="D16" s="35" t="s">
        <v>55</v>
      </c>
      <c r="E16" s="35" t="s">
        <v>56</v>
      </c>
      <c r="F16" s="66" t="s">
        <v>57</v>
      </c>
      <c r="G16" s="22">
        <v>2</v>
      </c>
      <c r="H16" s="37" t="s">
        <v>58</v>
      </c>
      <c r="I16" s="56">
        <f t="shared" si="1"/>
        <v>6000</v>
      </c>
      <c r="J16" s="21"/>
      <c r="K16" s="21"/>
      <c r="L16" s="22"/>
    </row>
    <row r="17" spans="1:12" s="13" customFormat="1" ht="18" customHeight="1" x14ac:dyDescent="0.3">
      <c r="A17" s="86">
        <v>12</v>
      </c>
      <c r="B17" s="33">
        <f t="shared" si="0"/>
        <v>1</v>
      </c>
      <c r="C17" s="34" t="s">
        <v>59</v>
      </c>
      <c r="D17" s="68" t="s">
        <v>60</v>
      </c>
      <c r="E17" s="37" t="s">
        <v>61</v>
      </c>
      <c r="F17" s="36" t="s">
        <v>62</v>
      </c>
      <c r="G17" s="36">
        <v>5</v>
      </c>
      <c r="H17" s="37" t="s">
        <v>63</v>
      </c>
      <c r="I17" s="56">
        <f t="shared" si="1"/>
        <v>15000</v>
      </c>
      <c r="J17" s="21"/>
      <c r="K17" s="21"/>
      <c r="L17" s="22"/>
    </row>
    <row r="18" spans="1:12" s="13" customFormat="1" ht="18" customHeight="1" x14ac:dyDescent="0.3">
      <c r="A18" s="86">
        <v>13</v>
      </c>
      <c r="B18" s="33">
        <f t="shared" si="0"/>
        <v>1</v>
      </c>
      <c r="C18" s="34" t="s">
        <v>64</v>
      </c>
      <c r="D18" s="68" t="s">
        <v>65</v>
      </c>
      <c r="E18" s="37" t="s">
        <v>66</v>
      </c>
      <c r="F18" s="36" t="s">
        <v>67</v>
      </c>
      <c r="G18" s="36">
        <v>4</v>
      </c>
      <c r="H18" s="37" t="s">
        <v>68</v>
      </c>
      <c r="I18" s="56">
        <f t="shared" si="1"/>
        <v>12000</v>
      </c>
      <c r="J18" s="29"/>
      <c r="K18" s="29"/>
      <c r="L18" s="22"/>
    </row>
    <row r="19" spans="1:12" s="13" customFormat="1" ht="18" customHeight="1" x14ac:dyDescent="0.3">
      <c r="A19" s="86">
        <v>14</v>
      </c>
      <c r="B19" s="33">
        <f t="shared" si="0"/>
        <v>1</v>
      </c>
      <c r="C19" s="34" t="s">
        <v>69</v>
      </c>
      <c r="D19" s="68" t="s">
        <v>70</v>
      </c>
      <c r="E19" s="37" t="s">
        <v>71</v>
      </c>
      <c r="F19" s="36" t="s">
        <v>67</v>
      </c>
      <c r="G19" s="36">
        <v>4</v>
      </c>
      <c r="H19" s="37" t="s">
        <v>72</v>
      </c>
      <c r="I19" s="56">
        <f t="shared" si="1"/>
        <v>12000</v>
      </c>
      <c r="J19" s="29"/>
      <c r="K19" s="29"/>
      <c r="L19" s="22"/>
    </row>
    <row r="20" spans="1:12" s="13" customFormat="1" ht="18" customHeight="1" x14ac:dyDescent="0.3">
      <c r="A20" s="86">
        <v>15</v>
      </c>
      <c r="B20" s="33">
        <f t="shared" si="0"/>
        <v>1</v>
      </c>
      <c r="C20" s="19" t="s">
        <v>175</v>
      </c>
      <c r="D20" s="18" t="s">
        <v>210</v>
      </c>
      <c r="E20" s="18" t="s">
        <v>211</v>
      </c>
      <c r="F20" s="79" t="s">
        <v>212</v>
      </c>
      <c r="G20" s="36">
        <v>1</v>
      </c>
      <c r="H20" s="37" t="s">
        <v>73</v>
      </c>
      <c r="I20" s="56">
        <f t="shared" si="1"/>
        <v>3000</v>
      </c>
      <c r="J20" s="21"/>
      <c r="K20" s="21"/>
      <c r="L20" s="22"/>
    </row>
    <row r="21" spans="1:12" s="13" customFormat="1" ht="18" customHeight="1" x14ac:dyDescent="0.3">
      <c r="A21" s="86">
        <v>16</v>
      </c>
      <c r="B21" s="33">
        <f t="shared" si="0"/>
        <v>1</v>
      </c>
      <c r="C21" s="34" t="s">
        <v>74</v>
      </c>
      <c r="D21" s="68" t="s">
        <v>75</v>
      </c>
      <c r="E21" s="30" t="s">
        <v>76</v>
      </c>
      <c r="F21" s="70" t="s">
        <v>77</v>
      </c>
      <c r="G21" s="36">
        <v>1</v>
      </c>
      <c r="H21" s="37" t="s">
        <v>78</v>
      </c>
      <c r="I21" s="56">
        <f t="shared" si="1"/>
        <v>3000</v>
      </c>
      <c r="J21" s="29"/>
      <c r="K21" s="29"/>
      <c r="L21" s="22"/>
    </row>
    <row r="22" spans="1:12" s="13" customFormat="1" ht="18" customHeight="1" x14ac:dyDescent="0.3">
      <c r="A22" s="86">
        <v>17</v>
      </c>
      <c r="B22" s="33">
        <f t="shared" si="0"/>
        <v>1</v>
      </c>
      <c r="C22" s="34" t="s">
        <v>79</v>
      </c>
      <c r="D22" s="35" t="s">
        <v>80</v>
      </c>
      <c r="E22" s="35" t="s">
        <v>81</v>
      </c>
      <c r="F22" s="66" t="s">
        <v>82</v>
      </c>
      <c r="G22" s="36">
        <v>1</v>
      </c>
      <c r="H22" s="37" t="s">
        <v>83</v>
      </c>
      <c r="I22" s="56">
        <f t="shared" si="1"/>
        <v>3000</v>
      </c>
      <c r="J22" s="21"/>
      <c r="K22" s="21"/>
      <c r="L22" s="22"/>
    </row>
    <row r="23" spans="1:12" s="13" customFormat="1" ht="18" customHeight="1" x14ac:dyDescent="0.3">
      <c r="A23" s="86">
        <v>18</v>
      </c>
      <c r="B23" s="33">
        <f t="shared" si="0"/>
        <v>1</v>
      </c>
      <c r="C23" s="34" t="s">
        <v>84</v>
      </c>
      <c r="D23" s="35" t="s">
        <v>85</v>
      </c>
      <c r="E23" s="35" t="s">
        <v>86</v>
      </c>
      <c r="F23" s="66" t="s">
        <v>82</v>
      </c>
      <c r="G23" s="36">
        <v>7</v>
      </c>
      <c r="H23" s="37" t="s">
        <v>87</v>
      </c>
      <c r="I23" s="56">
        <f t="shared" si="1"/>
        <v>21000</v>
      </c>
      <c r="J23" s="21"/>
      <c r="K23" s="21"/>
      <c r="L23" s="22"/>
    </row>
    <row r="24" spans="1:12" s="13" customFormat="1" ht="18" customHeight="1" x14ac:dyDescent="0.3">
      <c r="A24" s="86">
        <v>19</v>
      </c>
      <c r="B24" s="33">
        <f t="shared" si="0"/>
        <v>1</v>
      </c>
      <c r="C24" s="34" t="s">
        <v>213</v>
      </c>
      <c r="D24" s="35" t="s">
        <v>214</v>
      </c>
      <c r="E24" s="35" t="s">
        <v>215</v>
      </c>
      <c r="F24" s="66" t="s">
        <v>82</v>
      </c>
      <c r="G24" s="36">
        <v>1</v>
      </c>
      <c r="H24" s="37" t="s">
        <v>88</v>
      </c>
      <c r="I24" s="56">
        <f t="shared" si="1"/>
        <v>3000</v>
      </c>
      <c r="J24" s="29"/>
      <c r="K24" s="29"/>
      <c r="L24" s="22"/>
    </row>
    <row r="25" spans="1:12" s="13" customFormat="1" ht="18" customHeight="1" x14ac:dyDescent="0.3">
      <c r="A25" s="86">
        <v>20</v>
      </c>
      <c r="B25" s="33">
        <f t="shared" si="0"/>
        <v>1</v>
      </c>
      <c r="C25" s="34" t="s">
        <v>89</v>
      </c>
      <c r="D25" s="35" t="s">
        <v>90</v>
      </c>
      <c r="E25" s="39" t="s">
        <v>91</v>
      </c>
      <c r="F25" s="36"/>
      <c r="G25" s="36">
        <v>1</v>
      </c>
      <c r="H25" s="37" t="s">
        <v>92</v>
      </c>
      <c r="I25" s="56">
        <f t="shared" si="1"/>
        <v>3000</v>
      </c>
      <c r="J25" s="21"/>
      <c r="K25" s="21"/>
      <c r="L25" s="22"/>
    </row>
    <row r="26" spans="1:12" s="13" customFormat="1" ht="18" customHeight="1" x14ac:dyDescent="0.3">
      <c r="A26" s="86">
        <v>21</v>
      </c>
      <c r="B26" s="33">
        <f t="shared" si="0"/>
        <v>1</v>
      </c>
      <c r="C26" s="34" t="s">
        <v>93</v>
      </c>
      <c r="D26" s="38">
        <v>15</v>
      </c>
      <c r="E26" s="29" t="s">
        <v>94</v>
      </c>
      <c r="F26" s="36"/>
      <c r="G26" s="36">
        <v>2</v>
      </c>
      <c r="H26" s="37" t="s">
        <v>95</v>
      </c>
      <c r="I26" s="56">
        <f t="shared" si="1"/>
        <v>6000</v>
      </c>
      <c r="J26" s="21"/>
      <c r="K26" s="21"/>
      <c r="L26" s="22"/>
    </row>
    <row r="27" spans="1:12" s="13" customFormat="1" ht="18" customHeight="1" x14ac:dyDescent="0.3">
      <c r="A27" s="86">
        <v>22</v>
      </c>
      <c r="B27" s="33">
        <f t="shared" si="0"/>
        <v>1</v>
      </c>
      <c r="C27" s="34" t="s">
        <v>96</v>
      </c>
      <c r="D27" s="29" t="s">
        <v>97</v>
      </c>
      <c r="E27" s="29" t="s">
        <v>98</v>
      </c>
      <c r="F27" s="36"/>
      <c r="G27" s="36">
        <v>2</v>
      </c>
      <c r="H27" s="37" t="s">
        <v>99</v>
      </c>
      <c r="I27" s="56">
        <f t="shared" si="1"/>
        <v>6000</v>
      </c>
      <c r="J27" s="29"/>
      <c r="K27" s="29"/>
      <c r="L27" s="22"/>
    </row>
    <row r="28" spans="1:12" s="13" customFormat="1" ht="18" customHeight="1" x14ac:dyDescent="0.25">
      <c r="A28" s="86">
        <v>23</v>
      </c>
      <c r="B28" s="33">
        <f t="shared" si="0"/>
        <v>1</v>
      </c>
      <c r="C28" s="34" t="s">
        <v>100</v>
      </c>
      <c r="D28" s="35" t="s">
        <v>101</v>
      </c>
      <c r="E28" s="71" t="s">
        <v>102</v>
      </c>
      <c r="F28" s="61" t="s">
        <v>21</v>
      </c>
      <c r="G28" s="36">
        <v>7</v>
      </c>
      <c r="H28" s="37" t="s">
        <v>103</v>
      </c>
      <c r="I28" s="56">
        <f t="shared" si="1"/>
        <v>21000</v>
      </c>
      <c r="J28" s="29"/>
      <c r="K28" s="29"/>
      <c r="L28" s="22"/>
    </row>
    <row r="29" spans="1:12" s="13" customFormat="1" ht="18" customHeight="1" x14ac:dyDescent="0.3">
      <c r="A29" s="86">
        <v>24</v>
      </c>
      <c r="B29" s="33">
        <f t="shared" si="0"/>
        <v>1</v>
      </c>
      <c r="C29" s="34" t="s">
        <v>104</v>
      </c>
      <c r="D29" s="35" t="s">
        <v>105</v>
      </c>
      <c r="E29" s="39" t="s">
        <v>106</v>
      </c>
      <c r="F29" s="36"/>
      <c r="G29" s="72">
        <v>9</v>
      </c>
      <c r="H29" s="63" t="s">
        <v>173</v>
      </c>
      <c r="I29" s="56">
        <f t="shared" si="1"/>
        <v>27000</v>
      </c>
      <c r="J29" s="21"/>
      <c r="K29" s="21"/>
      <c r="L29" s="22"/>
    </row>
    <row r="30" spans="1:12" s="13" customFormat="1" ht="18" customHeight="1" x14ac:dyDescent="0.3">
      <c r="A30" s="86">
        <v>25</v>
      </c>
      <c r="B30" s="33">
        <f t="shared" si="0"/>
        <v>1</v>
      </c>
      <c r="C30" s="34" t="s">
        <v>108</v>
      </c>
      <c r="D30" s="35" t="s">
        <v>109</v>
      </c>
      <c r="E30" s="39" t="s">
        <v>110</v>
      </c>
      <c r="F30" s="36"/>
      <c r="G30" s="36">
        <v>2</v>
      </c>
      <c r="H30" s="65" t="s">
        <v>216</v>
      </c>
      <c r="I30" s="56">
        <f t="shared" si="1"/>
        <v>6000</v>
      </c>
      <c r="J30" s="21"/>
      <c r="K30" s="21"/>
      <c r="L30" s="22"/>
    </row>
    <row r="31" spans="1:12" s="13" customFormat="1" ht="18" customHeight="1" x14ac:dyDescent="0.3">
      <c r="A31" s="86">
        <v>26</v>
      </c>
      <c r="B31" s="33">
        <f t="shared" si="0"/>
        <v>1</v>
      </c>
      <c r="C31" s="34" t="s">
        <v>111</v>
      </c>
      <c r="D31" s="35">
        <v>200</v>
      </c>
      <c r="E31" s="39" t="s">
        <v>112</v>
      </c>
      <c r="F31" s="22"/>
      <c r="G31" s="36">
        <v>1</v>
      </c>
      <c r="H31" s="37" t="s">
        <v>113</v>
      </c>
      <c r="I31" s="56">
        <f t="shared" si="1"/>
        <v>3000</v>
      </c>
      <c r="J31" s="21"/>
      <c r="K31" s="21"/>
      <c r="L31" s="22"/>
    </row>
    <row r="32" spans="1:12" s="13" customFormat="1" ht="18" customHeight="1" x14ac:dyDescent="0.3">
      <c r="A32" s="86">
        <v>27</v>
      </c>
      <c r="B32" s="33">
        <f t="shared" si="0"/>
        <v>1</v>
      </c>
      <c r="C32" s="34" t="s">
        <v>114</v>
      </c>
      <c r="D32" s="38" t="s">
        <v>115</v>
      </c>
      <c r="E32" s="78" t="s">
        <v>116</v>
      </c>
      <c r="F32" s="36"/>
      <c r="G32" s="36">
        <v>1</v>
      </c>
      <c r="H32" s="37" t="s">
        <v>117</v>
      </c>
      <c r="I32" s="56">
        <f t="shared" si="1"/>
        <v>3000</v>
      </c>
      <c r="J32" s="21"/>
      <c r="K32" s="21"/>
      <c r="L32" s="22"/>
    </row>
    <row r="33" spans="1:12" s="13" customFormat="1" ht="18" customHeight="1" x14ac:dyDescent="0.3">
      <c r="A33" s="86">
        <v>28</v>
      </c>
      <c r="B33" s="33">
        <f t="shared" si="0"/>
        <v>1</v>
      </c>
      <c r="C33" s="34" t="s">
        <v>118</v>
      </c>
      <c r="D33" s="35" t="s">
        <v>119</v>
      </c>
      <c r="E33" s="39" t="s">
        <v>120</v>
      </c>
      <c r="F33" s="36"/>
      <c r="G33" s="36">
        <v>3</v>
      </c>
      <c r="H33" s="65" t="s">
        <v>217</v>
      </c>
      <c r="I33" s="56">
        <f t="shared" si="1"/>
        <v>9000</v>
      </c>
      <c r="J33" s="21"/>
      <c r="K33" s="21"/>
      <c r="L33" s="22"/>
    </row>
    <row r="34" spans="1:12" s="13" customFormat="1" ht="18" customHeight="1" x14ac:dyDescent="0.3">
      <c r="A34" s="86">
        <v>29</v>
      </c>
      <c r="B34" s="33">
        <f t="shared" si="0"/>
        <v>1</v>
      </c>
      <c r="C34" s="34" t="s">
        <v>218</v>
      </c>
      <c r="D34" s="73" t="s">
        <v>219</v>
      </c>
      <c r="E34" s="73" t="s">
        <v>220</v>
      </c>
      <c r="F34" s="36"/>
      <c r="G34" s="36">
        <v>2</v>
      </c>
      <c r="H34" s="65" t="s">
        <v>221</v>
      </c>
      <c r="I34" s="56">
        <f t="shared" si="1"/>
        <v>6000</v>
      </c>
      <c r="J34" s="21"/>
      <c r="K34" s="21"/>
      <c r="L34" s="22"/>
    </row>
    <row r="35" spans="1:12" s="13" customFormat="1" ht="18" customHeight="1" x14ac:dyDescent="0.3">
      <c r="A35" s="86">
        <v>30</v>
      </c>
      <c r="B35" s="33">
        <f t="shared" si="0"/>
        <v>1</v>
      </c>
      <c r="C35" s="34" t="s">
        <v>121</v>
      </c>
      <c r="D35" s="38" t="s">
        <v>122</v>
      </c>
      <c r="E35" s="78" t="s">
        <v>123</v>
      </c>
      <c r="F35" s="36"/>
      <c r="G35" s="36">
        <v>2</v>
      </c>
      <c r="H35" s="37" t="s">
        <v>124</v>
      </c>
      <c r="I35" s="56">
        <f t="shared" si="1"/>
        <v>6000</v>
      </c>
      <c r="J35" s="21"/>
      <c r="K35" s="21"/>
      <c r="L35" s="22"/>
    </row>
    <row r="36" spans="1:12" s="13" customFormat="1" ht="18" customHeight="1" x14ac:dyDescent="0.3">
      <c r="A36" s="86">
        <v>31</v>
      </c>
      <c r="B36" s="33">
        <f t="shared" si="0"/>
        <v>1</v>
      </c>
      <c r="C36" s="34" t="s">
        <v>125</v>
      </c>
      <c r="D36" s="38" t="s">
        <v>126</v>
      </c>
      <c r="E36" s="78" t="s">
        <v>127</v>
      </c>
      <c r="F36" s="36"/>
      <c r="G36" s="36">
        <v>2</v>
      </c>
      <c r="H36" s="37" t="s">
        <v>128</v>
      </c>
      <c r="I36" s="56">
        <f t="shared" si="1"/>
        <v>6000</v>
      </c>
      <c r="J36" s="21"/>
      <c r="K36" s="21"/>
      <c r="L36" s="22"/>
    </row>
    <row r="37" spans="1:12" s="13" customFormat="1" ht="15.75" customHeight="1" x14ac:dyDescent="0.3">
      <c r="A37" s="86">
        <v>32</v>
      </c>
      <c r="B37" s="33">
        <f t="shared" si="0"/>
        <v>1</v>
      </c>
      <c r="C37" s="34" t="s">
        <v>129</v>
      </c>
      <c r="D37" s="35" t="s">
        <v>130</v>
      </c>
      <c r="E37" s="35" t="s">
        <v>131</v>
      </c>
      <c r="F37" s="67" t="s">
        <v>38</v>
      </c>
      <c r="G37" s="75">
        <v>8</v>
      </c>
      <c r="H37" s="76" t="s">
        <v>174</v>
      </c>
      <c r="I37" s="56">
        <f t="shared" si="1"/>
        <v>24000</v>
      </c>
      <c r="J37" s="29"/>
      <c r="K37" s="29"/>
      <c r="L37" s="22"/>
    </row>
    <row r="38" spans="1:12" s="13" customFormat="1" ht="18" customHeight="1" x14ac:dyDescent="0.3">
      <c r="A38" s="86">
        <v>33</v>
      </c>
      <c r="B38" s="33">
        <f t="shared" si="0"/>
        <v>1</v>
      </c>
      <c r="C38" s="34" t="s">
        <v>132</v>
      </c>
      <c r="D38" s="74" t="s">
        <v>133</v>
      </c>
      <c r="E38" s="74" t="s">
        <v>134</v>
      </c>
      <c r="F38" s="36" t="s">
        <v>135</v>
      </c>
      <c r="G38" s="36">
        <v>1</v>
      </c>
      <c r="H38" s="37" t="s">
        <v>136</v>
      </c>
      <c r="I38" s="56">
        <f t="shared" si="1"/>
        <v>3000</v>
      </c>
      <c r="J38" s="29"/>
      <c r="K38" s="29"/>
      <c r="L38" s="22"/>
    </row>
    <row r="39" spans="1:12" s="13" customFormat="1" ht="18" customHeight="1" x14ac:dyDescent="0.3">
      <c r="A39" s="86">
        <v>34</v>
      </c>
      <c r="B39" s="33">
        <f t="shared" si="0"/>
        <v>1</v>
      </c>
      <c r="C39" s="34" t="s">
        <v>137</v>
      </c>
      <c r="D39" s="38" t="s">
        <v>138</v>
      </c>
      <c r="E39" s="29" t="s">
        <v>139</v>
      </c>
      <c r="F39" s="22" t="s">
        <v>135</v>
      </c>
      <c r="G39" s="36">
        <v>1</v>
      </c>
      <c r="H39" s="37" t="s">
        <v>140</v>
      </c>
      <c r="I39" s="56">
        <f t="shared" si="1"/>
        <v>3000</v>
      </c>
      <c r="J39" s="29"/>
      <c r="K39" s="29"/>
      <c r="L39" s="22"/>
    </row>
    <row r="40" spans="1:12" s="13" customFormat="1" ht="18" customHeight="1" x14ac:dyDescent="0.3">
      <c r="A40" s="86">
        <v>35</v>
      </c>
      <c r="B40" s="23">
        <f t="shared" si="0"/>
        <v>1</v>
      </c>
      <c r="C40" s="41" t="s">
        <v>171</v>
      </c>
      <c r="D40" s="47" t="s">
        <v>172</v>
      </c>
      <c r="E40" s="47" t="s">
        <v>200</v>
      </c>
      <c r="F40" s="54" t="s">
        <v>201</v>
      </c>
      <c r="G40" s="36">
        <v>1</v>
      </c>
      <c r="H40" s="37" t="s">
        <v>141</v>
      </c>
      <c r="I40" s="56">
        <f t="shared" si="1"/>
        <v>3000</v>
      </c>
      <c r="J40" s="21"/>
      <c r="K40" s="21"/>
      <c r="L40" s="22"/>
    </row>
    <row r="41" spans="1:12" s="7" customFormat="1" ht="22.5" customHeight="1" x14ac:dyDescent="0.3">
      <c r="A41" s="86">
        <v>36</v>
      </c>
      <c r="B41" s="33">
        <f t="shared" si="0"/>
        <v>1</v>
      </c>
      <c r="C41" s="34" t="s">
        <v>142</v>
      </c>
      <c r="D41" s="35" t="s">
        <v>143</v>
      </c>
      <c r="E41" s="39" t="s">
        <v>144</v>
      </c>
      <c r="F41" s="64" t="s">
        <v>145</v>
      </c>
      <c r="G41" s="36">
        <v>1</v>
      </c>
      <c r="H41" s="63" t="s">
        <v>146</v>
      </c>
      <c r="I41" s="56">
        <f t="shared" si="1"/>
        <v>3000</v>
      </c>
      <c r="J41" s="21"/>
      <c r="K41" s="21"/>
      <c r="L41" s="22"/>
    </row>
  </sheetData>
  <mergeCells count="3">
    <mergeCell ref="A1:H2"/>
    <mergeCell ref="A3:C3"/>
    <mergeCell ref="A4:C4"/>
  </mergeCells>
  <phoneticPr fontId="32" type="noConversion"/>
  <pageMargins left="0.7" right="0.7" top="0.75" bottom="0.75" header="0.3" footer="0.3"/>
  <pageSetup paperSize="8" scale="72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25"/>
  <sheetViews>
    <sheetView zoomScale="91" zoomScaleNormal="91" workbookViewId="0">
      <selection activeCell="H11" sqref="H11"/>
    </sheetView>
  </sheetViews>
  <sheetFormatPr defaultRowHeight="13.5" x14ac:dyDescent="0.3"/>
  <cols>
    <col min="1" max="1" width="3.625" style="1" customWidth="1"/>
    <col min="2" max="2" width="9.375" style="1" customWidth="1"/>
    <col min="3" max="3" width="11.5" style="3" customWidth="1"/>
    <col min="4" max="4" width="30.75" style="1" customWidth="1"/>
    <col min="5" max="5" width="45.75" style="1" customWidth="1"/>
    <col min="6" max="6" width="23.25" style="3" customWidth="1"/>
    <col min="7" max="7" width="12" style="3" customWidth="1"/>
    <col min="8" max="8" width="40" style="6" customWidth="1"/>
    <col min="9" max="9" width="21.875" style="4" customWidth="1"/>
    <col min="10" max="10" width="19.75" style="1" customWidth="1"/>
    <col min="11" max="11" width="20.875" style="1" customWidth="1"/>
    <col min="12" max="12" width="22.75" style="1" customWidth="1"/>
    <col min="13" max="13" width="33.125" style="7" customWidth="1"/>
    <col min="14" max="14" width="9" style="1" customWidth="1"/>
    <col min="15" max="16384" width="9" style="1"/>
  </cols>
  <sheetData>
    <row r="1" spans="1:13" x14ac:dyDescent="0.3">
      <c r="A1" s="88" t="s">
        <v>0</v>
      </c>
      <c r="B1" s="89"/>
      <c r="C1" s="89"/>
      <c r="D1" s="89"/>
      <c r="E1" s="89"/>
      <c r="F1" s="89"/>
      <c r="G1" s="89"/>
      <c r="H1" s="90"/>
      <c r="I1" s="5"/>
      <c r="J1" s="20"/>
      <c r="K1" s="20"/>
    </row>
    <row r="2" spans="1:13" ht="43.5" customHeight="1" x14ac:dyDescent="0.3">
      <c r="A2" s="91"/>
      <c r="B2" s="92"/>
      <c r="C2" s="92"/>
      <c r="D2" s="92"/>
      <c r="E2" s="92"/>
      <c r="F2" s="92"/>
      <c r="G2" s="92"/>
      <c r="H2" s="93"/>
      <c r="I2" s="5"/>
      <c r="J2" s="20"/>
      <c r="K2" s="20"/>
    </row>
    <row r="3" spans="1:13" s="2" customFormat="1" ht="18" customHeight="1" x14ac:dyDescent="0.3">
      <c r="A3" s="94" t="s">
        <v>1</v>
      </c>
      <c r="B3" s="95"/>
      <c r="C3" s="96"/>
      <c r="D3" s="29"/>
      <c r="E3" s="29" t="s">
        <v>2</v>
      </c>
      <c r="F3" s="40" t="s">
        <v>222</v>
      </c>
      <c r="G3" s="22" t="s">
        <v>3</v>
      </c>
      <c r="H3" s="74" t="s">
        <v>4</v>
      </c>
      <c r="I3" s="5"/>
      <c r="J3" s="20"/>
      <c r="K3" s="20"/>
      <c r="M3" s="7"/>
    </row>
    <row r="4" spans="1:13" s="2" customFormat="1" ht="16.5" x14ac:dyDescent="0.3">
      <c r="A4" s="94" t="s">
        <v>5</v>
      </c>
      <c r="B4" s="95"/>
      <c r="C4" s="96"/>
      <c r="D4" s="80" t="s">
        <v>223</v>
      </c>
      <c r="E4" s="29" t="s">
        <v>6</v>
      </c>
      <c r="F4" s="40" t="s">
        <v>222</v>
      </c>
      <c r="G4" s="85" t="s">
        <v>7</v>
      </c>
      <c r="H4" s="81">
        <v>42956</v>
      </c>
      <c r="I4" s="83" t="s">
        <v>224</v>
      </c>
      <c r="J4" s="55">
        <v>1000</v>
      </c>
      <c r="K4" s="27"/>
      <c r="M4" s="7"/>
    </row>
    <row r="5" spans="1:13" s="2" customFormat="1" ht="16.5" x14ac:dyDescent="0.3">
      <c r="A5" s="8" t="s">
        <v>9</v>
      </c>
      <c r="B5" s="8" t="s">
        <v>10</v>
      </c>
      <c r="C5" s="8" t="s">
        <v>11</v>
      </c>
      <c r="D5" s="62" t="s">
        <v>12</v>
      </c>
      <c r="E5" s="62" t="s">
        <v>13</v>
      </c>
      <c r="F5" s="8" t="s">
        <v>14</v>
      </c>
      <c r="G5" s="8" t="s">
        <v>15</v>
      </c>
      <c r="H5" s="84" t="s">
        <v>16</v>
      </c>
      <c r="I5" s="12" t="s">
        <v>225</v>
      </c>
      <c r="J5" s="31" t="s">
        <v>226</v>
      </c>
      <c r="K5" s="32" t="s">
        <v>227</v>
      </c>
      <c r="L5" s="12" t="s">
        <v>17</v>
      </c>
    </row>
    <row r="6" spans="1:13" s="13" customFormat="1" ht="18" customHeight="1" x14ac:dyDescent="0.3">
      <c r="A6" s="16">
        <v>1</v>
      </c>
      <c r="B6" s="23">
        <f t="shared" ref="B6:B25" si="0">COUNTIF(C:C,C6)</f>
        <v>1</v>
      </c>
      <c r="C6" s="41" t="s">
        <v>47</v>
      </c>
      <c r="D6" s="42" t="s">
        <v>228</v>
      </c>
      <c r="E6" s="42" t="s">
        <v>229</v>
      </c>
      <c r="F6" s="42" t="s">
        <v>230</v>
      </c>
      <c r="G6" s="43">
        <v>2</v>
      </c>
      <c r="H6" s="44" t="s">
        <v>155</v>
      </c>
      <c r="I6" s="56">
        <f>G6*$J$4</f>
        <v>2000</v>
      </c>
      <c r="J6" s="21"/>
      <c r="K6" s="21"/>
      <c r="L6" s="22"/>
    </row>
    <row r="7" spans="1:13" s="13" customFormat="1" ht="18" customHeight="1" x14ac:dyDescent="0.3">
      <c r="A7" s="16">
        <v>2</v>
      </c>
      <c r="B7" s="23">
        <f t="shared" si="0"/>
        <v>1</v>
      </c>
      <c r="C7" s="45" t="s">
        <v>35</v>
      </c>
      <c r="D7" s="42" t="s">
        <v>231</v>
      </c>
      <c r="E7" s="42" t="s">
        <v>232</v>
      </c>
      <c r="F7" s="42" t="s">
        <v>233</v>
      </c>
      <c r="G7" s="43">
        <v>1</v>
      </c>
      <c r="H7" s="77" t="s">
        <v>234</v>
      </c>
      <c r="I7" s="56">
        <f t="shared" ref="I7:I25" si="1">G7*$J$4</f>
        <v>1000</v>
      </c>
      <c r="J7" s="28"/>
      <c r="K7" s="28"/>
      <c r="L7" s="14"/>
    </row>
    <row r="8" spans="1:13" s="13" customFormat="1" ht="18" customHeight="1" x14ac:dyDescent="0.3">
      <c r="A8" s="16">
        <v>3</v>
      </c>
      <c r="B8" s="23">
        <f t="shared" si="0"/>
        <v>1</v>
      </c>
      <c r="C8" s="41" t="s">
        <v>45</v>
      </c>
      <c r="D8" s="46" t="s">
        <v>235</v>
      </c>
      <c r="E8" s="24" t="s">
        <v>236</v>
      </c>
      <c r="F8" s="47" t="s">
        <v>237</v>
      </c>
      <c r="G8" s="43">
        <v>1</v>
      </c>
      <c r="H8" s="44" t="s">
        <v>156</v>
      </c>
      <c r="I8" s="56">
        <f t="shared" si="1"/>
        <v>1000</v>
      </c>
      <c r="J8" s="21"/>
      <c r="K8" s="21"/>
      <c r="L8" s="22"/>
    </row>
    <row r="9" spans="1:13" s="13" customFormat="1" ht="18" customHeight="1" x14ac:dyDescent="0.3">
      <c r="A9" s="16">
        <v>4</v>
      </c>
      <c r="B9" s="23">
        <f t="shared" si="0"/>
        <v>1</v>
      </c>
      <c r="C9" s="41" t="s">
        <v>41</v>
      </c>
      <c r="D9" s="42" t="s">
        <v>238</v>
      </c>
      <c r="E9" s="42" t="s">
        <v>239</v>
      </c>
      <c r="F9" s="42" t="s">
        <v>230</v>
      </c>
      <c r="G9" s="43">
        <v>1</v>
      </c>
      <c r="H9" s="44" t="s">
        <v>157</v>
      </c>
      <c r="I9" s="56">
        <f t="shared" si="1"/>
        <v>1000</v>
      </c>
      <c r="J9" s="21"/>
      <c r="K9" s="21"/>
      <c r="L9" s="22"/>
    </row>
    <row r="10" spans="1:13" s="13" customFormat="1" ht="18" customHeight="1" x14ac:dyDescent="0.3">
      <c r="A10" s="16">
        <v>5</v>
      </c>
      <c r="B10" s="23">
        <f t="shared" si="0"/>
        <v>1</v>
      </c>
      <c r="C10" s="41" t="s">
        <v>51</v>
      </c>
      <c r="D10" s="46" t="s">
        <v>52</v>
      </c>
      <c r="E10" s="42" t="s">
        <v>243</v>
      </c>
      <c r="F10" s="47"/>
      <c r="G10" s="43">
        <v>1</v>
      </c>
      <c r="H10" s="44" t="s">
        <v>22</v>
      </c>
      <c r="I10" s="56">
        <f t="shared" si="1"/>
        <v>1000</v>
      </c>
      <c r="J10" s="29"/>
      <c r="K10" s="29"/>
      <c r="L10" s="22"/>
    </row>
    <row r="11" spans="1:13" s="13" customFormat="1" ht="21" customHeight="1" x14ac:dyDescent="0.3">
      <c r="A11" s="16">
        <v>6</v>
      </c>
      <c r="B11" s="23">
        <f t="shared" si="0"/>
        <v>1</v>
      </c>
      <c r="C11" s="17" t="s">
        <v>158</v>
      </c>
      <c r="D11" s="57" t="s">
        <v>159</v>
      </c>
      <c r="E11" s="26" t="s">
        <v>240</v>
      </c>
      <c r="F11" s="58" t="s">
        <v>241</v>
      </c>
      <c r="G11" s="43">
        <v>6</v>
      </c>
      <c r="H11" s="44" t="s">
        <v>160</v>
      </c>
      <c r="I11" s="56">
        <f t="shared" si="1"/>
        <v>6000</v>
      </c>
      <c r="J11" s="21"/>
      <c r="K11" s="21"/>
      <c r="L11" s="22"/>
    </row>
    <row r="12" spans="1:13" s="13" customFormat="1" ht="18" customHeight="1" x14ac:dyDescent="0.3">
      <c r="A12" s="16">
        <v>7</v>
      </c>
      <c r="B12" s="23">
        <f t="shared" si="0"/>
        <v>1</v>
      </c>
      <c r="C12" s="17" t="s">
        <v>161</v>
      </c>
      <c r="D12" s="57" t="s">
        <v>162</v>
      </c>
      <c r="E12" s="26" t="s">
        <v>185</v>
      </c>
      <c r="F12" s="58" t="s">
        <v>184</v>
      </c>
      <c r="G12" s="43">
        <v>6</v>
      </c>
      <c r="H12" s="44" t="s">
        <v>163</v>
      </c>
      <c r="I12" s="56">
        <f t="shared" si="1"/>
        <v>6000</v>
      </c>
      <c r="J12" s="29"/>
      <c r="K12" s="29"/>
      <c r="L12" s="22"/>
    </row>
    <row r="13" spans="1:13" s="13" customFormat="1" ht="18" customHeight="1" x14ac:dyDescent="0.3">
      <c r="A13" s="16">
        <v>8</v>
      </c>
      <c r="B13" s="23">
        <f t="shared" si="0"/>
        <v>1</v>
      </c>
      <c r="C13" s="41" t="s">
        <v>59</v>
      </c>
      <c r="D13" s="46" t="s">
        <v>186</v>
      </c>
      <c r="E13" s="24" t="s">
        <v>187</v>
      </c>
      <c r="F13" s="24" t="s">
        <v>148</v>
      </c>
      <c r="G13" s="43">
        <v>5</v>
      </c>
      <c r="H13" s="44" t="s">
        <v>164</v>
      </c>
      <c r="I13" s="56">
        <f t="shared" si="1"/>
        <v>5000</v>
      </c>
      <c r="J13" s="29"/>
      <c r="K13" s="29"/>
      <c r="L13" s="22"/>
    </row>
    <row r="14" spans="1:13" s="13" customFormat="1" ht="18" customHeight="1" x14ac:dyDescent="0.3">
      <c r="A14" s="16">
        <v>9</v>
      </c>
      <c r="B14" s="23">
        <f t="shared" si="0"/>
        <v>1</v>
      </c>
      <c r="C14" s="19" t="s">
        <v>175</v>
      </c>
      <c r="D14" s="18" t="s">
        <v>188</v>
      </c>
      <c r="E14" s="44"/>
      <c r="F14" s="43"/>
      <c r="G14" s="43">
        <v>1</v>
      </c>
      <c r="H14" s="44" t="s">
        <v>73</v>
      </c>
      <c r="I14" s="56">
        <f t="shared" si="1"/>
        <v>1000</v>
      </c>
      <c r="J14" s="21"/>
      <c r="K14" s="21"/>
      <c r="L14" s="22"/>
    </row>
    <row r="15" spans="1:13" s="13" customFormat="1" ht="18" customHeight="1" x14ac:dyDescent="0.3">
      <c r="A15" s="16">
        <v>10</v>
      </c>
      <c r="B15" s="23">
        <f t="shared" si="0"/>
        <v>1</v>
      </c>
      <c r="C15" s="41" t="s">
        <v>84</v>
      </c>
      <c r="D15" s="25" t="s">
        <v>189</v>
      </c>
      <c r="E15" s="25" t="s">
        <v>190</v>
      </c>
      <c r="F15" s="25" t="s">
        <v>152</v>
      </c>
      <c r="G15" s="43">
        <v>5</v>
      </c>
      <c r="H15" s="77" t="s">
        <v>191</v>
      </c>
      <c r="I15" s="56">
        <f t="shared" si="1"/>
        <v>5000</v>
      </c>
      <c r="J15" s="29"/>
      <c r="K15" s="29"/>
      <c r="L15" s="22"/>
    </row>
    <row r="16" spans="1:13" s="13" customFormat="1" ht="18" customHeight="1" x14ac:dyDescent="0.3">
      <c r="A16" s="16">
        <v>11</v>
      </c>
      <c r="B16" s="23">
        <f t="shared" si="0"/>
        <v>1</v>
      </c>
      <c r="C16" s="41" t="s">
        <v>192</v>
      </c>
      <c r="D16" s="42">
        <v>360</v>
      </c>
      <c r="E16" s="42" t="s">
        <v>193</v>
      </c>
      <c r="F16" s="43"/>
      <c r="G16" s="43">
        <v>2</v>
      </c>
      <c r="H16" s="44" t="s">
        <v>165</v>
      </c>
      <c r="I16" s="56">
        <f t="shared" si="1"/>
        <v>2000</v>
      </c>
      <c r="J16" s="21"/>
      <c r="K16" s="21"/>
      <c r="L16" s="22"/>
    </row>
    <row r="17" spans="1:12" s="13" customFormat="1" ht="18" customHeight="1" x14ac:dyDescent="0.3">
      <c r="A17" s="16">
        <v>12</v>
      </c>
      <c r="B17" s="23">
        <f t="shared" si="0"/>
        <v>1</v>
      </c>
      <c r="C17" s="41" t="s">
        <v>121</v>
      </c>
      <c r="D17" s="48" t="s">
        <v>122</v>
      </c>
      <c r="E17" s="49" t="s">
        <v>194</v>
      </c>
      <c r="F17" s="43"/>
      <c r="G17" s="43">
        <v>2</v>
      </c>
      <c r="H17" s="44" t="s">
        <v>166</v>
      </c>
      <c r="I17" s="56">
        <f t="shared" si="1"/>
        <v>2000</v>
      </c>
      <c r="J17" s="21"/>
      <c r="K17" s="21"/>
      <c r="L17" s="22"/>
    </row>
    <row r="18" spans="1:12" s="13" customFormat="1" ht="18" customHeight="1" x14ac:dyDescent="0.25">
      <c r="A18" s="16">
        <v>13</v>
      </c>
      <c r="B18" s="23">
        <f t="shared" si="0"/>
        <v>1</v>
      </c>
      <c r="C18" s="41" t="s">
        <v>100</v>
      </c>
      <c r="D18" s="25" t="s">
        <v>101</v>
      </c>
      <c r="E18" s="50" t="s">
        <v>195</v>
      </c>
      <c r="F18" s="25" t="s">
        <v>21</v>
      </c>
      <c r="G18" s="43">
        <v>1</v>
      </c>
      <c r="H18" s="44" t="s">
        <v>167</v>
      </c>
      <c r="I18" s="56">
        <f t="shared" si="1"/>
        <v>1000</v>
      </c>
      <c r="J18" s="21"/>
      <c r="K18" s="21"/>
      <c r="L18" s="22"/>
    </row>
    <row r="19" spans="1:12" s="13" customFormat="1" ht="18" customHeight="1" x14ac:dyDescent="0.3">
      <c r="A19" s="16">
        <v>14</v>
      </c>
      <c r="B19" s="23">
        <f t="shared" si="0"/>
        <v>1</v>
      </c>
      <c r="C19" s="41" t="s">
        <v>125</v>
      </c>
      <c r="D19" s="48" t="s">
        <v>126</v>
      </c>
      <c r="E19" s="49" t="s">
        <v>196</v>
      </c>
      <c r="F19" s="42"/>
      <c r="G19" s="51">
        <v>2</v>
      </c>
      <c r="H19" s="44" t="s">
        <v>168</v>
      </c>
      <c r="I19" s="56">
        <f t="shared" si="1"/>
        <v>2000</v>
      </c>
      <c r="J19" s="29"/>
      <c r="K19" s="29"/>
      <c r="L19" s="22"/>
    </row>
    <row r="20" spans="1:12" s="13" customFormat="1" ht="18" customHeight="1" x14ac:dyDescent="0.3">
      <c r="A20" s="16">
        <v>15</v>
      </c>
      <c r="B20" s="23">
        <f t="shared" si="0"/>
        <v>1</v>
      </c>
      <c r="C20" s="41" t="s">
        <v>96</v>
      </c>
      <c r="D20" s="42" t="s">
        <v>149</v>
      </c>
      <c r="E20" s="42" t="s">
        <v>150</v>
      </c>
      <c r="F20" s="42" t="s">
        <v>147</v>
      </c>
      <c r="G20" s="43">
        <v>1</v>
      </c>
      <c r="H20" s="44" t="s">
        <v>169</v>
      </c>
      <c r="I20" s="56">
        <f t="shared" si="1"/>
        <v>1000</v>
      </c>
      <c r="J20" s="29"/>
      <c r="K20" s="29"/>
      <c r="L20" s="22"/>
    </row>
    <row r="21" spans="1:12" s="13" customFormat="1" ht="18" customHeight="1" x14ac:dyDescent="0.3">
      <c r="A21" s="16">
        <v>16</v>
      </c>
      <c r="B21" s="23">
        <f t="shared" si="0"/>
        <v>1</v>
      </c>
      <c r="C21" s="41" t="s">
        <v>118</v>
      </c>
      <c r="D21" s="52" t="s">
        <v>197</v>
      </c>
      <c r="E21" s="53" t="s">
        <v>198</v>
      </c>
      <c r="F21" s="43"/>
      <c r="G21" s="43">
        <v>2</v>
      </c>
      <c r="H21" s="44" t="s">
        <v>170</v>
      </c>
      <c r="I21" s="56">
        <f t="shared" si="1"/>
        <v>2000</v>
      </c>
      <c r="J21" s="21"/>
      <c r="K21" s="21"/>
      <c r="L21" s="22"/>
    </row>
    <row r="22" spans="1:12" s="13" customFormat="1" ht="18" customHeight="1" x14ac:dyDescent="0.3">
      <c r="A22" s="16">
        <v>17</v>
      </c>
      <c r="B22" s="23">
        <f t="shared" si="0"/>
        <v>1</v>
      </c>
      <c r="C22" s="41" t="s">
        <v>114</v>
      </c>
      <c r="D22" s="48" t="s">
        <v>115</v>
      </c>
      <c r="E22" s="49" t="s">
        <v>199</v>
      </c>
      <c r="F22" s="42"/>
      <c r="G22" s="43">
        <v>1</v>
      </c>
      <c r="H22" s="44" t="s">
        <v>107</v>
      </c>
      <c r="I22" s="56">
        <f t="shared" si="1"/>
        <v>1000</v>
      </c>
      <c r="J22" s="21"/>
      <c r="K22" s="21"/>
      <c r="L22" s="22"/>
    </row>
    <row r="23" spans="1:12" s="13" customFormat="1" ht="18" customHeight="1" x14ac:dyDescent="0.3">
      <c r="A23" s="16">
        <v>18</v>
      </c>
      <c r="B23" s="23">
        <f t="shared" si="0"/>
        <v>1</v>
      </c>
      <c r="C23" s="41" t="s">
        <v>171</v>
      </c>
      <c r="D23" s="47" t="s">
        <v>172</v>
      </c>
      <c r="E23" s="47" t="s">
        <v>200</v>
      </c>
      <c r="F23" s="42" t="s">
        <v>201</v>
      </c>
      <c r="G23" s="43">
        <v>1</v>
      </c>
      <c r="H23" s="44" t="s">
        <v>151</v>
      </c>
      <c r="I23" s="56">
        <f t="shared" si="1"/>
        <v>1000</v>
      </c>
      <c r="J23" s="21"/>
      <c r="K23" s="21"/>
      <c r="L23" s="22"/>
    </row>
    <row r="24" spans="1:12" s="13" customFormat="1" ht="18" customHeight="1" x14ac:dyDescent="0.3">
      <c r="A24" s="16">
        <v>19</v>
      </c>
      <c r="B24" s="23">
        <f t="shared" si="0"/>
        <v>1</v>
      </c>
      <c r="C24" s="41" t="s">
        <v>137</v>
      </c>
      <c r="D24" s="48" t="s">
        <v>138</v>
      </c>
      <c r="E24" s="42" t="s">
        <v>202</v>
      </c>
      <c r="F24" s="42" t="s">
        <v>153</v>
      </c>
      <c r="G24" s="43">
        <v>1</v>
      </c>
      <c r="H24" s="44" t="s">
        <v>136</v>
      </c>
      <c r="I24" s="56">
        <f t="shared" si="1"/>
        <v>1000</v>
      </c>
      <c r="J24" s="21"/>
      <c r="K24" s="21"/>
      <c r="L24" s="22"/>
    </row>
    <row r="25" spans="1:12" s="13" customFormat="1" ht="18" customHeight="1" x14ac:dyDescent="0.3">
      <c r="A25" s="16">
        <v>20</v>
      </c>
      <c r="B25" s="23">
        <f t="shared" si="0"/>
        <v>1</v>
      </c>
      <c r="C25" s="41" t="s">
        <v>142</v>
      </c>
      <c r="D25" s="52" t="s">
        <v>203</v>
      </c>
      <c r="E25" s="53" t="s">
        <v>204</v>
      </c>
      <c r="F25" s="42" t="s">
        <v>205</v>
      </c>
      <c r="G25" s="43">
        <v>1</v>
      </c>
      <c r="H25" s="44" t="s">
        <v>154</v>
      </c>
      <c r="I25" s="56">
        <f t="shared" si="1"/>
        <v>1000</v>
      </c>
      <c r="J25" s="29"/>
      <c r="K25" s="29"/>
      <c r="L25" s="22"/>
    </row>
  </sheetData>
  <mergeCells count="3">
    <mergeCell ref="A1:H2"/>
    <mergeCell ref="A3:C3"/>
    <mergeCell ref="A4:C4"/>
  </mergeCells>
  <phoneticPr fontId="32" type="noConversion"/>
  <pageMargins left="0.7" right="0.7" top="0.75" bottom="0.75" header="0.3" footer="0.3"/>
  <pageSetup paperSize="8" scale="68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USM</vt:lpstr>
      <vt:lpstr>LGM</vt:lpstr>
    </vt:vector>
  </TitlesOfParts>
  <Company>Microsoft Corporation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AutoBVT</cp:lastModifiedBy>
  <cp:revision>3</cp:revision>
  <cp:lastPrinted>2017-04-26T06:32:32Z</cp:lastPrinted>
  <dcterms:created xsi:type="dcterms:W3CDTF">2017-01-02T01:58:16Z</dcterms:created>
  <dcterms:modified xsi:type="dcterms:W3CDTF">2017-10-27T04:26:23Z</dcterms:modified>
</cp:coreProperties>
</file>