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o mama\OneDrive\Documents\UCF Bootcamp\Module 1\"/>
    </mc:Choice>
  </mc:AlternateContent>
  <xr:revisionPtr revIDLastSave="0" documentId="13_ncr:1_{F7A33D0B-8292-4A4F-A4B2-6E293486511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GB Musical Box Whisker" sheetId="8" r:id="rId2"/>
    <sheet name="Descriptive Statistics" sheetId="7" r:id="rId3"/>
    <sheet name="Failed US Kickstarters" sheetId="6" r:id="rId4"/>
    <sheet name="Successful US Kickstarters" sheetId="5" r:id="rId5"/>
    <sheet name="Edinburgh Research" sheetId="4" r:id="rId6"/>
    <sheet name="Pivot" sheetId="2" r:id="rId7"/>
    <sheet name="Pivot 2" sheetId="3" r:id="rId8"/>
  </sheets>
  <definedNames>
    <definedName name="_xlnm._FilterDatabase" localSheetId="3" hidden="1">'Failed US Kickstarters'!$A$1:$T$251</definedName>
    <definedName name="_xlnm._FilterDatabase" localSheetId="0" hidden="1">Kickstarter!$A$1:$R$4115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B14" i="7"/>
  <c r="B13" i="7"/>
  <c r="B12" i="7"/>
  <c r="C11" i="7"/>
  <c r="B11" i="7"/>
  <c r="C7" i="7"/>
  <c r="B7" i="7"/>
  <c r="C6" i="7"/>
  <c r="B6" i="7"/>
  <c r="C5" i="7"/>
  <c r="B5" i="7"/>
  <c r="C4" i="7"/>
  <c r="B4" i="7"/>
  <c r="C10" i="7"/>
  <c r="C9" i="7"/>
  <c r="B10" i="7"/>
  <c r="B9" i="7"/>
  <c r="C3" i="7"/>
  <c r="C2" i="7"/>
  <c r="B3" i="7"/>
  <c r="B2" i="7"/>
  <c r="D3" i="4"/>
  <c r="D4" i="4"/>
  <c r="D5" i="4"/>
  <c r="D6" i="4"/>
  <c r="C3" i="4"/>
  <c r="C4" i="4"/>
  <c r="C5" i="4"/>
  <c r="C6" i="4"/>
  <c r="D2" i="4"/>
  <c r="C2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3" i="1"/>
  <c r="O124" i="1"/>
  <c r="O125" i="1"/>
  <c r="O126" i="1"/>
  <c r="O131" i="1"/>
  <c r="O132" i="1"/>
  <c r="O133" i="1"/>
  <c r="O135" i="1"/>
  <c r="O136" i="1"/>
  <c r="O138" i="1"/>
  <c r="O139" i="1"/>
  <c r="O142" i="1"/>
  <c r="O144" i="1"/>
  <c r="O145" i="1"/>
  <c r="O149" i="1"/>
  <c r="O150" i="1"/>
  <c r="O153" i="1"/>
  <c r="O154" i="1"/>
  <c r="O157" i="1"/>
  <c r="O159" i="1"/>
  <c r="O160" i="1"/>
  <c r="O161" i="1"/>
  <c r="O162" i="1"/>
  <c r="O163" i="1"/>
  <c r="O165" i="1"/>
  <c r="O167" i="1"/>
  <c r="O169" i="1"/>
  <c r="O173" i="1"/>
  <c r="O174" i="1"/>
  <c r="O175" i="1"/>
  <c r="O176" i="1"/>
  <c r="O178" i="1"/>
  <c r="O180" i="1"/>
  <c r="O184" i="1"/>
  <c r="O188" i="1"/>
  <c r="O190" i="1"/>
  <c r="O191" i="1"/>
  <c r="O192" i="1"/>
  <c r="O194" i="1"/>
  <c r="O195" i="1"/>
  <c r="O196" i="1"/>
  <c r="O197" i="1"/>
  <c r="O201" i="1"/>
  <c r="O204" i="1"/>
  <c r="O208" i="1"/>
  <c r="O210" i="1"/>
  <c r="O211" i="1"/>
  <c r="O214" i="1"/>
  <c r="O215" i="1"/>
  <c r="O216" i="1"/>
  <c r="O217" i="1"/>
  <c r="O223" i="1"/>
  <c r="O225" i="1"/>
  <c r="O226" i="1"/>
  <c r="O227" i="1"/>
  <c r="O229" i="1"/>
  <c r="O23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443" i="1"/>
  <c r="O445" i="1"/>
  <c r="O447" i="1"/>
  <c r="O449" i="1"/>
  <c r="O453" i="1"/>
  <c r="O455" i="1"/>
  <c r="O457" i="1"/>
  <c r="O459" i="1"/>
  <c r="O461" i="1"/>
  <c r="O462" i="1"/>
  <c r="O463" i="1"/>
  <c r="O464" i="1"/>
  <c r="O466" i="1"/>
  <c r="O470" i="1"/>
  <c r="O471" i="1"/>
  <c r="O476" i="1"/>
  <c r="O477" i="1"/>
  <c r="O479" i="1"/>
  <c r="O480" i="1"/>
  <c r="O484" i="1"/>
  <c r="O486" i="1"/>
  <c r="O488" i="1"/>
  <c r="O489" i="1"/>
  <c r="O490" i="1"/>
  <c r="O491" i="1"/>
  <c r="O492" i="1"/>
  <c r="O493" i="1"/>
  <c r="O494" i="1"/>
  <c r="O495" i="1"/>
  <c r="O496" i="1"/>
  <c r="O497" i="1"/>
  <c r="O498" i="1"/>
  <c r="O503" i="1"/>
  <c r="O507" i="1"/>
  <c r="O508" i="1"/>
  <c r="O511" i="1"/>
  <c r="O512" i="1"/>
  <c r="O514" i="1"/>
  <c r="O518" i="1"/>
  <c r="O520" i="1"/>
  <c r="O542" i="1"/>
  <c r="O544" i="1"/>
  <c r="O545" i="1"/>
  <c r="O548" i="1"/>
  <c r="O549" i="1"/>
  <c r="O550" i="1"/>
  <c r="O554" i="1"/>
  <c r="O555" i="1"/>
  <c r="O557" i="1"/>
  <c r="O560" i="1"/>
  <c r="O561" i="1"/>
  <c r="O562" i="1"/>
  <c r="O563" i="1"/>
  <c r="O564" i="1"/>
  <c r="O565" i="1"/>
  <c r="O566" i="1"/>
  <c r="O567" i="1"/>
  <c r="O568" i="1"/>
  <c r="O569" i="1"/>
  <c r="O572" i="1"/>
  <c r="O573" i="1"/>
  <c r="O574" i="1"/>
  <c r="O575" i="1"/>
  <c r="O577" i="1"/>
  <c r="O578" i="1"/>
  <c r="O579" i="1"/>
  <c r="O580" i="1"/>
  <c r="O582" i="1"/>
  <c r="O583" i="1"/>
  <c r="O584" i="1"/>
  <c r="O585" i="1"/>
  <c r="O58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638" i="1"/>
  <c r="O63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765" i="1"/>
  <c r="O766" i="1"/>
  <c r="O768" i="1"/>
  <c r="O770" i="1"/>
  <c r="O772" i="1"/>
  <c r="O773" i="1"/>
  <c r="O780" i="1"/>
  <c r="O864" i="1"/>
  <c r="O870" i="1"/>
  <c r="O872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1116" i="1"/>
  <c r="O1117" i="1"/>
  <c r="O1118" i="1"/>
  <c r="O1121" i="1"/>
  <c r="O1122" i="1"/>
  <c r="O1123" i="1"/>
  <c r="O1124" i="1"/>
  <c r="O1125" i="1"/>
  <c r="O1126" i="1"/>
  <c r="O1127" i="1"/>
  <c r="O1130" i="1"/>
  <c r="O1131" i="1"/>
  <c r="O1132" i="1"/>
  <c r="O1133" i="1"/>
  <c r="O1136" i="1"/>
  <c r="O1140" i="1"/>
  <c r="O1141" i="1"/>
  <c r="O1142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1172" i="1"/>
  <c r="O1173" i="1"/>
  <c r="O1174" i="1"/>
  <c r="O1175" i="1"/>
  <c r="O1178" i="1"/>
  <c r="O1179" i="1"/>
  <c r="O1180" i="1"/>
  <c r="O1183" i="1"/>
  <c r="O1229" i="1"/>
  <c r="O1232" i="1"/>
  <c r="O1233" i="1"/>
  <c r="O1236" i="1"/>
  <c r="O1238" i="1"/>
  <c r="O1239" i="1"/>
  <c r="O1241" i="1"/>
  <c r="O1318" i="1"/>
  <c r="O1324" i="1"/>
  <c r="O1334" i="1"/>
  <c r="O1335" i="1"/>
  <c r="O1342" i="1"/>
  <c r="O1344" i="1"/>
  <c r="O1407" i="1"/>
  <c r="O1408" i="1"/>
  <c r="O1411" i="1"/>
  <c r="O1412" i="1"/>
  <c r="O1413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1585" i="1"/>
  <c r="O1586" i="1"/>
  <c r="O1588" i="1"/>
  <c r="O1589" i="1"/>
  <c r="O1590" i="1"/>
  <c r="O1591" i="1"/>
  <c r="O1594" i="1"/>
  <c r="O1595" i="1"/>
  <c r="O1597" i="1"/>
  <c r="O1599" i="1"/>
  <c r="O1600" i="1"/>
  <c r="O1601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1729" i="1"/>
  <c r="O1731" i="1"/>
  <c r="O1732" i="1"/>
  <c r="O1733" i="1"/>
  <c r="O1734" i="1"/>
  <c r="O1735" i="1"/>
  <c r="O1736" i="1"/>
  <c r="O1740" i="1"/>
  <c r="O1741" i="1"/>
  <c r="O1742" i="1"/>
  <c r="O1768" i="1"/>
  <c r="O1813" i="1"/>
  <c r="O1815" i="1"/>
  <c r="O1817" i="1"/>
  <c r="O1820" i="1"/>
  <c r="O1863" i="1"/>
  <c r="O1865" i="1"/>
  <c r="O1867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1988" i="1"/>
  <c r="O1990" i="1"/>
  <c r="O1994" i="1"/>
  <c r="O1995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2359" i="1"/>
  <c r="O2360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2513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2588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2762" i="1"/>
  <c r="O2765" i="1"/>
  <c r="O2767" i="1"/>
  <c r="O2771" i="1"/>
  <c r="O2773" i="1"/>
  <c r="O2774" i="1"/>
  <c r="O2775" i="1"/>
  <c r="O2779" i="1"/>
  <c r="O2782" i="1"/>
  <c r="O2844" i="1"/>
  <c r="O2845" i="1"/>
  <c r="O2848" i="1"/>
  <c r="O2849" i="1"/>
  <c r="O2850" i="1"/>
  <c r="O2853" i="1"/>
  <c r="O2855" i="1"/>
  <c r="O2860" i="1"/>
  <c r="O2864" i="1"/>
  <c r="O2865" i="1"/>
  <c r="O2867" i="1"/>
  <c r="O2874" i="1"/>
  <c r="O2877" i="1"/>
  <c r="O2878" i="1"/>
  <c r="O2881" i="1"/>
  <c r="O2883" i="1"/>
  <c r="O2886" i="1"/>
  <c r="O2889" i="1"/>
  <c r="O2890" i="1"/>
  <c r="O2896" i="1"/>
  <c r="O2901" i="1"/>
  <c r="O2904" i="1"/>
  <c r="O2909" i="1"/>
  <c r="O2911" i="1"/>
  <c r="O2912" i="1"/>
  <c r="O2915" i="1"/>
  <c r="O2916" i="1"/>
  <c r="O2943" i="1"/>
  <c r="O2945" i="1"/>
  <c r="O2947" i="1"/>
  <c r="O2948" i="1"/>
  <c r="O2950" i="1"/>
  <c r="O2952" i="1"/>
  <c r="O2955" i="1"/>
  <c r="O2956" i="1"/>
  <c r="O2960" i="1"/>
  <c r="O2961" i="1"/>
  <c r="O2962" i="1"/>
  <c r="O3054" i="1"/>
  <c r="O3055" i="1"/>
  <c r="O3056" i="1"/>
  <c r="O3057" i="1"/>
  <c r="O3058" i="1"/>
  <c r="O3059" i="1"/>
  <c r="O3060" i="1"/>
  <c r="O3062" i="1"/>
  <c r="O3063" i="1"/>
  <c r="O3067" i="1"/>
  <c r="O3070" i="1"/>
  <c r="O3074" i="1"/>
  <c r="O3075" i="1"/>
  <c r="O3076" i="1"/>
  <c r="O3079" i="1"/>
  <c r="O3080" i="1"/>
  <c r="O3082" i="1"/>
  <c r="O3083" i="1"/>
  <c r="O3084" i="1"/>
  <c r="O3085" i="1"/>
  <c r="O3088" i="1"/>
  <c r="O3090" i="1"/>
  <c r="O3096" i="1"/>
  <c r="O3097" i="1"/>
  <c r="O3105" i="1"/>
  <c r="O3110" i="1"/>
  <c r="O3112" i="1"/>
  <c r="O3116" i="1"/>
  <c r="O3119" i="1"/>
  <c r="O3120" i="1"/>
  <c r="O3121" i="1"/>
  <c r="O3122" i="1"/>
  <c r="O3126" i="1"/>
  <c r="O3127" i="1"/>
  <c r="O3129" i="1"/>
  <c r="O3134" i="1"/>
  <c r="O3140" i="1"/>
  <c r="O3145" i="1"/>
  <c r="O3147" i="1"/>
  <c r="O3192" i="1"/>
  <c r="O3196" i="1"/>
  <c r="O3198" i="1"/>
  <c r="O3200" i="1"/>
  <c r="O3202" i="1"/>
  <c r="O3206" i="1"/>
  <c r="O3208" i="1"/>
  <c r="O3630" i="1"/>
  <c r="O3631" i="1"/>
  <c r="O3632" i="1"/>
  <c r="O3638" i="1"/>
  <c r="O3641" i="1"/>
  <c r="O3643" i="1"/>
  <c r="O3645" i="1"/>
  <c r="O3647" i="1"/>
  <c r="O3735" i="1"/>
  <c r="O3743" i="1"/>
  <c r="O3745" i="1"/>
  <c r="O3746" i="1"/>
  <c r="O3792" i="1"/>
  <c r="O3793" i="1"/>
  <c r="O3794" i="1"/>
  <c r="O3798" i="1"/>
  <c r="O3804" i="1"/>
  <c r="O3806" i="1"/>
  <c r="O3807" i="1"/>
  <c r="O3808" i="1"/>
  <c r="O3854" i="1"/>
  <c r="O3855" i="1"/>
  <c r="O3858" i="1"/>
  <c r="O3861" i="1"/>
  <c r="O3864" i="1"/>
  <c r="O3865" i="1"/>
  <c r="O3870" i="1"/>
  <c r="O3874" i="1"/>
  <c r="O3875" i="1"/>
  <c r="O3876" i="1"/>
  <c r="O3877" i="1"/>
  <c r="O3880" i="1"/>
  <c r="O3881" i="1"/>
  <c r="O3884" i="1"/>
  <c r="O3885" i="1"/>
  <c r="O3886" i="1"/>
  <c r="O3887" i="1"/>
  <c r="O3888" i="1"/>
  <c r="O3894" i="1"/>
  <c r="O3905" i="1"/>
  <c r="O3906" i="1"/>
  <c r="O3911" i="1"/>
  <c r="O3914" i="1"/>
  <c r="O3917" i="1"/>
  <c r="O3918" i="1"/>
  <c r="O3919" i="1"/>
  <c r="O3920" i="1"/>
  <c r="O3923" i="1"/>
  <c r="O3928" i="1"/>
  <c r="O3932" i="1"/>
  <c r="O3933" i="1"/>
  <c r="O3934" i="1"/>
  <c r="O3938" i="1"/>
  <c r="O3941" i="1"/>
  <c r="O3942" i="1"/>
  <c r="O3944" i="1"/>
  <c r="O3946" i="1"/>
  <c r="O3947" i="1"/>
  <c r="O3950" i="1"/>
  <c r="O3953" i="1"/>
  <c r="O3954" i="1"/>
  <c r="O3955" i="1"/>
  <c r="O3956" i="1"/>
  <c r="O3958" i="1"/>
  <c r="O3959" i="1"/>
  <c r="O3963" i="1"/>
  <c r="O3965" i="1"/>
  <c r="O3972" i="1"/>
  <c r="O3977" i="1"/>
  <c r="O3991" i="1"/>
  <c r="O3995" i="1"/>
  <c r="O3996" i="1"/>
  <c r="O3999" i="1"/>
  <c r="O4002" i="1"/>
  <c r="O4006" i="1"/>
  <c r="O4008" i="1"/>
  <c r="O4009" i="1"/>
  <c r="O4014" i="1"/>
  <c r="O4016" i="1"/>
  <c r="O4017" i="1"/>
  <c r="O4025" i="1"/>
  <c r="O4028" i="1"/>
  <c r="O4031" i="1"/>
  <c r="O4033" i="1"/>
  <c r="O4043" i="1"/>
  <c r="O4044" i="1"/>
  <c r="O4045" i="1"/>
  <c r="O4047" i="1"/>
  <c r="O4051" i="1"/>
  <c r="O4052" i="1"/>
  <c r="O4053" i="1"/>
  <c r="O4056" i="1"/>
  <c r="O4063" i="1"/>
  <c r="O4068" i="1"/>
  <c r="O4073" i="1"/>
  <c r="O4074" i="1"/>
  <c r="O4078" i="1"/>
  <c r="O4080" i="1"/>
  <c r="O4081" i="1"/>
  <c r="O4082" i="1"/>
  <c r="O4086" i="1"/>
  <c r="O4087" i="1"/>
  <c r="O4089" i="1"/>
  <c r="O4094" i="1"/>
  <c r="O4099" i="1"/>
  <c r="O4100" i="1"/>
  <c r="O4102" i="1"/>
  <c r="O4103" i="1"/>
  <c r="O4111" i="1"/>
  <c r="O4114" i="1"/>
  <c r="O4115" i="1"/>
  <c r="O148" i="1"/>
  <c r="O151" i="1"/>
  <c r="O155" i="1"/>
  <c r="O166" i="1"/>
  <c r="O200" i="1"/>
  <c r="O222" i="1"/>
  <c r="O228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576" i="1"/>
  <c r="O581" i="1"/>
  <c r="O586" i="1"/>
  <c r="O588" i="1"/>
  <c r="O603" i="1"/>
  <c r="O610" i="1"/>
  <c r="O611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775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1101" i="1"/>
  <c r="O1112" i="1"/>
  <c r="O1115" i="1"/>
  <c r="O1128" i="1"/>
  <c r="O1135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1443" i="1"/>
  <c r="O1456" i="1"/>
  <c r="O1485" i="1"/>
  <c r="O1494" i="1"/>
  <c r="O1563" i="1"/>
  <c r="O1565" i="1"/>
  <c r="O1573" i="1"/>
  <c r="O1579" i="1"/>
  <c r="O1581" i="1"/>
  <c r="O1583" i="1"/>
  <c r="O1705" i="1"/>
  <c r="O1712" i="1"/>
  <c r="O1721" i="1"/>
  <c r="O1726" i="1"/>
  <c r="O1738" i="1"/>
  <c r="O1790" i="1"/>
  <c r="O1791" i="1"/>
  <c r="O1795" i="1"/>
  <c r="O1868" i="1"/>
  <c r="O1874" i="1"/>
  <c r="O1877" i="1"/>
  <c r="O1904" i="1"/>
  <c r="O1915" i="1"/>
  <c r="O1918" i="1"/>
  <c r="O1920" i="1"/>
  <c r="O1991" i="1"/>
  <c r="O2001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2508" i="1"/>
  <c r="O2511" i="1"/>
  <c r="O2564" i="1"/>
  <c r="O2567" i="1"/>
  <c r="O2570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2843" i="1"/>
  <c r="O2851" i="1"/>
  <c r="O2868" i="1"/>
  <c r="O2871" i="1"/>
  <c r="O2892" i="1"/>
  <c r="O2895" i="1"/>
  <c r="O2903" i="1"/>
  <c r="O2905" i="1"/>
  <c r="O2946" i="1"/>
  <c r="O3081" i="1"/>
  <c r="O3089" i="1"/>
  <c r="O3094" i="1"/>
  <c r="O3123" i="1"/>
  <c r="O3131" i="1"/>
  <c r="O3142" i="1"/>
  <c r="O3194" i="1"/>
  <c r="O3203" i="1"/>
  <c r="O3738" i="1"/>
  <c r="O3749" i="1"/>
  <c r="O3790" i="1"/>
  <c r="O3796" i="1"/>
  <c r="O3800" i="1"/>
  <c r="O3866" i="1"/>
  <c r="O3868" i="1"/>
  <c r="O3891" i="1"/>
  <c r="O3901" i="1"/>
  <c r="O3903" i="1"/>
  <c r="O3929" i="1"/>
  <c r="O3943" i="1"/>
  <c r="O3952" i="1"/>
  <c r="O3968" i="1"/>
  <c r="O3973" i="1"/>
  <c r="O3979" i="1"/>
  <c r="O4007" i="1"/>
  <c r="O4015" i="1"/>
  <c r="O4019" i="1"/>
  <c r="O4021" i="1"/>
  <c r="O4023" i="1"/>
  <c r="O4026" i="1"/>
  <c r="O4036" i="1"/>
  <c r="O4065" i="1"/>
  <c r="O4067" i="1"/>
  <c r="O4070" i="1"/>
  <c r="O4075" i="1"/>
  <c r="O4101" i="1"/>
  <c r="O129" i="1"/>
  <c r="O130" i="1"/>
  <c r="O220" i="1"/>
  <c r="O423" i="1"/>
  <c r="O432" i="1"/>
  <c r="O451" i="1"/>
  <c r="O465" i="1"/>
  <c r="O478" i="1"/>
  <c r="O505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1406" i="1"/>
  <c r="O1483" i="1"/>
  <c r="O1487" i="1"/>
  <c r="O1490" i="1"/>
  <c r="O1500" i="1"/>
  <c r="O1575" i="1"/>
  <c r="O1592" i="1"/>
  <c r="O1598" i="1"/>
  <c r="O1715" i="1"/>
  <c r="O1780" i="1"/>
  <c r="O1801" i="1"/>
  <c r="O1818" i="1"/>
  <c r="O1821" i="1"/>
  <c r="O1910" i="1"/>
  <c r="O1917" i="1"/>
  <c r="O2134" i="1"/>
  <c r="O2135" i="1"/>
  <c r="O2136" i="1"/>
  <c r="O2146" i="1"/>
  <c r="O2150" i="1"/>
  <c r="O2157" i="1"/>
  <c r="O2349" i="1"/>
  <c r="O2383" i="1"/>
  <c r="O2411" i="1"/>
  <c r="O2516" i="1"/>
  <c r="O2571" i="1"/>
  <c r="O2589" i="1"/>
  <c r="O2593" i="1"/>
  <c r="O2646" i="1"/>
  <c r="O2653" i="1"/>
  <c r="O2768" i="1"/>
  <c r="O2781" i="1"/>
  <c r="O2854" i="1"/>
  <c r="O2861" i="1"/>
  <c r="O2866" i="1"/>
  <c r="O2880" i="1"/>
  <c r="O2953" i="1"/>
  <c r="O2959" i="1"/>
  <c r="O3087" i="1"/>
  <c r="O3144" i="1"/>
  <c r="O3644" i="1"/>
  <c r="O3744" i="1"/>
  <c r="O3748" i="1"/>
  <c r="O3797" i="1"/>
  <c r="O3847" i="1"/>
  <c r="O3860" i="1"/>
  <c r="O3889" i="1"/>
  <c r="O3921" i="1"/>
  <c r="O3931" i="1"/>
  <c r="O3962" i="1"/>
  <c r="O3981" i="1"/>
  <c r="O3990" i="1"/>
  <c r="O4004" i="1"/>
  <c r="O4049" i="1"/>
  <c r="O4064" i="1"/>
  <c r="O4084" i="1"/>
  <c r="O4095" i="1"/>
  <c r="O4109" i="1"/>
  <c r="O4110" i="1"/>
  <c r="O140" i="1"/>
  <c r="O156" i="1"/>
  <c r="O172" i="1"/>
  <c r="O186" i="1"/>
  <c r="O234" i="1"/>
  <c r="O450" i="1"/>
  <c r="O475" i="1"/>
  <c r="O502" i="1"/>
  <c r="O509" i="1"/>
  <c r="O513" i="1"/>
  <c r="O516" i="1"/>
  <c r="O551" i="1"/>
  <c r="O558" i="1"/>
  <c r="O590" i="1"/>
  <c r="O594" i="1"/>
  <c r="O607" i="1"/>
  <c r="O619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1808" i="1"/>
  <c r="O1812" i="1"/>
  <c r="O1903" i="1"/>
  <c r="O1987" i="1"/>
  <c r="O2158" i="1"/>
  <c r="O2324" i="1"/>
  <c r="O2345" i="1"/>
  <c r="O2374" i="1"/>
  <c r="O2384" i="1"/>
  <c r="O2416" i="1"/>
  <c r="O2503" i="1"/>
  <c r="O2661" i="1"/>
  <c r="O2777" i="1"/>
  <c r="O2893" i="1"/>
  <c r="O2910" i="1"/>
  <c r="O2951" i="1"/>
  <c r="O3061" i="1"/>
  <c r="O3069" i="1"/>
  <c r="O3072" i="1"/>
  <c r="O3117" i="1"/>
  <c r="O3139" i="1"/>
  <c r="O3207" i="1"/>
  <c r="O3791" i="1"/>
  <c r="O3848" i="1"/>
  <c r="O3857" i="1"/>
  <c r="O3871" i="1"/>
  <c r="O3873" i="1"/>
  <c r="O3896" i="1"/>
  <c r="O3912" i="1"/>
  <c r="O3948" i="1"/>
  <c r="O3949" i="1"/>
  <c r="O3964" i="1"/>
  <c r="O4060" i="1"/>
  <c r="O4061" i="1"/>
  <c r="O4062" i="1"/>
  <c r="O4092" i="1"/>
  <c r="O4097" i="1"/>
  <c r="O4113" i="1"/>
  <c r="O170" i="1"/>
  <c r="O592" i="1"/>
  <c r="O605" i="1"/>
  <c r="O680" i="1"/>
  <c r="O689" i="1"/>
  <c r="O769" i="1"/>
  <c r="O892" i="1"/>
  <c r="O993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1793" i="1"/>
  <c r="O1985" i="1"/>
  <c r="O2385" i="1"/>
  <c r="O2590" i="1"/>
  <c r="O2852" i="1"/>
  <c r="O2900" i="1"/>
  <c r="O2949" i="1"/>
  <c r="O3098" i="1"/>
  <c r="O3100" i="1"/>
  <c r="O3108" i="1"/>
  <c r="O3115" i="1"/>
  <c r="O3128" i="1"/>
  <c r="O3132" i="1"/>
  <c r="O3193" i="1"/>
  <c r="O3636" i="1"/>
  <c r="O3801" i="1"/>
  <c r="O3802" i="1"/>
  <c r="O3852" i="1"/>
  <c r="O3983" i="1"/>
  <c r="O3992" i="1"/>
  <c r="O4011" i="1"/>
  <c r="O158" i="1"/>
  <c r="O193" i="1"/>
  <c r="O436" i="1"/>
  <c r="O446" i="1"/>
  <c r="O500" i="1"/>
  <c r="O553" i="1"/>
  <c r="O670" i="1"/>
  <c r="O717" i="1"/>
  <c r="O763" i="1"/>
  <c r="O865" i="1"/>
  <c r="O873" i="1"/>
  <c r="O920" i="1"/>
  <c r="O1077" i="1"/>
  <c r="O1097" i="1"/>
  <c r="O1104" i="1"/>
  <c r="O1106" i="1"/>
  <c r="O1137" i="1"/>
  <c r="O1181" i="1"/>
  <c r="O1414" i="1"/>
  <c r="O1415" i="1"/>
  <c r="O1430" i="1"/>
  <c r="O1560" i="1"/>
  <c r="O1574" i="1"/>
  <c r="O1576" i="1"/>
  <c r="O1711" i="1"/>
  <c r="O1792" i="1"/>
  <c r="O1870" i="1"/>
  <c r="O1983" i="1"/>
  <c r="O2133" i="1"/>
  <c r="O2141" i="1"/>
  <c r="O2746" i="1"/>
  <c r="O2846" i="1"/>
  <c r="O2858" i="1"/>
  <c r="O2873" i="1"/>
  <c r="O2876" i="1"/>
  <c r="O2888" i="1"/>
  <c r="O2897" i="1"/>
  <c r="O2899" i="1"/>
  <c r="O2906" i="1"/>
  <c r="O3092" i="1"/>
  <c r="O3114" i="1"/>
  <c r="O3141" i="1"/>
  <c r="O3648" i="1"/>
  <c r="O3859" i="1"/>
  <c r="O3863" i="1"/>
  <c r="O3879" i="1"/>
  <c r="O3883" i="1"/>
  <c r="O3897" i="1"/>
  <c r="O3902" i="1"/>
  <c r="O3922" i="1"/>
  <c r="O3994" i="1"/>
  <c r="O4027" i="1"/>
  <c r="O4088" i="1"/>
  <c r="O4091" i="1"/>
  <c r="O128" i="1"/>
  <c r="O177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2599" i="1"/>
  <c r="O2672" i="1"/>
  <c r="O2698" i="1"/>
  <c r="O2706" i="1"/>
  <c r="O3642" i="1"/>
  <c r="O3649" i="1"/>
  <c r="O3966" i="1"/>
  <c r="O3986" i="1"/>
  <c r="O4010" i="1"/>
  <c r="O426" i="1"/>
  <c r="O448" i="1"/>
  <c r="O686" i="1"/>
  <c r="O694" i="1"/>
  <c r="O890" i="1"/>
  <c r="O915" i="1"/>
  <c r="O933" i="1"/>
  <c r="O997" i="1"/>
  <c r="O1100" i="1"/>
  <c r="O1156" i="1"/>
  <c r="O1226" i="1"/>
  <c r="O1341" i="1"/>
  <c r="O1410" i="1"/>
  <c r="O1421" i="1"/>
  <c r="O1435" i="1"/>
  <c r="O1441" i="1"/>
  <c r="O1602" i="1"/>
  <c r="O1725" i="1"/>
  <c r="O1778" i="1"/>
  <c r="O1822" i="1"/>
  <c r="O1993" i="1"/>
  <c r="O2160" i="1"/>
  <c r="O2602" i="1"/>
  <c r="O2862" i="1"/>
  <c r="O3640" i="1"/>
  <c r="O3731" i="1"/>
  <c r="O3851" i="1"/>
  <c r="O3971" i="1"/>
  <c r="O4029" i="1"/>
  <c r="O4034" i="1"/>
  <c r="O4107" i="1"/>
  <c r="O147" i="1"/>
  <c r="O460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2918" i="1"/>
  <c r="O2954" i="1"/>
  <c r="O3924" i="1"/>
  <c r="O4013" i="1"/>
  <c r="O4048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1695" i="1"/>
  <c r="O1916" i="1"/>
  <c r="O2894" i="1"/>
  <c r="O2908" i="1"/>
  <c r="O2921" i="1"/>
  <c r="O3077" i="1"/>
  <c r="O3730" i="1"/>
  <c r="O3803" i="1"/>
  <c r="O3843" i="1"/>
  <c r="O3910" i="1"/>
  <c r="O4020" i="1"/>
  <c r="O4079" i="1"/>
  <c r="O134" i="1"/>
  <c r="O199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3732" i="1"/>
  <c r="O3747" i="1"/>
  <c r="O3915" i="1"/>
  <c r="O3927" i="1"/>
  <c r="O3988" i="1"/>
  <c r="O4005" i="1"/>
  <c r="O4105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2368" i="1"/>
  <c r="O2378" i="1"/>
  <c r="O2583" i="1"/>
  <c r="O2647" i="1"/>
  <c r="O2658" i="1"/>
  <c r="O2673" i="1"/>
  <c r="O2692" i="1"/>
  <c r="O2707" i="1"/>
  <c r="O2754" i="1"/>
  <c r="O2761" i="1"/>
  <c r="O2879" i="1"/>
  <c r="O3066" i="1"/>
  <c r="O3148" i="1"/>
  <c r="O3199" i="1"/>
  <c r="O3733" i="1"/>
  <c r="O3898" i="1"/>
  <c r="O3936" i="1"/>
  <c r="O3970" i="1"/>
  <c r="O3980" i="1"/>
  <c r="O4039" i="1"/>
  <c r="O4090" i="1"/>
  <c r="O4098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3068" i="1"/>
  <c r="O3086" i="1"/>
  <c r="O3103" i="1"/>
  <c r="O3191" i="1"/>
  <c r="O3195" i="1"/>
  <c r="O3907" i="1"/>
  <c r="O3925" i="1"/>
  <c r="O3940" i="1"/>
  <c r="O4040" i="1"/>
  <c r="O137" i="1"/>
  <c r="O224" i="1"/>
  <c r="O946" i="1"/>
  <c r="O988" i="1"/>
  <c r="O989" i="1"/>
  <c r="O1011" i="1"/>
  <c r="O1093" i="1"/>
  <c r="O1552" i="1"/>
  <c r="O1578" i="1"/>
  <c r="O1814" i="1"/>
  <c r="O2002" i="1"/>
  <c r="O2140" i="1"/>
  <c r="O3737" i="1"/>
  <c r="O3869" i="1"/>
  <c r="O3882" i="1"/>
  <c r="O3930" i="1"/>
  <c r="O4093" i="1"/>
  <c r="O127" i="1"/>
  <c r="O433" i="1"/>
  <c r="O515" i="1"/>
  <c r="O1090" i="1"/>
  <c r="O1095" i="1"/>
  <c r="O1134" i="1"/>
  <c r="O1245" i="1"/>
  <c r="O1570" i="1"/>
  <c r="O1779" i="1"/>
  <c r="O1800" i="1"/>
  <c r="O1803" i="1"/>
  <c r="O1911" i="1"/>
  <c r="O2770" i="1"/>
  <c r="O2776" i="1"/>
  <c r="O2914" i="1"/>
  <c r="O3071" i="1"/>
  <c r="O3101" i="1"/>
  <c r="O3967" i="1"/>
  <c r="O4018" i="1"/>
  <c r="O209" i="1"/>
  <c r="O677" i="1"/>
  <c r="O681" i="1"/>
  <c r="O700" i="1"/>
  <c r="O716" i="1"/>
  <c r="O934" i="1"/>
  <c r="O968" i="1"/>
  <c r="O982" i="1"/>
  <c r="O1320" i="1"/>
  <c r="O1321" i="1"/>
  <c r="O1784" i="1"/>
  <c r="O1789" i="1"/>
  <c r="O2361" i="1"/>
  <c r="O2422" i="1"/>
  <c r="O2872" i="1"/>
  <c r="O3078" i="1"/>
  <c r="O3102" i="1"/>
  <c r="O3734" i="1"/>
  <c r="O3872" i="1"/>
  <c r="O3909" i="1"/>
  <c r="O3926" i="1"/>
  <c r="O164" i="1"/>
  <c r="O189" i="1"/>
  <c r="O207" i="1"/>
  <c r="O1005" i="1"/>
  <c r="O1312" i="1"/>
  <c r="O1774" i="1"/>
  <c r="O3093" i="1"/>
  <c r="O3133" i="1"/>
  <c r="O3646" i="1"/>
  <c r="O3849" i="1"/>
  <c r="O3850" i="1"/>
  <c r="O3856" i="1"/>
  <c r="O3935" i="1"/>
  <c r="O3951" i="1"/>
  <c r="O4032" i="1"/>
  <c r="O4083" i="1"/>
  <c r="O628" i="1"/>
  <c r="O942" i="1"/>
  <c r="O991" i="1"/>
  <c r="O1992" i="1"/>
  <c r="O2405" i="1"/>
  <c r="O2958" i="1"/>
  <c r="O3099" i="1"/>
  <c r="O3892" i="1"/>
  <c r="O3998" i="1"/>
  <c r="O4001" i="1"/>
  <c r="O4022" i="1"/>
  <c r="O4072" i="1"/>
  <c r="O221" i="1"/>
  <c r="O474" i="1"/>
  <c r="O862" i="1"/>
  <c r="O868" i="1"/>
  <c r="O969" i="1"/>
  <c r="O1096" i="1"/>
  <c r="O1098" i="1"/>
  <c r="O1240" i="1"/>
  <c r="O1417" i="1"/>
  <c r="O2679" i="1"/>
  <c r="O2907" i="1"/>
  <c r="O3740" i="1"/>
  <c r="O3742" i="1"/>
  <c r="O3862" i="1"/>
  <c r="O3899" i="1"/>
  <c r="O3982" i="1"/>
  <c r="O4050" i="1"/>
  <c r="O4057" i="1"/>
  <c r="O482" i="1"/>
  <c r="O667" i="1"/>
  <c r="O1168" i="1"/>
  <c r="O2517" i="1"/>
  <c r="O2659" i="1"/>
  <c r="O2755" i="1"/>
  <c r="O2885" i="1"/>
  <c r="O4066" i="1"/>
  <c r="O181" i="1"/>
  <c r="O884" i="1"/>
  <c r="O1337" i="1"/>
  <c r="O1426" i="1"/>
  <c r="O1699" i="1"/>
  <c r="O1766" i="1"/>
  <c r="O1787" i="1"/>
  <c r="O1802" i="1"/>
  <c r="O1882" i="1"/>
  <c r="O2859" i="1"/>
  <c r="O2869" i="1"/>
  <c r="O2944" i="1"/>
  <c r="O3065" i="1"/>
  <c r="O3109" i="1"/>
  <c r="O3634" i="1"/>
  <c r="O3741" i="1"/>
  <c r="O3805" i="1"/>
  <c r="O3984" i="1"/>
  <c r="O3993" i="1"/>
  <c r="O183" i="1"/>
  <c r="O615" i="1"/>
  <c r="O924" i="1"/>
  <c r="O1167" i="1"/>
  <c r="O1568" i="1"/>
  <c r="O1596" i="1"/>
  <c r="O1739" i="1"/>
  <c r="O1773" i="1"/>
  <c r="O1986" i="1"/>
  <c r="O2326" i="1"/>
  <c r="O2657" i="1"/>
  <c r="O2898" i="1"/>
  <c r="O3137" i="1"/>
  <c r="O3739" i="1"/>
  <c r="O3845" i="1"/>
  <c r="O3974" i="1"/>
  <c r="O4106" i="1"/>
  <c r="O171" i="1"/>
  <c r="O469" i="1"/>
  <c r="O487" i="1"/>
  <c r="O671" i="1"/>
  <c r="O674" i="1"/>
  <c r="O710" i="1"/>
  <c r="O912" i="1"/>
  <c r="O1332" i="1"/>
  <c r="O1685" i="1"/>
  <c r="O1798" i="1"/>
  <c r="O2747" i="1"/>
  <c r="O2919" i="1"/>
  <c r="O3844" i="1"/>
  <c r="O3895" i="1"/>
  <c r="O4055" i="1"/>
  <c r="O4059" i="1"/>
  <c r="O4085" i="1"/>
  <c r="O152" i="1"/>
  <c r="O521" i="1"/>
  <c r="O595" i="1"/>
  <c r="O1019" i="1"/>
  <c r="O1577" i="1"/>
  <c r="O2407" i="1"/>
  <c r="O2882" i="1"/>
  <c r="O3091" i="1"/>
  <c r="O3095" i="1"/>
  <c r="O3136" i="1"/>
  <c r="O869" i="1"/>
  <c r="O876" i="1"/>
  <c r="O1785" i="1"/>
  <c r="O2598" i="1"/>
  <c r="O3053" i="1"/>
  <c r="O3957" i="1"/>
  <c r="O3961" i="1"/>
  <c r="O3969" i="1"/>
  <c r="O4012" i="1"/>
  <c r="O212" i="1"/>
  <c r="O241" i="1"/>
  <c r="O517" i="1"/>
  <c r="O995" i="1"/>
  <c r="O1502" i="1"/>
  <c r="O1692" i="1"/>
  <c r="O2409" i="1"/>
  <c r="O3111" i="1"/>
  <c r="O3205" i="1"/>
  <c r="O202" i="1"/>
  <c r="O679" i="1"/>
  <c r="O682" i="1"/>
  <c r="O1069" i="1"/>
  <c r="O1307" i="1"/>
  <c r="O1702" i="1"/>
  <c r="O1783" i="1"/>
  <c r="O2000" i="1"/>
  <c r="O2699" i="1"/>
  <c r="O2780" i="1"/>
  <c r="O4035" i="1"/>
  <c r="O467" i="1"/>
  <c r="O547" i="1"/>
  <c r="O703" i="1"/>
  <c r="O1439" i="1"/>
  <c r="O2748" i="1"/>
  <c r="O2920" i="1"/>
  <c r="O2922" i="1"/>
  <c r="O3113" i="1"/>
  <c r="O3867" i="1"/>
  <c r="O3890" i="1"/>
  <c r="O4076" i="1"/>
  <c r="O4104" i="1"/>
  <c r="O146" i="1"/>
  <c r="O687" i="1"/>
  <c r="O952" i="1"/>
  <c r="O964" i="1"/>
  <c r="O2139" i="1"/>
  <c r="O2159" i="1"/>
  <c r="O2675" i="1"/>
  <c r="O2684" i="1"/>
  <c r="O2749" i="1"/>
  <c r="O3736" i="1"/>
  <c r="O4030" i="1"/>
  <c r="O672" i="1"/>
  <c r="O1079" i="1"/>
  <c r="O1230" i="1"/>
  <c r="O1548" i="1"/>
  <c r="O1593" i="1"/>
  <c r="O2129" i="1"/>
  <c r="O2364" i="1"/>
  <c r="O2744" i="1"/>
  <c r="O4077" i="1"/>
  <c r="O4112" i="1"/>
  <c r="O205" i="1"/>
  <c r="O936" i="1"/>
  <c r="O985" i="1"/>
  <c r="O1004" i="1"/>
  <c r="O2147" i="1"/>
  <c r="O3106" i="1"/>
  <c r="O3809" i="1"/>
  <c r="O704" i="1"/>
  <c r="O881" i="1"/>
  <c r="O923" i="1"/>
  <c r="O1016" i="1"/>
  <c r="O1315" i="1"/>
  <c r="O1492" i="1"/>
  <c r="O1689" i="1"/>
  <c r="O1805" i="1"/>
  <c r="O3639" i="1"/>
  <c r="O4042" i="1"/>
  <c r="O1313" i="1"/>
  <c r="O1433" i="1"/>
  <c r="O2847" i="1"/>
  <c r="O2863" i="1"/>
  <c r="O3960" i="1"/>
  <c r="O3976" i="1"/>
  <c r="O3987" i="1"/>
  <c r="O182" i="1"/>
  <c r="O481" i="1"/>
  <c r="O1693" i="1"/>
  <c r="O2674" i="1"/>
  <c r="O2887" i="1"/>
  <c r="O3893" i="1"/>
  <c r="O3900" i="1"/>
  <c r="O600" i="1"/>
  <c r="O713" i="1"/>
  <c r="O979" i="1"/>
  <c r="O1551" i="1"/>
  <c r="O1728" i="1"/>
  <c r="O2645" i="1"/>
  <c r="O2704" i="1"/>
  <c r="O2884" i="1"/>
  <c r="O3853" i="1"/>
  <c r="O4071" i="1"/>
  <c r="O695" i="1"/>
  <c r="O974" i="1"/>
  <c r="O1015" i="1"/>
  <c r="O1806" i="1"/>
  <c r="O3635" i="1"/>
  <c r="O3985" i="1"/>
  <c r="O3997" i="1"/>
  <c r="O185" i="1"/>
  <c r="O767" i="1"/>
  <c r="O1114" i="1"/>
  <c r="O1781" i="1"/>
  <c r="O1807" i="1"/>
  <c r="O3637" i="1"/>
  <c r="O3916" i="1"/>
  <c r="O3945" i="1"/>
  <c r="O556" i="1"/>
  <c r="O901" i="1"/>
  <c r="O2913" i="1"/>
  <c r="O3913" i="1"/>
  <c r="O4037" i="1"/>
  <c r="O4096" i="1"/>
  <c r="O932" i="1"/>
  <c r="O953" i="1"/>
  <c r="O2875" i="1"/>
  <c r="O2891" i="1"/>
  <c r="O3989" i="1"/>
  <c r="O4003" i="1"/>
  <c r="O4046" i="1"/>
  <c r="O4054" i="1"/>
  <c r="O444" i="1"/>
  <c r="O673" i="1"/>
  <c r="O896" i="1"/>
  <c r="O961" i="1"/>
  <c r="O1071" i="1"/>
  <c r="O1797" i="1"/>
  <c r="O1912" i="1"/>
  <c r="O2323" i="1"/>
  <c r="O2600" i="1"/>
  <c r="O3104" i="1"/>
  <c r="O179" i="1"/>
  <c r="O236" i="1"/>
  <c r="O885" i="1"/>
  <c r="O898" i="1"/>
  <c r="O954" i="1"/>
  <c r="O1139" i="1"/>
  <c r="O1306" i="1"/>
  <c r="O1317" i="1"/>
  <c r="O1782" i="1"/>
  <c r="O1786" i="1"/>
  <c r="O771" i="1"/>
  <c r="O878" i="1"/>
  <c r="O888" i="1"/>
  <c r="O894" i="1"/>
  <c r="O1108" i="1"/>
  <c r="O1572" i="1"/>
  <c r="O1810" i="1"/>
  <c r="O2408" i="1"/>
  <c r="O3846" i="1"/>
  <c r="O198" i="1"/>
  <c r="O866" i="1"/>
  <c r="O963" i="1"/>
  <c r="O1989" i="1"/>
  <c r="O2856" i="1"/>
  <c r="O2870" i="1"/>
  <c r="O3107" i="1"/>
  <c r="O956" i="1"/>
  <c r="O1719" i="1"/>
  <c r="O1866" i="1"/>
  <c r="O1908" i="1"/>
  <c r="O1922" i="1"/>
  <c r="O1009" i="1"/>
  <c r="O1690" i="1"/>
  <c r="O3937" i="1"/>
  <c r="O213" i="1"/>
  <c r="O1558" i="1"/>
  <c r="O699" i="1"/>
  <c r="O962" i="1"/>
  <c r="O972" i="1"/>
  <c r="O1769" i="1"/>
  <c r="O1776" i="1"/>
  <c r="O2703" i="1"/>
  <c r="O3209" i="1"/>
  <c r="O971" i="1"/>
  <c r="O1021" i="1"/>
  <c r="O1905" i="1"/>
  <c r="O1921" i="1"/>
  <c r="O4038" i="1"/>
  <c r="O1694" i="1"/>
  <c r="O1788" i="1"/>
  <c r="O1804" i="1"/>
  <c r="O2325" i="1"/>
  <c r="O3978" i="1"/>
  <c r="O1339" i="1"/>
  <c r="O1554" i="1"/>
  <c r="O1816" i="1"/>
  <c r="O3904" i="1"/>
  <c r="O485" i="1"/>
  <c r="O2678" i="1"/>
  <c r="O2857" i="1"/>
  <c r="O206" i="1"/>
  <c r="O778" i="1"/>
  <c r="O1243" i="1"/>
  <c r="O3633" i="1"/>
  <c r="O1819" i="1"/>
  <c r="O2757" i="1"/>
  <c r="O3143" i="1"/>
  <c r="O3201" i="1"/>
  <c r="O1919" i="1"/>
  <c r="O3878" i="1"/>
  <c r="O4058" i="1"/>
  <c r="O3204" i="1"/>
  <c r="O218" i="1"/>
  <c r="O980" i="1"/>
  <c r="O1772" i="1"/>
  <c r="O3118" i="1"/>
  <c r="O4000" i="1"/>
  <c r="O203" i="1"/>
  <c r="O691" i="1"/>
  <c r="O3124" i="1"/>
  <c r="O1000" i="1"/>
  <c r="O1767" i="1"/>
  <c r="O1914" i="1"/>
  <c r="O3197" i="1"/>
  <c r="O168" i="1"/>
  <c r="O2957" i="1"/>
  <c r="O3073" i="1"/>
  <c r="O3795" i="1"/>
  <c r="O4041" i="1"/>
  <c r="O1794" i="1"/>
  <c r="O2917" i="1"/>
  <c r="O4069" i="1"/>
  <c r="O2902" i="1"/>
  <c r="O1078" i="1"/>
  <c r="O2676" i="1"/>
  <c r="O454" i="1"/>
  <c r="O1308" i="1"/>
  <c r="O1706" i="1"/>
  <c r="O1777" i="1"/>
  <c r="O3190" i="1"/>
  <c r="O3064" i="1"/>
  <c r="O3908" i="1"/>
  <c r="O879" i="1"/>
  <c r="O1730" i="1"/>
  <c r="O1799" i="1"/>
  <c r="O3125" i="1"/>
  <c r="O776" i="1"/>
  <c r="O1343" i="1"/>
  <c r="O4024" i="1"/>
  <c r="O4108" i="1"/>
  <c r="O1873" i="1"/>
  <c r="O690" i="1"/>
  <c r="O887" i="1"/>
  <c r="O1007" i="1"/>
  <c r="O3146" i="1"/>
  <c r="O3975" i="1"/>
  <c r="O709" i="1"/>
  <c r="O1587" i="1"/>
  <c r="O701" i="1"/>
  <c r="O1006" i="1"/>
  <c r="O981" i="1"/>
  <c r="O1338" i="1"/>
  <c r="O3939" i="1"/>
  <c r="O3799" i="1"/>
  <c r="O1064" i="1"/>
  <c r="O10" i="1"/>
  <c r="O18" i="1"/>
  <c r="O22" i="1"/>
  <c r="O30" i="1"/>
  <c r="O33" i="1"/>
  <c r="O34" i="1"/>
  <c r="O43" i="1"/>
  <c r="O46" i="1"/>
  <c r="O51" i="1"/>
  <c r="O52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527" i="1"/>
  <c r="O533" i="1"/>
  <c r="O535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1028" i="1"/>
  <c r="O1268" i="1"/>
  <c r="O1290" i="1"/>
  <c r="O1304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2248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2562" i="1"/>
  <c r="O2637" i="1"/>
  <c r="O2810" i="1"/>
  <c r="O2813" i="1"/>
  <c r="O2823" i="1"/>
  <c r="O2824" i="1"/>
  <c r="O2830" i="1"/>
  <c r="O2832" i="1"/>
  <c r="O2839" i="1"/>
  <c r="O2924" i="1"/>
  <c r="O2925" i="1"/>
  <c r="O2930" i="1"/>
  <c r="O2973" i="1"/>
  <c r="O2977" i="1"/>
  <c r="O2986" i="1"/>
  <c r="O2990" i="1"/>
  <c r="O2992" i="1"/>
  <c r="O2995" i="1"/>
  <c r="O3002" i="1"/>
  <c r="O3033" i="1"/>
  <c r="O3153" i="1"/>
  <c r="O3187" i="1"/>
  <c r="O3215" i="1"/>
  <c r="O3217" i="1"/>
  <c r="O3218" i="1"/>
  <c r="O3221" i="1"/>
  <c r="O3236" i="1"/>
  <c r="O3263" i="1"/>
  <c r="O3277" i="1"/>
  <c r="O3289" i="1"/>
  <c r="O3290" i="1"/>
  <c r="O3299" i="1"/>
  <c r="O3312" i="1"/>
  <c r="O3314" i="1"/>
  <c r="O3318" i="1"/>
  <c r="O3334" i="1"/>
  <c r="O3337" i="1"/>
  <c r="O3338" i="1"/>
  <c r="O3343" i="1"/>
  <c r="O3350" i="1"/>
  <c r="O3375" i="1"/>
  <c r="O3377" i="1"/>
  <c r="O3378" i="1"/>
  <c r="O3386" i="1"/>
  <c r="O3387" i="1"/>
  <c r="O3394" i="1"/>
  <c r="O3402" i="1"/>
  <c r="O3405" i="1"/>
  <c r="O3408" i="1"/>
  <c r="O3414" i="1"/>
  <c r="O3417" i="1"/>
  <c r="O3419" i="1"/>
  <c r="O3429" i="1"/>
  <c r="O3433" i="1"/>
  <c r="O3435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47" i="1"/>
  <c r="O3554" i="1"/>
  <c r="O3557" i="1"/>
  <c r="O3558" i="1"/>
  <c r="O3559" i="1"/>
  <c r="O3571" i="1"/>
  <c r="O3574" i="1"/>
  <c r="O3578" i="1"/>
  <c r="O3580" i="1"/>
  <c r="O3581" i="1"/>
  <c r="O3583" i="1"/>
  <c r="O3592" i="1"/>
  <c r="O3604" i="1"/>
  <c r="O3610" i="1"/>
  <c r="O3615" i="1"/>
  <c r="O3624" i="1"/>
  <c r="O3629" i="1"/>
  <c r="O3650" i="1"/>
  <c r="O3652" i="1"/>
  <c r="O3662" i="1"/>
  <c r="O3668" i="1"/>
  <c r="O3676" i="1"/>
  <c r="O3689" i="1"/>
  <c r="O3697" i="1"/>
  <c r="O3703" i="1"/>
  <c r="O3752" i="1"/>
  <c r="O3763" i="1"/>
  <c r="O3765" i="1"/>
  <c r="O3766" i="1"/>
  <c r="O3771" i="1"/>
  <c r="O3772" i="1"/>
  <c r="O3776" i="1"/>
  <c r="O3777" i="1"/>
  <c r="O3789" i="1"/>
  <c r="O3810" i="1"/>
  <c r="O3817" i="1"/>
  <c r="O3830" i="1"/>
  <c r="O3831" i="1"/>
  <c r="O9" i="1"/>
  <c r="O12" i="1"/>
  <c r="O16" i="1"/>
  <c r="O19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529" i="1"/>
  <c r="O541" i="1"/>
  <c r="O653" i="1"/>
  <c r="O661" i="1"/>
  <c r="O728" i="1"/>
  <c r="O798" i="1"/>
  <c r="O804" i="1"/>
  <c r="O828" i="1"/>
  <c r="O834" i="1"/>
  <c r="O838" i="1"/>
  <c r="O843" i="1"/>
  <c r="O1201" i="1"/>
  <c r="O1207" i="1"/>
  <c r="O1213" i="1"/>
  <c r="O1263" i="1"/>
  <c r="O1286" i="1"/>
  <c r="O1353" i="1"/>
  <c r="O1463" i="1"/>
  <c r="O1504" i="1"/>
  <c r="O1512" i="1"/>
  <c r="O1531" i="1"/>
  <c r="O1607" i="1"/>
  <c r="O1608" i="1"/>
  <c r="O1610" i="1"/>
  <c r="O1625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2713" i="1"/>
  <c r="O2791" i="1"/>
  <c r="O2800" i="1"/>
  <c r="O2932" i="1"/>
  <c r="O2937" i="1"/>
  <c r="O2940" i="1"/>
  <c r="O2966" i="1"/>
  <c r="O2981" i="1"/>
  <c r="O3005" i="1"/>
  <c r="O3010" i="1"/>
  <c r="O3020" i="1"/>
  <c r="O3022" i="1"/>
  <c r="O3024" i="1"/>
  <c r="O3040" i="1"/>
  <c r="O3152" i="1"/>
  <c r="O3159" i="1"/>
  <c r="O3176" i="1"/>
  <c r="O3184" i="1"/>
  <c r="O3222" i="1"/>
  <c r="O3238" i="1"/>
  <c r="O3239" i="1"/>
  <c r="O3242" i="1"/>
  <c r="O3250" i="1"/>
  <c r="O3256" i="1"/>
  <c r="O3276" i="1"/>
  <c r="O3322" i="1"/>
  <c r="O3328" i="1"/>
  <c r="O3329" i="1"/>
  <c r="O3346" i="1"/>
  <c r="O3353" i="1"/>
  <c r="O3358" i="1"/>
  <c r="O3359" i="1"/>
  <c r="O3362" i="1"/>
  <c r="O3365" i="1"/>
  <c r="O3379" i="1"/>
  <c r="O3384" i="1"/>
  <c r="O3420" i="1"/>
  <c r="O3423" i="1"/>
  <c r="O3439" i="1"/>
  <c r="O3453" i="1"/>
  <c r="O3456" i="1"/>
  <c r="O3457" i="1"/>
  <c r="O3469" i="1"/>
  <c r="O3476" i="1"/>
  <c r="O3487" i="1"/>
  <c r="O3503" i="1"/>
  <c r="O3512" i="1"/>
  <c r="O3513" i="1"/>
  <c r="O3521" i="1"/>
  <c r="O3522" i="1"/>
  <c r="O3530" i="1"/>
  <c r="O3566" i="1"/>
  <c r="O3577" i="1"/>
  <c r="O3590" i="1"/>
  <c r="O3616" i="1"/>
  <c r="O3620" i="1"/>
  <c r="O3655" i="1"/>
  <c r="O3660" i="1"/>
  <c r="O3664" i="1"/>
  <c r="O3673" i="1"/>
  <c r="O3688" i="1"/>
  <c r="O3701" i="1"/>
  <c r="O3719" i="1"/>
  <c r="O3723" i="1"/>
  <c r="O3729" i="1"/>
  <c r="O3758" i="1"/>
  <c r="O3762" i="1"/>
  <c r="O3811" i="1"/>
  <c r="O3815" i="1"/>
  <c r="O3840" i="1"/>
  <c r="O3841" i="1"/>
  <c r="O35" i="1"/>
  <c r="O59" i="1"/>
  <c r="O109" i="1"/>
  <c r="O294" i="1"/>
  <c r="O302" i="1"/>
  <c r="O326" i="1"/>
  <c r="O332" i="1"/>
  <c r="O345" i="1"/>
  <c r="O346" i="1"/>
  <c r="O409" i="1"/>
  <c r="O417" i="1"/>
  <c r="O522" i="1"/>
  <c r="O743" i="1"/>
  <c r="O746" i="1"/>
  <c r="O757" i="1"/>
  <c r="O760" i="1"/>
  <c r="O761" i="1"/>
  <c r="O835" i="1"/>
  <c r="O1039" i="1"/>
  <c r="O1203" i="1"/>
  <c r="O1205" i="1"/>
  <c r="O1215" i="1"/>
  <c r="O1253" i="1"/>
  <c r="O1269" i="1"/>
  <c r="O1273" i="1"/>
  <c r="O1287" i="1"/>
  <c r="O1295" i="1"/>
  <c r="O1297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2711" i="1"/>
  <c r="O2715" i="1"/>
  <c r="O2804" i="1"/>
  <c r="O2811" i="1"/>
  <c r="O2927" i="1"/>
  <c r="O2931" i="1"/>
  <c r="O2976" i="1"/>
  <c r="O2984" i="1"/>
  <c r="O3158" i="1"/>
  <c r="O3162" i="1"/>
  <c r="O3188" i="1"/>
  <c r="O3216" i="1"/>
  <c r="O3220" i="1"/>
  <c r="O3226" i="1"/>
  <c r="O3227" i="1"/>
  <c r="O3230" i="1"/>
  <c r="O3252" i="1"/>
  <c r="O3255" i="1"/>
  <c r="O3269" i="1"/>
  <c r="O3271" i="1"/>
  <c r="O3272" i="1"/>
  <c r="O3286" i="1"/>
  <c r="O3288" i="1"/>
  <c r="O3300" i="1"/>
  <c r="O3307" i="1"/>
  <c r="O3324" i="1"/>
  <c r="O3326" i="1"/>
  <c r="O3340" i="1"/>
  <c r="O3344" i="1"/>
  <c r="O3356" i="1"/>
  <c r="O3383" i="1"/>
  <c r="O3392" i="1"/>
  <c r="O3403" i="1"/>
  <c r="O3466" i="1"/>
  <c r="O3474" i="1"/>
  <c r="O3500" i="1"/>
  <c r="O3508" i="1"/>
  <c r="O3526" i="1"/>
  <c r="O3528" i="1"/>
  <c r="O3544" i="1"/>
  <c r="O3548" i="1"/>
  <c r="O3550" i="1"/>
  <c r="O3551" i="1"/>
  <c r="O3553" i="1"/>
  <c r="O3563" i="1"/>
  <c r="O3628" i="1"/>
  <c r="O3661" i="1"/>
  <c r="O3674" i="1"/>
  <c r="O3715" i="1"/>
  <c r="O3716" i="1"/>
  <c r="O3725" i="1"/>
  <c r="O3760" i="1"/>
  <c r="O3784" i="1"/>
  <c r="O3839" i="1"/>
  <c r="O60" i="1"/>
  <c r="O62" i="1"/>
  <c r="O85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537" i="1"/>
  <c r="O752" i="1"/>
  <c r="O786" i="1"/>
  <c r="O795" i="1"/>
  <c r="O829" i="1"/>
  <c r="O857" i="1"/>
  <c r="O1029" i="1"/>
  <c r="O1035" i="1"/>
  <c r="O1206" i="1"/>
  <c r="O1219" i="1"/>
  <c r="O1303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2176" i="1"/>
  <c r="O2208" i="1"/>
  <c r="O2270" i="1"/>
  <c r="O2317" i="1"/>
  <c r="O2472" i="1"/>
  <c r="O2487" i="1"/>
  <c r="O2493" i="1"/>
  <c r="O2542" i="1"/>
  <c r="O2551" i="1"/>
  <c r="O2553" i="1"/>
  <c r="O2663" i="1"/>
  <c r="O2666" i="1"/>
  <c r="O2742" i="1"/>
  <c r="O2790" i="1"/>
  <c r="O2793" i="1"/>
  <c r="O2799" i="1"/>
  <c r="O2827" i="1"/>
  <c r="O2926" i="1"/>
  <c r="O2935" i="1"/>
  <c r="O2941" i="1"/>
  <c r="O2993" i="1"/>
  <c r="O3000" i="1"/>
  <c r="O3017" i="1"/>
  <c r="O3018" i="1"/>
  <c r="O3025" i="1"/>
  <c r="O3171" i="1"/>
  <c r="O3175" i="1"/>
  <c r="O3223" i="1"/>
  <c r="O3237" i="1"/>
  <c r="O3245" i="1"/>
  <c r="O3246" i="1"/>
  <c r="O3264" i="1"/>
  <c r="O3266" i="1"/>
  <c r="O3280" i="1"/>
  <c r="O3282" i="1"/>
  <c r="O3284" i="1"/>
  <c r="O3297" i="1"/>
  <c r="O3304" i="1"/>
  <c r="O3360" i="1"/>
  <c r="O3427" i="1"/>
  <c r="O3430" i="1"/>
  <c r="O3443" i="1"/>
  <c r="O3465" i="1"/>
  <c r="O3467" i="1"/>
  <c r="O3517" i="1"/>
  <c r="O3537" i="1"/>
  <c r="O3575" i="1"/>
  <c r="O3599" i="1"/>
  <c r="O3627" i="1"/>
  <c r="O3669" i="1"/>
  <c r="O3679" i="1"/>
  <c r="O3680" i="1"/>
  <c r="O3707" i="1"/>
  <c r="O3717" i="1"/>
  <c r="O3726" i="1"/>
  <c r="O3755" i="1"/>
  <c r="O3768" i="1"/>
  <c r="O5" i="1"/>
  <c r="O48" i="1"/>
  <c r="O96" i="1"/>
  <c r="O114" i="1"/>
  <c r="O247" i="1"/>
  <c r="O312" i="1"/>
  <c r="O313" i="1"/>
  <c r="O327" i="1"/>
  <c r="O330" i="1"/>
  <c r="O356" i="1"/>
  <c r="O367" i="1"/>
  <c r="O370" i="1"/>
  <c r="O399" i="1"/>
  <c r="O403" i="1"/>
  <c r="O660" i="1"/>
  <c r="O756" i="1"/>
  <c r="O782" i="1"/>
  <c r="O793" i="1"/>
  <c r="O808" i="1"/>
  <c r="O811" i="1"/>
  <c r="O813" i="1"/>
  <c r="O831" i="1"/>
  <c r="O844" i="1"/>
  <c r="O1003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1837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05" i="1"/>
  <c r="O2720" i="1"/>
  <c r="O2731" i="1"/>
  <c r="O2733" i="1"/>
  <c r="O2797" i="1"/>
  <c r="O2842" i="1"/>
  <c r="O2999" i="1"/>
  <c r="O3151" i="1"/>
  <c r="O3210" i="1"/>
  <c r="O3228" i="1"/>
  <c r="O3247" i="1"/>
  <c r="O3341" i="1"/>
  <c r="O3352" i="1"/>
  <c r="O3367" i="1"/>
  <c r="O3371" i="1"/>
  <c r="O3374" i="1"/>
  <c r="O3381" i="1"/>
  <c r="O3382" i="1"/>
  <c r="O3390" i="1"/>
  <c r="O3398" i="1"/>
  <c r="O3401" i="1"/>
  <c r="O3413" i="1"/>
  <c r="O3416" i="1"/>
  <c r="O3426" i="1"/>
  <c r="O3440" i="1"/>
  <c r="O3478" i="1"/>
  <c r="O3507" i="1"/>
  <c r="O3509" i="1"/>
  <c r="O3561" i="1"/>
  <c r="O3603" i="1"/>
  <c r="O3651" i="1"/>
  <c r="O3653" i="1"/>
  <c r="O3665" i="1"/>
  <c r="O3670" i="1"/>
  <c r="O3750" i="1"/>
  <c r="O3781" i="1"/>
  <c r="O4" i="1"/>
  <c r="O89" i="1"/>
  <c r="O94" i="1"/>
  <c r="O105" i="1"/>
  <c r="O121" i="1"/>
  <c r="O273" i="1"/>
  <c r="O286" i="1"/>
  <c r="O291" i="1"/>
  <c r="O315" i="1"/>
  <c r="O361" i="1"/>
  <c r="O383" i="1"/>
  <c r="O405" i="1"/>
  <c r="O415" i="1"/>
  <c r="O523" i="1"/>
  <c r="O536" i="1"/>
  <c r="O726" i="1"/>
  <c r="O796" i="1"/>
  <c r="O807" i="1"/>
  <c r="O809" i="1"/>
  <c r="O812" i="1"/>
  <c r="O854" i="1"/>
  <c r="O861" i="1"/>
  <c r="O1186" i="1"/>
  <c r="O1187" i="1"/>
  <c r="O1300" i="1"/>
  <c r="O1371" i="1"/>
  <c r="O1375" i="1"/>
  <c r="O1620" i="1"/>
  <c r="O1640" i="1"/>
  <c r="O1649" i="1"/>
  <c r="O1659" i="1"/>
  <c r="O1749" i="1"/>
  <c r="O1827" i="1"/>
  <c r="O1885" i="1"/>
  <c r="O2070" i="1"/>
  <c r="O2115" i="1"/>
  <c r="O2116" i="1"/>
  <c r="O2300" i="1"/>
  <c r="O2477" i="1"/>
  <c r="O2478" i="1"/>
  <c r="O2536" i="1"/>
  <c r="O2620" i="1"/>
  <c r="O2665" i="1"/>
  <c r="O2783" i="1"/>
  <c r="O2787" i="1"/>
  <c r="O2792" i="1"/>
  <c r="O2821" i="1"/>
  <c r="O2934" i="1"/>
  <c r="O2974" i="1"/>
  <c r="O2994" i="1"/>
  <c r="O2997" i="1"/>
  <c r="O3163" i="1"/>
  <c r="O3251" i="1"/>
  <c r="O3260" i="1"/>
  <c r="O3285" i="1"/>
  <c r="O3306" i="1"/>
  <c r="O3333" i="1"/>
  <c r="O3335" i="1"/>
  <c r="O3370" i="1"/>
  <c r="O3388" i="1"/>
  <c r="O3442" i="1"/>
  <c r="O3494" i="1"/>
  <c r="O3504" i="1"/>
  <c r="O3543" i="1"/>
  <c r="O3545" i="1"/>
  <c r="O3552" i="1"/>
  <c r="O3565" i="1"/>
  <c r="O3568" i="1"/>
  <c r="O3609" i="1"/>
  <c r="O3622" i="1"/>
  <c r="O3626" i="1"/>
  <c r="O3722" i="1"/>
  <c r="O3751" i="1"/>
  <c r="O3780" i="1"/>
  <c r="O3823" i="1"/>
  <c r="O3827" i="1"/>
  <c r="O3834" i="1"/>
  <c r="O8" i="1"/>
  <c r="O20" i="1"/>
  <c r="O88" i="1"/>
  <c r="O99" i="1"/>
  <c r="O100" i="1"/>
  <c r="O101" i="1"/>
  <c r="O252" i="1"/>
  <c r="O262" i="1"/>
  <c r="O310" i="1"/>
  <c r="O331" i="1"/>
  <c r="O378" i="1"/>
  <c r="O387" i="1"/>
  <c r="O645" i="1"/>
  <c r="O730" i="1"/>
  <c r="O751" i="1"/>
  <c r="O1211" i="1"/>
  <c r="O1274" i="1"/>
  <c r="O1279" i="1"/>
  <c r="O1516" i="1"/>
  <c r="O1893" i="1"/>
  <c r="O1951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2820" i="1"/>
  <c r="O2933" i="1"/>
  <c r="O2970" i="1"/>
  <c r="O2972" i="1"/>
  <c r="O2988" i="1"/>
  <c r="O3019" i="1"/>
  <c r="O3052" i="1"/>
  <c r="O3154" i="1"/>
  <c r="O3241" i="1"/>
  <c r="O3249" i="1"/>
  <c r="O3259" i="1"/>
  <c r="O3261" i="1"/>
  <c r="O3319" i="1"/>
  <c r="O3332" i="1"/>
  <c r="O3361" i="1"/>
  <c r="O3366" i="1"/>
  <c r="O3395" i="1"/>
  <c r="O3436" i="1"/>
  <c r="O3438" i="1"/>
  <c r="O3501" i="1"/>
  <c r="O3502" i="1"/>
  <c r="O3511" i="1"/>
  <c r="O3527" i="1"/>
  <c r="O3555" i="1"/>
  <c r="O3576" i="1"/>
  <c r="O3658" i="1"/>
  <c r="O3687" i="1"/>
  <c r="O3764" i="1"/>
  <c r="O3821" i="1"/>
  <c r="O3825" i="1"/>
  <c r="O3833" i="1"/>
  <c r="O17" i="1"/>
  <c r="O58" i="1"/>
  <c r="O82" i="1"/>
  <c r="O107" i="1"/>
  <c r="O257" i="1"/>
  <c r="O259" i="1"/>
  <c r="O263" i="1"/>
  <c r="O292" i="1"/>
  <c r="O322" i="1"/>
  <c r="O333" i="1"/>
  <c r="O343" i="1"/>
  <c r="O351" i="1"/>
  <c r="O375" i="1"/>
  <c r="O398" i="1"/>
  <c r="O401" i="1"/>
  <c r="O649" i="1"/>
  <c r="O740" i="1"/>
  <c r="O742" i="1"/>
  <c r="O817" i="1"/>
  <c r="O830" i="1"/>
  <c r="O1033" i="1"/>
  <c r="O118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2250" i="1"/>
  <c r="O2291" i="1"/>
  <c r="O2294" i="1"/>
  <c r="O2308" i="1"/>
  <c r="O2309" i="1"/>
  <c r="O2311" i="1"/>
  <c r="O2470" i="1"/>
  <c r="O2490" i="1"/>
  <c r="O2530" i="1"/>
  <c r="O2543" i="1"/>
  <c r="O2554" i="1"/>
  <c r="O2557" i="1"/>
  <c r="O2607" i="1"/>
  <c r="O2664" i="1"/>
  <c r="O2831" i="1"/>
  <c r="O2942" i="1"/>
  <c r="O2965" i="1"/>
  <c r="O3032" i="1"/>
  <c r="O3051" i="1"/>
  <c r="O3166" i="1"/>
  <c r="O3186" i="1"/>
  <c r="O3275" i="1"/>
  <c r="O3309" i="1"/>
  <c r="O3323" i="1"/>
  <c r="O3376" i="1"/>
  <c r="O3409" i="1"/>
  <c r="O3421" i="1"/>
  <c r="O3497" i="1"/>
  <c r="O3617" i="1"/>
  <c r="O3696" i="1"/>
  <c r="O3778" i="1"/>
  <c r="O3819" i="1"/>
  <c r="O49" i="1"/>
  <c r="O50" i="1"/>
  <c r="O67" i="1"/>
  <c r="O74" i="1"/>
  <c r="O242" i="1"/>
  <c r="O275" i="1"/>
  <c r="O277" i="1"/>
  <c r="O324" i="1"/>
  <c r="O341" i="1"/>
  <c r="O397" i="1"/>
  <c r="O407" i="1"/>
  <c r="O408" i="1"/>
  <c r="O532" i="1"/>
  <c r="O799" i="1"/>
  <c r="O832" i="1"/>
  <c r="O1034" i="1"/>
  <c r="O1037" i="1"/>
  <c r="O1191" i="1"/>
  <c r="O1288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2794" i="1"/>
  <c r="O2812" i="1"/>
  <c r="O2816" i="1"/>
  <c r="O2828" i="1"/>
  <c r="O2835" i="1"/>
  <c r="O2838" i="1"/>
  <c r="O2936" i="1"/>
  <c r="O3008" i="1"/>
  <c r="O3042" i="1"/>
  <c r="O3135" i="1"/>
  <c r="O3231" i="1"/>
  <c r="O3321" i="1"/>
  <c r="O3354" i="1"/>
  <c r="O3380" i="1"/>
  <c r="O3428" i="1"/>
  <c r="O3448" i="1"/>
  <c r="O3449" i="1"/>
  <c r="O3505" i="1"/>
  <c r="O3562" i="1"/>
  <c r="O3598" i="1"/>
  <c r="O3699" i="1"/>
  <c r="O3711" i="1"/>
  <c r="O3770" i="1"/>
  <c r="O3775" i="1"/>
  <c r="O3826" i="1"/>
  <c r="O23" i="1"/>
  <c r="O26" i="1"/>
  <c r="O288" i="1"/>
  <c r="O300" i="1"/>
  <c r="O355" i="1"/>
  <c r="O526" i="1"/>
  <c r="O725" i="1"/>
  <c r="O791" i="1"/>
  <c r="O821" i="1"/>
  <c r="O1193" i="1"/>
  <c r="O1271" i="1"/>
  <c r="O1292" i="1"/>
  <c r="O1364" i="1"/>
  <c r="O1392" i="1"/>
  <c r="O1404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2721" i="1"/>
  <c r="O2967" i="1"/>
  <c r="O2982" i="1"/>
  <c r="O3004" i="1"/>
  <c r="O3037" i="1"/>
  <c r="O3041" i="1"/>
  <c r="O3046" i="1"/>
  <c r="O3130" i="1"/>
  <c r="O3173" i="1"/>
  <c r="O3183" i="1"/>
  <c r="O3185" i="1"/>
  <c r="O3262" i="1"/>
  <c r="O3279" i="1"/>
  <c r="O3412" i="1"/>
  <c r="O3424" i="1"/>
  <c r="O3432" i="1"/>
  <c r="O3499" i="1"/>
  <c r="O3569" i="1"/>
  <c r="O3585" i="1"/>
  <c r="O3588" i="1"/>
  <c r="O3666" i="1"/>
  <c r="O3690" i="1"/>
  <c r="O3704" i="1"/>
  <c r="O3759" i="1"/>
  <c r="O3836" i="1"/>
  <c r="O7" i="1"/>
  <c r="O40" i="1"/>
  <c r="O55" i="1"/>
  <c r="O279" i="1"/>
  <c r="O340" i="1"/>
  <c r="O366" i="1"/>
  <c r="O371" i="1"/>
  <c r="O395" i="1"/>
  <c r="O1027" i="1"/>
  <c r="O1294" i="1"/>
  <c r="O1299" i="1"/>
  <c r="O1387" i="1"/>
  <c r="O1393" i="1"/>
  <c r="O1400" i="1"/>
  <c r="O1529" i="1"/>
  <c r="O1614" i="1"/>
  <c r="O1646" i="1"/>
  <c r="O1648" i="1"/>
  <c r="O1927" i="1"/>
  <c r="O2188" i="1"/>
  <c r="O2205" i="1"/>
  <c r="O2460" i="1"/>
  <c r="O2539" i="1"/>
  <c r="O2608" i="1"/>
  <c r="O2630" i="1"/>
  <c r="O2807" i="1"/>
  <c r="O2963" i="1"/>
  <c r="O2989" i="1"/>
  <c r="O3031" i="1"/>
  <c r="O3043" i="1"/>
  <c r="O3045" i="1"/>
  <c r="O3177" i="1"/>
  <c r="O3225" i="1"/>
  <c r="O3232" i="1"/>
  <c r="O3313" i="1"/>
  <c r="O3317" i="1"/>
  <c r="O3339" i="1"/>
  <c r="O3348" i="1"/>
  <c r="O3404" i="1"/>
  <c r="O3434" i="1"/>
  <c r="O3450" i="1"/>
  <c r="O3516" i="1"/>
  <c r="O3520" i="1"/>
  <c r="O3600" i="1"/>
  <c r="O3623" i="1"/>
  <c r="O3672" i="1"/>
  <c r="O3681" i="1"/>
  <c r="O3761" i="1"/>
  <c r="O3774" i="1"/>
  <c r="O3783" i="1"/>
  <c r="O3814" i="1"/>
  <c r="O3824" i="1"/>
  <c r="O71" i="1"/>
  <c r="O95" i="1"/>
  <c r="O267" i="1"/>
  <c r="O270" i="1"/>
  <c r="O309" i="1"/>
  <c r="O363" i="1"/>
  <c r="O744" i="1"/>
  <c r="O748" i="1"/>
  <c r="O1223" i="1"/>
  <c r="O1281" i="1"/>
  <c r="O1282" i="1"/>
  <c r="O1283" i="1"/>
  <c r="O1370" i="1"/>
  <c r="O1479" i="1"/>
  <c r="O1508" i="1"/>
  <c r="O1510" i="1"/>
  <c r="O1647" i="1"/>
  <c r="O1743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2795" i="1"/>
  <c r="O2833" i="1"/>
  <c r="O2841" i="1"/>
  <c r="O3165" i="1"/>
  <c r="O3248" i="1"/>
  <c r="O3253" i="1"/>
  <c r="O3400" i="1"/>
  <c r="O3570" i="1"/>
  <c r="O3595" i="1"/>
  <c r="O3659" i="1"/>
  <c r="O3663" i="1"/>
  <c r="O3685" i="1"/>
  <c r="O3700" i="1"/>
  <c r="O3724" i="1"/>
  <c r="O3788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2708" i="1"/>
  <c r="O2808" i="1"/>
  <c r="O3172" i="1"/>
  <c r="O3240" i="1"/>
  <c r="O3265" i="1"/>
  <c r="O3287" i="1"/>
  <c r="O3385" i="1"/>
  <c r="O3399" i="1"/>
  <c r="O3437" i="1"/>
  <c r="O3683" i="1"/>
  <c r="O76" i="1"/>
  <c r="O120" i="1"/>
  <c r="O243" i="1"/>
  <c r="O244" i="1"/>
  <c r="O251" i="1"/>
  <c r="O321" i="1"/>
  <c r="O328" i="1"/>
  <c r="O334" i="1"/>
  <c r="O1622" i="1"/>
  <c r="O1661" i="1"/>
  <c r="O1674" i="1"/>
  <c r="O2017" i="1"/>
  <c r="O2085" i="1"/>
  <c r="O2103" i="1"/>
  <c r="O2255" i="1"/>
  <c r="O2483" i="1"/>
  <c r="O2499" i="1"/>
  <c r="O2502" i="1"/>
  <c r="O2528" i="1"/>
  <c r="O2540" i="1"/>
  <c r="O2814" i="1"/>
  <c r="O3006" i="1"/>
  <c r="O3016" i="1"/>
  <c r="O3036" i="1"/>
  <c r="O3156" i="1"/>
  <c r="O3327" i="1"/>
  <c r="O3363" i="1"/>
  <c r="O3471" i="1"/>
  <c r="O3477" i="1"/>
  <c r="O3480" i="1"/>
  <c r="O3491" i="1"/>
  <c r="O3556" i="1"/>
  <c r="O3606" i="1"/>
  <c r="O3621" i="1"/>
  <c r="O3682" i="1"/>
  <c r="O3754" i="1"/>
  <c r="O3767" i="1"/>
  <c r="O3838" i="1"/>
  <c r="O65" i="1"/>
  <c r="O118" i="1"/>
  <c r="O246" i="1"/>
  <c r="O285" i="1"/>
  <c r="O318" i="1"/>
  <c r="O373" i="1"/>
  <c r="O379" i="1"/>
  <c r="O528" i="1"/>
  <c r="O737" i="1"/>
  <c r="O789" i="1"/>
  <c r="O1262" i="1"/>
  <c r="O1369" i="1"/>
  <c r="O1394" i="1"/>
  <c r="O1399" i="1"/>
  <c r="O1617" i="1"/>
  <c r="O1747" i="1"/>
  <c r="O1926" i="1"/>
  <c r="O2056" i="1"/>
  <c r="O2198" i="1"/>
  <c r="O2214" i="1"/>
  <c r="O2471" i="1"/>
  <c r="O2485" i="1"/>
  <c r="O2625" i="1"/>
  <c r="O2968" i="1"/>
  <c r="O2969" i="1"/>
  <c r="O2979" i="1"/>
  <c r="O3160" i="1"/>
  <c r="O3181" i="1"/>
  <c r="O3281" i="1"/>
  <c r="O3293" i="1"/>
  <c r="O3486" i="1"/>
  <c r="O3525" i="1"/>
  <c r="O3549" i="1"/>
  <c r="O3572" i="1"/>
  <c r="O3582" i="1"/>
  <c r="O3675" i="1"/>
  <c r="O3713" i="1"/>
  <c r="O77" i="1"/>
  <c r="O91" i="1"/>
  <c r="O98" i="1"/>
  <c r="O352" i="1"/>
  <c r="O524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2785" i="1"/>
  <c r="O2806" i="1"/>
  <c r="O2834" i="1"/>
  <c r="O3174" i="1"/>
  <c r="O3178" i="1"/>
  <c r="O3243" i="1"/>
  <c r="O3391" i="1"/>
  <c r="O3479" i="1"/>
  <c r="O3667" i="1"/>
  <c r="O3786" i="1"/>
  <c r="O54" i="1"/>
  <c r="O69" i="1"/>
  <c r="O357" i="1"/>
  <c r="O381" i="1"/>
  <c r="O530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2716" i="1"/>
  <c r="O2798" i="1"/>
  <c r="O3023" i="1"/>
  <c r="O3169" i="1"/>
  <c r="O3189" i="1"/>
  <c r="O3219" i="1"/>
  <c r="O3301" i="1"/>
  <c r="O3305" i="1"/>
  <c r="O3315" i="1"/>
  <c r="O3586" i="1"/>
  <c r="O3657" i="1"/>
  <c r="O24" i="1"/>
  <c r="O256" i="1"/>
  <c r="O338" i="1"/>
  <c r="O354" i="1"/>
  <c r="O837" i="1"/>
  <c r="O841" i="1"/>
  <c r="O1030" i="1"/>
  <c r="O1248" i="1"/>
  <c r="O1270" i="1"/>
  <c r="O1482" i="1"/>
  <c r="O1629" i="1"/>
  <c r="O1854" i="1"/>
  <c r="O1938" i="1"/>
  <c r="O2010" i="1"/>
  <c r="O2801" i="1"/>
  <c r="O2826" i="1"/>
  <c r="O3014" i="1"/>
  <c r="O3179" i="1"/>
  <c r="O3278" i="1"/>
  <c r="O3331" i="1"/>
  <c r="O3389" i="1"/>
  <c r="O3529" i="1"/>
  <c r="O3769" i="1"/>
  <c r="O3835" i="1"/>
  <c r="O265" i="1"/>
  <c r="O266" i="1"/>
  <c r="O538" i="1"/>
  <c r="O758" i="1"/>
  <c r="O856" i="1"/>
  <c r="O1258" i="1"/>
  <c r="O1542" i="1"/>
  <c r="O1611" i="1"/>
  <c r="O1626" i="1"/>
  <c r="O1680" i="1"/>
  <c r="O1682" i="1"/>
  <c r="O1746" i="1"/>
  <c r="O1836" i="1"/>
  <c r="O1962" i="1"/>
  <c r="O2559" i="1"/>
  <c r="O2722" i="1"/>
  <c r="O2734" i="1"/>
  <c r="O2788" i="1"/>
  <c r="O3149" i="1"/>
  <c r="O3296" i="1"/>
  <c r="O3372" i="1"/>
  <c r="O3515" i="1"/>
  <c r="O3691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786" i="1"/>
  <c r="O3001" i="1"/>
  <c r="O3211" i="1"/>
  <c r="O3235" i="1"/>
  <c r="O3349" i="1"/>
  <c r="O3369" i="1"/>
  <c r="O3483" i="1"/>
  <c r="O3534" i="1"/>
  <c r="O3587" i="1"/>
  <c r="O3597" i="1"/>
  <c r="O3619" i="1"/>
  <c r="O3818" i="1"/>
  <c r="O3828" i="1"/>
  <c r="O47" i="1"/>
  <c r="O93" i="1"/>
  <c r="O106" i="1"/>
  <c r="O293" i="1"/>
  <c r="O377" i="1"/>
  <c r="O418" i="1"/>
  <c r="O735" i="1"/>
  <c r="O842" i="1"/>
  <c r="O847" i="1"/>
  <c r="O851" i="1"/>
  <c r="O1247" i="1"/>
  <c r="O1528" i="1"/>
  <c r="O1656" i="1"/>
  <c r="O1757" i="1"/>
  <c r="O2029" i="1"/>
  <c r="O2033" i="1"/>
  <c r="O2051" i="1"/>
  <c r="O2091" i="1"/>
  <c r="O2093" i="1"/>
  <c r="O2169" i="1"/>
  <c r="O2193" i="1"/>
  <c r="O2197" i="1"/>
  <c r="O2276" i="1"/>
  <c r="O2289" i="1"/>
  <c r="O2549" i="1"/>
  <c r="O2718" i="1"/>
  <c r="O2719" i="1"/>
  <c r="O2784" i="1"/>
  <c r="O2789" i="1"/>
  <c r="O2829" i="1"/>
  <c r="O2840" i="1"/>
  <c r="O3007" i="1"/>
  <c r="O3011" i="1"/>
  <c r="O3182" i="1"/>
  <c r="O3213" i="1"/>
  <c r="O3418" i="1"/>
  <c r="O3541" i="1"/>
  <c r="O3625" i="1"/>
  <c r="O3692" i="1"/>
  <c r="O3756" i="1"/>
  <c r="O3782" i="1"/>
  <c r="O13" i="1"/>
  <c r="O283" i="1"/>
  <c r="O525" i="1"/>
  <c r="O539" i="1"/>
  <c r="O1475" i="1"/>
  <c r="O1623" i="1"/>
  <c r="O1849" i="1"/>
  <c r="O1933" i="1"/>
  <c r="O2048" i="1"/>
  <c r="O2096" i="1"/>
  <c r="O2287" i="1"/>
  <c r="O2320" i="1"/>
  <c r="O2492" i="1"/>
  <c r="O3021" i="1"/>
  <c r="O3292" i="1"/>
  <c r="O3490" i="1"/>
  <c r="O3702" i="1"/>
  <c r="O3708" i="1"/>
  <c r="O372" i="1"/>
  <c r="O723" i="1"/>
  <c r="O739" i="1"/>
  <c r="O839" i="1"/>
  <c r="O848" i="1"/>
  <c r="O1249" i="1"/>
  <c r="O1296" i="1"/>
  <c r="O1396" i="1"/>
  <c r="O1606" i="1"/>
  <c r="O1666" i="1"/>
  <c r="O2170" i="1"/>
  <c r="O2964" i="1"/>
  <c r="O2987" i="1"/>
  <c r="O3283" i="1"/>
  <c r="O3310" i="1"/>
  <c r="O3406" i="1"/>
  <c r="O3470" i="1"/>
  <c r="O3573" i="1"/>
  <c r="O3812" i="1"/>
  <c r="O6" i="1"/>
  <c r="O31" i="1"/>
  <c r="O325" i="1"/>
  <c r="O347" i="1"/>
  <c r="O534" i="1"/>
  <c r="O805" i="1"/>
  <c r="O1357" i="1"/>
  <c r="O1751" i="1"/>
  <c r="O2220" i="1"/>
  <c r="O2556" i="1"/>
  <c r="O2667" i="1"/>
  <c r="O2738" i="1"/>
  <c r="O3542" i="1"/>
  <c r="O3705" i="1"/>
  <c r="O73" i="1"/>
  <c r="O364" i="1"/>
  <c r="O1284" i="1"/>
  <c r="O1301" i="1"/>
  <c r="O1374" i="1"/>
  <c r="O1386" i="1"/>
  <c r="O1511" i="1"/>
  <c r="O1845" i="1"/>
  <c r="O1898" i="1"/>
  <c r="O1936" i="1"/>
  <c r="O2007" i="1"/>
  <c r="O2044" i="1"/>
  <c r="O2087" i="1"/>
  <c r="O2825" i="1"/>
  <c r="O3013" i="1"/>
  <c r="O3170" i="1"/>
  <c r="O3411" i="1"/>
  <c r="O3460" i="1"/>
  <c r="O3498" i="1"/>
  <c r="O335" i="1"/>
  <c r="O342" i="1"/>
  <c r="O374" i="1"/>
  <c r="O400" i="1"/>
  <c r="O1264" i="1"/>
  <c r="O1291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2928" i="1"/>
  <c r="O3224" i="1"/>
  <c r="O3229" i="1"/>
  <c r="O3618" i="1"/>
  <c r="O11" i="1"/>
  <c r="O87" i="1"/>
  <c r="O253" i="1"/>
  <c r="O390" i="1"/>
  <c r="O659" i="1"/>
  <c r="O733" i="1"/>
  <c r="O736" i="1"/>
  <c r="O1202" i="1"/>
  <c r="O1363" i="1"/>
  <c r="O1368" i="1"/>
  <c r="O1401" i="1"/>
  <c r="O1943" i="1"/>
  <c r="O2030" i="1"/>
  <c r="O2178" i="1"/>
  <c r="O2232" i="1"/>
  <c r="O2444" i="1"/>
  <c r="O2534" i="1"/>
  <c r="O2809" i="1"/>
  <c r="O3212" i="1"/>
  <c r="O3214" i="1"/>
  <c r="O3320" i="1"/>
  <c r="O3325" i="1"/>
  <c r="O3357" i="1"/>
  <c r="O3461" i="1"/>
  <c r="O3535" i="1"/>
  <c r="O3596" i="1"/>
  <c r="O3694" i="1"/>
  <c r="O70" i="1"/>
  <c r="O72" i="1"/>
  <c r="O81" i="1"/>
  <c r="O353" i="1"/>
  <c r="O414" i="1"/>
  <c r="O650" i="1"/>
  <c r="O816" i="1"/>
  <c r="O1669" i="1"/>
  <c r="O1932" i="1"/>
  <c r="O1965" i="1"/>
  <c r="O2069" i="1"/>
  <c r="O2175" i="1"/>
  <c r="O3034" i="1"/>
  <c r="O3038" i="1"/>
  <c r="O3164" i="1"/>
  <c r="O3244" i="1"/>
  <c r="O3468" i="1"/>
  <c r="O3589" i="1"/>
  <c r="O3594" i="1"/>
  <c r="O3727" i="1"/>
  <c r="O53" i="1"/>
  <c r="O104" i="1"/>
  <c r="O412" i="1"/>
  <c r="O755" i="1"/>
  <c r="O1041" i="1"/>
  <c r="O1675" i="1"/>
  <c r="O2071" i="1"/>
  <c r="O2241" i="1"/>
  <c r="O2473" i="1"/>
  <c r="O2480" i="1"/>
  <c r="O2497" i="1"/>
  <c r="O2631" i="1"/>
  <c r="O2805" i="1"/>
  <c r="O2815" i="1"/>
  <c r="O2938" i="1"/>
  <c r="O3044" i="1"/>
  <c r="O3138" i="1"/>
  <c r="O3254" i="1"/>
  <c r="O3258" i="1"/>
  <c r="O3270" i="1"/>
  <c r="O3455" i="1"/>
  <c r="O3481" i="1"/>
  <c r="O3489" i="1"/>
  <c r="O3492" i="1"/>
  <c r="O3533" i="1"/>
  <c r="O3540" i="1"/>
  <c r="O3591" i="1"/>
  <c r="O3693" i="1"/>
  <c r="O57" i="1"/>
  <c r="O1214" i="1"/>
  <c r="O2495" i="1"/>
  <c r="O2923" i="1"/>
  <c r="O2980" i="1"/>
  <c r="O2983" i="1"/>
  <c r="O3678" i="1"/>
  <c r="O3695" i="1"/>
  <c r="O3785" i="1"/>
  <c r="O36" i="1"/>
  <c r="O307" i="1"/>
  <c r="O531" i="1"/>
  <c r="O853" i="1"/>
  <c r="O1036" i="1"/>
  <c r="O1305" i="1"/>
  <c r="O1356" i="1"/>
  <c r="O1750" i="1"/>
  <c r="O2053" i="1"/>
  <c r="O2106" i="1"/>
  <c r="O2819" i="1"/>
  <c r="O3273" i="1"/>
  <c r="O3347" i="1"/>
  <c r="O3415" i="1"/>
  <c r="O3431" i="1"/>
  <c r="O3579" i="1"/>
  <c r="O3602" i="1"/>
  <c r="O3608" i="1"/>
  <c r="O3757" i="1"/>
  <c r="O41" i="1"/>
  <c r="O97" i="1"/>
  <c r="O112" i="1"/>
  <c r="O376" i="1"/>
  <c r="O731" i="1"/>
  <c r="O836" i="1"/>
  <c r="O2080" i="1"/>
  <c r="O2624" i="1"/>
  <c r="O2714" i="1"/>
  <c r="O2929" i="1"/>
  <c r="O3029" i="1"/>
  <c r="O3150" i="1"/>
  <c r="O3234" i="1"/>
  <c r="O3268" i="1"/>
  <c r="O3567" i="1"/>
  <c r="O261" i="1"/>
  <c r="O269" i="1"/>
  <c r="O648" i="1"/>
  <c r="O724" i="1"/>
  <c r="O732" i="1"/>
  <c r="O1216" i="1"/>
  <c r="O1537" i="1"/>
  <c r="O1660" i="1"/>
  <c r="O1861" i="1"/>
  <c r="O2038" i="1"/>
  <c r="O2101" i="1"/>
  <c r="O2165" i="1"/>
  <c r="O3531" i="1"/>
  <c r="O27" i="1"/>
  <c r="O297" i="1"/>
  <c r="O783" i="1"/>
  <c r="O1621" i="1"/>
  <c r="O1862" i="1"/>
  <c r="O1901" i="1"/>
  <c r="O2028" i="1"/>
  <c r="O2200" i="1"/>
  <c r="O2206" i="1"/>
  <c r="O2481" i="1"/>
  <c r="O2802" i="1"/>
  <c r="O2803" i="1"/>
  <c r="O2939" i="1"/>
  <c r="O3047" i="1"/>
  <c r="O3161" i="1"/>
  <c r="O3291" i="1"/>
  <c r="O3303" i="1"/>
  <c r="O3753" i="1"/>
  <c r="O249" i="1"/>
  <c r="O822" i="1"/>
  <c r="O826" i="1"/>
  <c r="O1355" i="1"/>
  <c r="O2253" i="1"/>
  <c r="O2303" i="1"/>
  <c r="O2454" i="1"/>
  <c r="O2491" i="1"/>
  <c r="O1192" i="1"/>
  <c r="O1197" i="1"/>
  <c r="O1302" i="1"/>
  <c r="O1390" i="1"/>
  <c r="O1532" i="1"/>
  <c r="O1823" i="1"/>
  <c r="O1886" i="1"/>
  <c r="O2120" i="1"/>
  <c r="O3441" i="1"/>
  <c r="O329" i="1"/>
  <c r="O1354" i="1"/>
  <c r="O1541" i="1"/>
  <c r="O2041" i="1"/>
  <c r="O2104" i="1"/>
  <c r="O2474" i="1"/>
  <c r="O2822" i="1"/>
  <c r="O3302" i="1"/>
  <c r="O3613" i="1"/>
  <c r="O3706" i="1"/>
  <c r="O2" i="1"/>
  <c r="O305" i="1"/>
  <c r="O411" i="1"/>
  <c r="O819" i="1"/>
  <c r="O1389" i="1"/>
  <c r="O1481" i="1"/>
  <c r="O1677" i="1"/>
  <c r="O1894" i="1"/>
  <c r="O1923" i="1"/>
  <c r="O2102" i="1"/>
  <c r="O2240" i="1"/>
  <c r="O2634" i="1"/>
  <c r="O1254" i="1"/>
  <c r="O1848" i="1"/>
  <c r="O1944" i="1"/>
  <c r="O3342" i="1"/>
  <c r="O3407" i="1"/>
  <c r="O3422" i="1"/>
  <c r="O3484" i="1"/>
  <c r="O3671" i="1"/>
  <c r="O258" i="1"/>
  <c r="O1474" i="1"/>
  <c r="O1524" i="1"/>
  <c r="O2167" i="1"/>
  <c r="O2180" i="1"/>
  <c r="O3336" i="1"/>
  <c r="O3373" i="1"/>
  <c r="O3463" i="1"/>
  <c r="O3684" i="1"/>
  <c r="O3686" i="1"/>
  <c r="O117" i="1"/>
  <c r="O651" i="1"/>
  <c r="O1671" i="1"/>
  <c r="O2725" i="1"/>
  <c r="O3425" i="1"/>
  <c r="O3459" i="1"/>
  <c r="O3677" i="1"/>
  <c r="O3816" i="1"/>
  <c r="O115" i="1"/>
  <c r="O655" i="1"/>
  <c r="O1298" i="1"/>
  <c r="O2279" i="1"/>
  <c r="O2612" i="1"/>
  <c r="O3712" i="1"/>
  <c r="O38" i="1"/>
  <c r="O44" i="1"/>
  <c r="O382" i="1"/>
  <c r="O404" i="1"/>
  <c r="O1652" i="1"/>
  <c r="O2818" i="1"/>
  <c r="O3396" i="1"/>
  <c r="O3" i="1"/>
  <c r="O788" i="1"/>
  <c r="O1657" i="1"/>
  <c r="O1834" i="1"/>
  <c r="O2061" i="1"/>
  <c r="O3028" i="1"/>
  <c r="O3482" i="1"/>
  <c r="O3779" i="1"/>
  <c r="O3822" i="1"/>
  <c r="O642" i="1"/>
  <c r="O722" i="1"/>
  <c r="O792" i="1"/>
  <c r="O860" i="1"/>
  <c r="O2333" i="1"/>
  <c r="O2622" i="1"/>
  <c r="O3298" i="1"/>
  <c r="O3560" i="1"/>
  <c r="O3614" i="1"/>
  <c r="O21" i="1"/>
  <c r="O840" i="1"/>
  <c r="O1040" i="1"/>
  <c r="O1391" i="1"/>
  <c r="O1535" i="1"/>
  <c r="O1609" i="1"/>
  <c r="O1892" i="1"/>
  <c r="O1900" i="1"/>
  <c r="O2727" i="1"/>
  <c r="O268" i="1"/>
  <c r="O1218" i="1"/>
  <c r="O1293" i="1"/>
  <c r="O1619" i="1"/>
  <c r="O2105" i="1"/>
  <c r="O2296" i="1"/>
  <c r="O2623" i="1"/>
  <c r="O3330" i="1"/>
  <c r="O3773" i="1"/>
  <c r="O271" i="1"/>
  <c r="O657" i="1"/>
  <c r="O1348" i="1"/>
  <c r="O2168" i="1"/>
  <c r="O2201" i="1"/>
  <c r="O2260" i="1"/>
  <c r="O2985" i="1"/>
  <c r="O3035" i="1"/>
  <c r="O63" i="1"/>
  <c r="O278" i="1"/>
  <c r="O745" i="1"/>
  <c r="O785" i="1"/>
  <c r="O1465" i="1"/>
  <c r="O1748" i="1"/>
  <c r="O2050" i="1"/>
  <c r="O2065" i="1"/>
  <c r="O2119" i="1"/>
  <c r="O2740" i="1"/>
  <c r="O2298" i="1"/>
  <c r="O3049" i="1"/>
  <c r="O3564" i="1"/>
  <c r="O280" i="1"/>
  <c r="O1515" i="1"/>
  <c r="O1948" i="1"/>
  <c r="O2796" i="1"/>
  <c r="O3472" i="1"/>
  <c r="O2211" i="1"/>
  <c r="O3787" i="1"/>
  <c r="O802" i="1"/>
  <c r="O814" i="1"/>
  <c r="O1250" i="1"/>
  <c r="O2207" i="1"/>
  <c r="O3452" i="1"/>
  <c r="O78" i="1"/>
  <c r="O272" i="1"/>
  <c r="O2058" i="1"/>
  <c r="O2075" i="1"/>
  <c r="O2183" i="1"/>
  <c r="O2237" i="1"/>
  <c r="O3351" i="1"/>
  <c r="O3454" i="1"/>
  <c r="O3538" i="1"/>
  <c r="O3611" i="1"/>
  <c r="O3829" i="1"/>
  <c r="O1857" i="1"/>
  <c r="O2264" i="1"/>
  <c r="O2281" i="1"/>
  <c r="O2712" i="1"/>
  <c r="O3274" i="1"/>
  <c r="O3714" i="1"/>
  <c r="O28" i="1"/>
  <c r="O64" i="1"/>
  <c r="O113" i="1"/>
  <c r="O852" i="1"/>
  <c r="O1210" i="1"/>
  <c r="O1276" i="1"/>
  <c r="O1280" i="1"/>
  <c r="O1627" i="1"/>
  <c r="O1763" i="1"/>
  <c r="O2455" i="1"/>
  <c r="O3488" i="1"/>
  <c r="O3698" i="1"/>
  <c r="O276" i="1"/>
  <c r="O282" i="1"/>
  <c r="O729" i="1"/>
  <c r="O820" i="1"/>
  <c r="O1633" i="1"/>
  <c r="O2217" i="1"/>
  <c r="O2525" i="1"/>
  <c r="O2545" i="1"/>
  <c r="O2555" i="1"/>
  <c r="O3536" i="1"/>
  <c r="O3718" i="1"/>
  <c r="O281" i="1"/>
  <c r="O1517" i="1"/>
  <c r="O1961" i="1"/>
  <c r="O2229" i="1"/>
  <c r="O2316" i="1"/>
  <c r="O3015" i="1"/>
  <c r="O741" i="1"/>
  <c r="O2632" i="1"/>
  <c r="O3012" i="1"/>
  <c r="O3493" i="1"/>
  <c r="O1221" i="1"/>
  <c r="O2668" i="1"/>
  <c r="O3311" i="1"/>
  <c r="O15" i="1"/>
  <c r="O734" i="1"/>
  <c r="O815" i="1"/>
  <c r="O3168" i="1"/>
  <c r="O3485" i="1"/>
  <c r="O3837" i="1"/>
  <c r="O1190" i="1"/>
  <c r="O1668" i="1"/>
  <c r="O2025" i="1"/>
  <c r="O2181" i="1"/>
  <c r="O3233" i="1"/>
  <c r="O1277" i="1"/>
  <c r="O1519" i="1"/>
  <c r="O3612" i="1"/>
  <c r="O1466" i="1"/>
  <c r="O2224" i="1"/>
  <c r="O2971" i="1"/>
  <c r="O3167" i="1"/>
  <c r="O2641" i="1"/>
  <c r="O3267" i="1"/>
  <c r="O14" i="1"/>
  <c r="O1762" i="1"/>
  <c r="O1266" i="1"/>
  <c r="O1503" i="1"/>
  <c r="O1890" i="1"/>
  <c r="O2639" i="1"/>
  <c r="O3050" i="1"/>
  <c r="O37" i="1"/>
  <c r="O1402" i="1"/>
  <c r="O1831" i="1"/>
  <c r="O2057" i="1"/>
  <c r="O1959" i="1"/>
  <c r="O2060" i="1"/>
  <c r="O2448" i="1"/>
  <c r="O3030" i="1"/>
  <c r="O2251" i="1"/>
  <c r="O3523" i="1"/>
  <c r="O348" i="1"/>
  <c r="O1642" i="1"/>
  <c r="O2617" i="1"/>
  <c r="O2732" i="1"/>
  <c r="O2836" i="1"/>
  <c r="O3295" i="1"/>
  <c r="O1377" i="1"/>
  <c r="O1942" i="1"/>
  <c r="O2231" i="1"/>
  <c r="O2304" i="1"/>
  <c r="O2479" i="1"/>
  <c r="O2670" i="1"/>
  <c r="O2978" i="1"/>
  <c r="O3345" i="1"/>
  <c r="O3451" i="1"/>
  <c r="O3605" i="1"/>
  <c r="O1220" i="1"/>
  <c r="O1935" i="1"/>
  <c r="O2614" i="1"/>
  <c r="O2998" i="1"/>
  <c r="O3180" i="1"/>
  <c r="O66" i="1"/>
  <c r="O1362" i="1"/>
  <c r="O1883" i="1"/>
  <c r="O2293" i="1"/>
  <c r="O2447" i="1"/>
  <c r="O359" i="1"/>
  <c r="O1527" i="1"/>
  <c r="O1655" i="1"/>
  <c r="O3656" i="1"/>
  <c r="O1681" i="1"/>
  <c r="O2975" i="1"/>
  <c r="O3257" i="1"/>
  <c r="O3308" i="1"/>
  <c r="O3593" i="1"/>
  <c r="O289" i="1"/>
  <c r="O1533" i="1"/>
  <c r="O2315" i="1"/>
  <c r="O274" i="1"/>
  <c r="O2991" i="1"/>
  <c r="O301" i="1"/>
  <c r="O747" i="1"/>
  <c r="O2035" i="1"/>
  <c r="O825" i="1"/>
  <c r="O1539" i="1"/>
  <c r="O2266" i="1"/>
  <c r="O2467" i="1"/>
  <c r="O3009" i="1"/>
  <c r="O3510" i="1"/>
  <c r="O3539" i="1"/>
  <c r="O787" i="1"/>
  <c r="O2172" i="1"/>
  <c r="O2458" i="1"/>
  <c r="O391" i="1"/>
  <c r="O2043" i="1"/>
  <c r="O2457" i="1"/>
  <c r="O39" i="1"/>
  <c r="O1358" i="1"/>
  <c r="O3397" i="1"/>
  <c r="O3607" i="1"/>
  <c r="O254" i="1"/>
  <c r="O2192" i="1"/>
  <c r="O2283" i="1"/>
  <c r="O2284" i="1"/>
  <c r="O3445" i="1"/>
  <c r="O3709" i="1"/>
  <c r="O1939" i="1"/>
  <c r="O2638" i="1"/>
  <c r="O2837" i="1"/>
  <c r="O2621" i="1"/>
  <c r="O1376" i="1"/>
  <c r="O1477" i="1"/>
  <c r="O3157" i="1"/>
  <c r="O3462" i="1"/>
  <c r="O260" i="1"/>
  <c r="O2066" i="1"/>
  <c r="O3048" i="1"/>
  <c r="O3458" i="1"/>
  <c r="O2022" i="1"/>
  <c r="O1964" i="1"/>
  <c r="O846" i="1"/>
  <c r="O1928" i="1"/>
  <c r="O2547" i="1"/>
  <c r="O2062" i="1"/>
  <c r="O2213" i="1"/>
  <c r="O83" i="1"/>
  <c r="O1954" i="1"/>
  <c r="O1204" i="1"/>
  <c r="O1256" i="1"/>
  <c r="O2067" i="1"/>
  <c r="O1252" i="1"/>
  <c r="O1838" i="1"/>
  <c r="O2215" i="1"/>
  <c r="O1952" i="1"/>
  <c r="O2027" i="1"/>
  <c r="O1257" i="1"/>
  <c r="O1676" i="1"/>
  <c r="O1752" i="1"/>
  <c r="O2059" i="1"/>
  <c r="O2730" i="1"/>
  <c r="O3464" i="1"/>
  <c r="O3601" i="1"/>
  <c r="O1380" i="1"/>
  <c r="O2445" i="1"/>
  <c r="O2501" i="1"/>
  <c r="O790" i="1"/>
  <c r="O1351" i="1"/>
  <c r="O1520" i="1"/>
  <c r="O1841" i="1"/>
  <c r="O1022" i="1"/>
  <c r="O385" i="1"/>
  <c r="O1526" i="1"/>
  <c r="O1968" i="1"/>
  <c r="O1977" i="1"/>
  <c r="O3721" i="1"/>
  <c r="O1285" i="1"/>
  <c r="O2037" i="1"/>
  <c r="O3316" i="1"/>
  <c r="O3410" i="1"/>
  <c r="O1385" i="1"/>
  <c r="O1953" i="1"/>
  <c r="O2335" i="1"/>
  <c r="O1260" i="1"/>
  <c r="O3039" i="1"/>
  <c r="O389" i="1"/>
  <c r="O658" i="1"/>
  <c r="O1509" i="1"/>
  <c r="O3473" i="1"/>
  <c r="O2004" i="1"/>
  <c r="O858" i="1"/>
  <c r="O3364" i="1"/>
  <c r="O1388" i="1"/>
  <c r="O2068" i="1"/>
  <c r="O111" i="1"/>
  <c r="O2275" i="1"/>
  <c r="O3368" i="1"/>
  <c r="O2258" i="1"/>
  <c r="O3393" i="1"/>
  <c r="O2610" i="1"/>
  <c r="O3832" i="1"/>
  <c r="O1955" i="1"/>
  <c r="O2032" i="1"/>
  <c r="O2117" i="1"/>
  <c r="O3820" i="1"/>
  <c r="O287" i="1"/>
  <c r="O306" i="1"/>
  <c r="O833" i="1"/>
  <c r="O2710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1538" i="1"/>
  <c r="O2177" i="1"/>
  <c r="O3654" i="1"/>
  <c r="O1378" i="1"/>
  <c r="O1199" i="1"/>
  <c r="O2724" i="1"/>
  <c r="O1212" i="1"/>
  <c r="O2107" i="1"/>
  <c r="O2330" i="1"/>
  <c r="O384" i="1"/>
  <c r="O1975" i="1"/>
  <c r="O1754" i="1"/>
  <c r="O1966" i="1"/>
  <c r="O1200" i="1"/>
  <c r="O1967" i="1"/>
  <c r="O1835" i="1"/>
  <c r="O1973" i="1"/>
  <c r="O1632" i="1"/>
  <c r="O2717" i="1"/>
  <c r="O2488" i="1"/>
  <c r="O656" i="1"/>
  <c r="O845" i="1"/>
  <c r="O1198" i="1"/>
  <c r="O2242" i="1"/>
  <c r="O2280" i="1"/>
  <c r="O1612" i="1"/>
  <c r="O2254" i="1"/>
  <c r="O1506" i="1"/>
  <c r="O647" i="1"/>
  <c r="O1224" i="1"/>
  <c r="O2023" i="1"/>
  <c r="O2073" i="1"/>
  <c r="O1530" i="1"/>
  <c r="O320" i="1"/>
  <c r="O2273" i="1"/>
  <c r="O1970" i="1"/>
  <c r="O2186" i="1"/>
  <c r="O3294" i="1"/>
  <c r="O2257" i="1"/>
  <c r="O3584" i="1"/>
  <c r="O2081" i="1"/>
  <c r="O3446" i="1"/>
  <c r="O1194" i="1"/>
  <c r="O308" i="1"/>
  <c r="O2216" i="1"/>
  <c r="O1958" i="1"/>
  <c r="O2341" i="1"/>
  <c r="O1259" i="1"/>
  <c r="O2726" i="1"/>
  <c r="O2267" i="1"/>
  <c r="O646" i="1"/>
  <c r="O2039" i="1"/>
  <c r="O3710" i="1"/>
  <c r="O540" i="1"/>
  <c r="O3027" i="1"/>
  <c r="O2034" i="1"/>
  <c r="O2611" i="1"/>
  <c r="O248" i="1"/>
  <c r="O2011" i="1"/>
  <c r="O1839" i="1"/>
  <c r="O45" i="1"/>
  <c r="O2005" i="1"/>
  <c r="O738" i="1"/>
  <c r="O3355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054" i="1"/>
  <c r="O2239" i="1"/>
  <c r="O1982" i="1"/>
  <c r="O2635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277" i="1"/>
  <c r="O2609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196" i="1"/>
  <c r="O2238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2" i="1"/>
</calcChain>
</file>

<file path=xl/sharedStrings.xml><?xml version="1.0" encoding="utf-8"?>
<sst xmlns="http://schemas.openxmlformats.org/spreadsheetml/2006/main" count="38334" uniqueCount="8398">
  <si>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</si>
  <si>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</si>
  <si>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</si>
  <si>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</si>
  <si>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</si>
  <si>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</si>
  <si>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</si>
  <si>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</si>
  <si>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</si>
  <si>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</si>
  <si>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</si>
  <si>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</si>
  <si>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</si>
  <si>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</si>
  <si>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</si>
  <si>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</si>
  <si>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</si>
  <si>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</si>
  <si>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</si>
  <si>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</si>
  <si>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</si>
  <si>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</si>
  <si>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</si>
  <si>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</si>
  <si>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</si>
  <si>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</si>
  <si>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</si>
  <si>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</si>
  <si>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</si>
  <si>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</si>
  <si>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</si>
  <si>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</si>
  <si>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</si>
  <si>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</si>
  <si>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</si>
  <si>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</si>
  <si>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</si>
  <si>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</si>
  <si>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</si>
  <si>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</si>
  <si>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</si>
  <si>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</si>
  <si>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</si>
  <si>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</si>
  <si>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</si>
  <si>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</si>
  <si>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</si>
  <si>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</si>
  <si>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</si>
  <si>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</si>
  <si>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</si>
  <si>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</si>
  <si>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</si>
  <si>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</si>
  <si>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</si>
  <si>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</si>
  <si>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</si>
  <si>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</si>
  <si>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</si>
  <si>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</si>
  <si>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</si>
  <si>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</si>
  <si>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</si>
  <si>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</si>
  <si>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</si>
  <si>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</si>
  <si>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</si>
  <si>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</si>
  <si>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</si>
  <si>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</si>
  <si>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</si>
  <si>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</si>
  <si>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</si>
  <si>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</si>
  <si>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</si>
  <si>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</si>
  <si>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</si>
  <si>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</si>
  <si>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</si>
  <si>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</si>
  <si>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</si>
  <si>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</si>
  <si>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</si>
  <si>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</si>
  <si>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</si>
  <si>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</si>
  <si>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</si>
  <si>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</si>
  <si>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</si>
  <si>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</si>
  <si>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</si>
  <si>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</si>
  <si>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</si>
  <si>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</si>
  <si>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</si>
  <si>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</si>
  <si>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</si>
  <si>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</si>
  <si>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</si>
  <si>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</si>
  <si>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</si>
  <si>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</si>
  <si>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</si>
  <si>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</si>
  <si>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</si>
  <si>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</si>
  <si>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</si>
  <si>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</si>
  <si>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</si>
  <si>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</si>
  <si>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</si>
  <si>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</si>
  <si>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</si>
  <si>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</si>
  <si>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</si>
  <si>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</si>
  <si>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</si>
  <si>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</si>
  <si>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</si>
  <si>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</si>
  <si>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</si>
  <si>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</si>
  <si>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</si>
  <si>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</si>
  <si>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</si>
  <si>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</si>
  <si>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</si>
  <si>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</si>
  <si>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</si>
  <si>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</si>
  <si>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</si>
  <si>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</si>
  <si>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</si>
  <si>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</si>
  <si>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</si>
  <si>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</si>
  <si>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</si>
  <si>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</si>
  <si>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</si>
  <si>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</si>
  <si>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</si>
  <si>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</si>
  <si>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</si>
  <si>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</si>
  <si>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</si>
  <si>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</si>
  <si>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</si>
  <si>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</si>
  <si>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</si>
  <si>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</si>
  <si>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</si>
  <si>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</si>
  <si>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</si>
  <si>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</si>
  <si>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</si>
  <si>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</si>
  <si>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</si>
  <si>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</si>
  <si>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</si>
  <si>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</si>
  <si>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</si>
  <si>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</si>
  <si>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</si>
  <si>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</si>
  <si>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</si>
  <si>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</si>
  <si>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</si>
  <si>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</si>
  <si>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</si>
  <si>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</si>
  <si>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</si>
  <si>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</si>
  <si>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</si>
  <si>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</si>
  <si>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</si>
  <si>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</si>
  <si>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</si>
  <si>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</si>
  <si>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</si>
  <si>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</si>
  <si>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</si>
  <si>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</si>
  <si>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</si>
  <si>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</si>
  <si>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</si>
  <si>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</si>
  <si>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</si>
  <si>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</si>
  <si>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</si>
  <si>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</si>
  <si>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</si>
  <si>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</si>
  <si>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</si>
  <si>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</si>
  <si>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</si>
  <si>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</si>
  <si>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</si>
  <si>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</si>
  <si>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</si>
  <si>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</si>
  <si>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</si>
  <si>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</si>
  <si>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</si>
  <si>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</si>
  <si>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</si>
  <si>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</si>
  <si>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</si>
  <si>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</si>
  <si>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</si>
  <si>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</si>
  <si>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</si>
  <si>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</si>
  <si>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</si>
  <si>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</si>
  <si>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</si>
  <si>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</si>
  <si>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</si>
  <si>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</si>
  <si>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</si>
  <si>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</si>
  <si>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</si>
  <si>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</si>
  <si>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</si>
  <si>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</si>
  <si>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</si>
  <si>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</si>
  <si>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</si>
  <si>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</si>
  <si>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</si>
  <si>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</si>
  <si>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</si>
  <si>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</si>
  <si>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</si>
  <si>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</si>
  <si>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</si>
  <si>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</si>
  <si>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</si>
  <si>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</si>
  <si>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</si>
  <si>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</si>
  <si>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</si>
  <si>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</si>
  <si>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</si>
  <si>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</si>
  <si>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</si>
  <si>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</si>
  <si>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</si>
  <si>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</si>
  <si>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</si>
  <si>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</si>
  <si>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</si>
  <si>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</si>
  <si>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</si>
  <si>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</si>
  <si>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</si>
  <si>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</si>
  <si>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</si>
  <si>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</si>
  <si>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</si>
  <si>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</si>
  <si>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</si>
  <si>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</si>
  <si>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</si>
  <si>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</si>
  <si>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</si>
  <si>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</si>
  <si>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</si>
  <si>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</si>
  <si>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</si>
  <si>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</si>
  <si>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</si>
  <si>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</si>
  <si>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</si>
  <si>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</si>
  <si>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</si>
  <si>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</si>
  <si>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</si>
  <si>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</si>
  <si>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</si>
  <si>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</si>
  <si>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</si>
  <si>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</si>
  <si>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</si>
  <si>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</si>
  <si>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</si>
  <si>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</si>
  <si>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</si>
  <si>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</si>
  <si>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</si>
  <si>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</si>
  <si>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</si>
  <si>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</si>
  <si>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</si>
  <si>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</si>
  <si>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</si>
  <si>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</si>
  <si>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</si>
  <si>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</si>
  <si>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</si>
  <si>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</si>
  <si>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</si>
  <si>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</si>
  <si>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</si>
  <si>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</si>
  <si>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</si>
  <si>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</si>
  <si>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</si>
  <si>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</si>
  <si>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</si>
  <si>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</si>
  <si>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</si>
  <si>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</si>
  <si>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</si>
  <si>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</si>
  <si>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</si>
  <si>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</si>
  <si>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</si>
  <si>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</si>
  <si>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</si>
  <si>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</si>
  <si>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</si>
  <si>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</si>
  <si>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</si>
  <si>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</si>
  <si>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</si>
  <si>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</si>
  <si>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</si>
  <si>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</si>
  <si>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</si>
  <si>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</si>
  <si>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</si>
  <si>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</si>
  <si>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</si>
  <si>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</si>
  <si>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</si>
  <si>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</si>
  <si>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</si>
  <si>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</si>
  <si>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</si>
  <si>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</si>
  <si>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</si>
  <si>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</si>
  <si>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</si>
  <si>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</si>
  <si>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</si>
  <si>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</si>
  <si>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</si>
  <si>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</si>
  <si>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</si>
  <si>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</si>
  <si>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</si>
  <si>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</si>
  <si>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</si>
  <si>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</si>
  <si>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</si>
  <si>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</si>
  <si>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</si>
  <si>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</si>
  <si>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</si>
  <si>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</si>
  <si>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</si>
  <si>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</si>
  <si>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</si>
  <si>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</si>
  <si>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</si>
  <si>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</si>
  <si>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</si>
  <si>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</si>
  <si>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</si>
  <si>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</si>
  <si>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</si>
  <si>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</si>
  <si>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</si>
  <si>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</si>
  <si>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</si>
  <si>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</si>
  <si>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</si>
  <si>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</si>
  <si>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</si>
  <si>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</si>
  <si>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</si>
  <si>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</si>
  <si>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</si>
  <si>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</si>
  <si>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</si>
  <si>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</si>
  <si>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</si>
  <si>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</si>
  <si>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</si>
  <si>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</si>
  <si>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</si>
  <si>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</si>
  <si>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</si>
  <si>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</si>
  <si>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</si>
  <si>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</si>
  <si>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</si>
  <si>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</si>
  <si>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</si>
  <si>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</si>
  <si>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</si>
  <si>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</si>
  <si>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</si>
  <si>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</si>
  <si>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</si>
  <si>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</si>
  <si>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</si>
  <si>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</si>
  <si>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</si>
  <si>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</si>
  <si>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</si>
  <si>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</si>
  <si>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</si>
  <si>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</si>
  <si>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</si>
  <si>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</si>
  <si>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</si>
  <si>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</si>
  <si>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</si>
  <si>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</si>
  <si>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</si>
  <si>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</si>
  <si>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</si>
  <si>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</si>
  <si>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</si>
  <si>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</si>
  <si>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</si>
  <si>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</si>
  <si>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</si>
  <si>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</si>
  <si>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</si>
  <si>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</si>
  <si>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</si>
  <si>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</si>
  <si>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</si>
  <si>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</si>
  <si>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</si>
  <si>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</si>
  <si>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</si>
  <si>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</si>
  <si>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</si>
  <si>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</si>
  <si>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</si>
  <si>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</si>
  <si>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</si>
  <si>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</si>
  <si>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</si>
  <si>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</si>
  <si>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</si>
  <si>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</si>
  <si>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</si>
  <si>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</si>
  <si>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</si>
  <si>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</si>
  <si>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</si>
  <si>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</si>
  <si>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</si>
  <si>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</si>
  <si>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</si>
  <si>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</si>
  <si>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</si>
  <si>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</si>
  <si>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</si>
  <si>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</si>
  <si>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</si>
  <si>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</si>
  <si>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</si>
  <si>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</si>
  <si>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</si>
  <si>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</si>
  <si>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</si>
  <si>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</si>
  <si>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</si>
  <si>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</si>
  <si>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</si>
  <si>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</si>
  <si>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</si>
  <si>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</si>
  <si>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</si>
  <si>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</si>
  <si>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</si>
  <si>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</si>
  <si>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</si>
  <si>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</si>
  <si>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</si>
  <si>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</si>
  <si>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</si>
  <si>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</si>
  <si>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</si>
  <si>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</si>
  <si>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</si>
  <si>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</si>
  <si>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</si>
  <si>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</si>
  <si>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</si>
  <si>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</si>
  <si>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</si>
  <si>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</si>
  <si>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</si>
  <si>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</si>
  <si>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</si>
  <si>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</si>
  <si>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</si>
  <si>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</si>
  <si>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</si>
  <si>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</si>
  <si>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</si>
  <si>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</si>
  <si>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</si>
  <si>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</si>
  <si>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</si>
  <si>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</si>
  <si>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</si>
  <si>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</si>
  <si>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</si>
  <si>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</si>
  <si>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</si>
  <si>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</si>
  <si>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</si>
  <si>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</si>
  <si>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</si>
  <si>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</si>
  <si>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</si>
  <si>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</si>
  <si>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</si>
  <si>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</si>
  <si>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</si>
  <si>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</si>
  <si>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</si>
  <si>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</si>
  <si>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</si>
  <si>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</si>
  <si>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</si>
  <si>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</si>
  <si>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</si>
  <si>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</si>
  <si>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</si>
  <si>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</si>
  <si>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</si>
  <si>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</si>
  <si>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</si>
  <si>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</si>
  <si>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</si>
  <si>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</si>
  <si>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</si>
  <si>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</si>
  <si>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</si>
  <si>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</si>
  <si>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</si>
  <si>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</si>
  <si>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</si>
  <si>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</si>
  <si>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</si>
  <si>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</si>
  <si>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</si>
  <si>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</si>
  <si>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</si>
  <si>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</si>
  <si>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</si>
  <si>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</si>
  <si>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</si>
  <si>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</si>
  <si>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</si>
  <si>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</si>
  <si>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</si>
  <si>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</si>
  <si>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</si>
  <si>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</si>
  <si>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</si>
  <si>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</si>
  <si>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</si>
  <si>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</si>
  <si>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</si>
  <si>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</si>
  <si>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</si>
  <si>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</si>
  <si>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</si>
  <si>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</si>
  <si>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</si>
  <si>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</si>
  <si>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</si>
  <si>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</si>
  <si>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</si>
  <si>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</si>
  <si>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</si>
  <si>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</si>
  <si>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</si>
  <si>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</si>
  <si>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</si>
  <si>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</si>
  <si>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</si>
  <si>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</si>
  <si>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</si>
  <si>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</si>
  <si>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</si>
  <si>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</si>
  <si>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</si>
  <si>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</si>
  <si>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</si>
  <si>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</si>
  <si>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</si>
  <si>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</si>
  <si>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</si>
  <si>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</si>
  <si>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</si>
  <si>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</si>
  <si>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</si>
  <si>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</si>
  <si>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</si>
  <si>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</si>
  <si>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</si>
  <si>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</si>
  <si>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</si>
  <si>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</si>
  <si>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</si>
  <si>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</si>
  <si>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</si>
  <si>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</si>
  <si>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</si>
  <si>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</si>
  <si>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</si>
  <si>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</si>
  <si>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</si>
  <si>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</si>
  <si>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</si>
  <si>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</si>
  <si>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</si>
  <si>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</si>
  <si>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</si>
  <si>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</si>
  <si>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</si>
  <si>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</si>
  <si>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</si>
  <si>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</si>
  <si>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</si>
  <si>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</si>
  <si>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</si>
  <si>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</si>
  <si>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</si>
  <si>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</si>
  <si>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</si>
  <si>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</si>
  <si>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</si>
  <si>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</si>
  <si>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</si>
  <si>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</si>
  <si>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</si>
  <si>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</si>
  <si>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</si>
  <si>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</si>
  <si>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</si>
  <si>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</si>
  <si>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</si>
  <si>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</si>
  <si>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</si>
  <si>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</si>
  <si>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</si>
  <si>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</si>
  <si>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</si>
  <si>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</si>
  <si>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</si>
  <si>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</si>
  <si>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</si>
  <si>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</si>
  <si>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</si>
  <si>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</si>
  <si>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</si>
  <si>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</si>
  <si>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</si>
  <si>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</si>
  <si>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</si>
  <si>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</si>
  <si>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</si>
  <si>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</si>
  <si>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</si>
  <si>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</si>
  <si>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</si>
  <si>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</si>
  <si>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</si>
  <si>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</si>
  <si>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</si>
  <si>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</si>
  <si>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</si>
  <si>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</si>
  <si>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</si>
  <si>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</si>
  <si>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</si>
  <si>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</si>
  <si>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</si>
  <si>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</si>
  <si>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</si>
  <si>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</si>
  <si>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</si>
  <si>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</si>
  <si>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</si>
  <si>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</si>
  <si>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</si>
  <si>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</si>
  <si>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</si>
  <si>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</si>
  <si>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</si>
  <si>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</si>
  <si>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</si>
  <si>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</si>
  <si>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</si>
  <si>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</si>
  <si>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</si>
  <si>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</si>
  <si>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</si>
  <si>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</si>
  <si>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</si>
  <si>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</si>
  <si>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</si>
  <si>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</si>
  <si>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</si>
  <si>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</si>
  <si>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</si>
  <si>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</si>
  <si>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</si>
  <si>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</si>
  <si>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</si>
  <si>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</si>
  <si>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</si>
  <si>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</si>
  <si>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</si>
  <si>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</si>
  <si>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</si>
  <si>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</si>
  <si>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</si>
  <si>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</si>
  <si>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</si>
  <si>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</si>
  <si>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</si>
  <si>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</si>
  <si>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</si>
  <si>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</si>
  <si>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</si>
  <si>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</si>
  <si>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</si>
  <si>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</si>
  <si>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</si>
  <si>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</si>
  <si>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</si>
  <si>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</si>
  <si>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</si>
  <si>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</si>
  <si>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</si>
  <si>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</si>
  <si>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</si>
  <si>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</si>
  <si>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</si>
  <si>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</si>
  <si>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</si>
  <si>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</si>
  <si>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</si>
  <si>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</si>
  <si>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</si>
  <si>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</si>
  <si>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</si>
  <si>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</si>
  <si>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</si>
  <si>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</si>
  <si>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</si>
  <si>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</si>
  <si>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</si>
  <si>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</si>
  <si>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</si>
  <si>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</si>
  <si>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</si>
  <si>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</si>
  <si>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</si>
  <si>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</si>
  <si>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</si>
  <si>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</si>
  <si>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</si>
  <si>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</si>
  <si>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</si>
  <si>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</si>
  <si>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</si>
  <si>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</si>
  <si>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</si>
  <si>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</si>
  <si>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</si>
  <si>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</si>
  <si>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</si>
  <si>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</si>
  <si>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</si>
  <si>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</si>
  <si>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</si>
  <si>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</si>
  <si>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</si>
  <si>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</si>
  <si>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</si>
  <si>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</si>
  <si>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</si>
  <si>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</si>
  <si>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</si>
  <si>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</si>
  <si>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</si>
  <si>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</si>
  <si>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</si>
  <si>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</si>
  <si>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</si>
  <si>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</si>
  <si>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</si>
  <si>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</si>
  <si>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</si>
  <si>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</si>
  <si>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</si>
  <si>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</si>
  <si>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</si>
  <si>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</si>
  <si>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</si>
  <si>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</si>
  <si>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</si>
  <si>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</si>
  <si>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</si>
  <si>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</si>
  <si>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</si>
  <si>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</si>
  <si>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</si>
  <si>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</si>
  <si>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</si>
  <si>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</si>
  <si>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</si>
  <si>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</si>
  <si>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</si>
  <si>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</si>
  <si>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</si>
  <si>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</si>
  <si>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</si>
  <si>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</si>
  <si>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</si>
  <si>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</si>
  <si>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</si>
  <si>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</si>
  <si>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</si>
  <si>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</si>
  <si>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</si>
  <si>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</si>
  <si>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</si>
  <si>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</si>
  <si>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</si>
  <si>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</si>
  <si>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</si>
  <si>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</si>
  <si>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</si>
  <si>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</si>
  <si>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</si>
  <si>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</si>
  <si>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</si>
  <si>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</si>
  <si>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</si>
  <si>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</si>
  <si>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</si>
  <si>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</si>
  <si>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</si>
  <si>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</si>
  <si>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</si>
  <si>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</si>
  <si>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</si>
  <si>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</si>
  <si>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</si>
  <si>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</si>
  <si>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</si>
  <si>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</si>
  <si>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</si>
  <si>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</si>
  <si>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</si>
  <si>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</si>
  <si>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</si>
  <si>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</si>
  <si>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</si>
  <si>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</si>
  <si>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</si>
  <si>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</si>
  <si>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</si>
  <si>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</si>
  <si>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</si>
  <si>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</si>
  <si>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</si>
  <si>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</si>
  <si>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</si>
  <si>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</si>
  <si>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</si>
  <si>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</si>
  <si>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</si>
  <si>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</si>
  <si>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</si>
  <si>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</si>
  <si>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</si>
  <si>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</si>
  <si>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</si>
  <si>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</si>
  <si>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</si>
  <si>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</si>
  <si>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</si>
  <si>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</si>
  <si>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</si>
  <si>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</si>
  <si>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</si>
  <si>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</si>
  <si>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</si>
  <si>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</si>
  <si>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</si>
  <si>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</si>
  <si>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</si>
  <si>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</si>
  <si>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</si>
  <si>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</si>
  <si>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</si>
  <si>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</si>
  <si>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</si>
  <si>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</si>
  <si>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</si>
  <si>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</si>
  <si>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</si>
  <si>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</si>
  <si>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</si>
  <si>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</si>
  <si>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</si>
  <si>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</si>
  <si>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</si>
  <si>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</si>
  <si>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</si>
  <si>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</si>
  <si>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</si>
  <si>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</si>
  <si>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</si>
  <si>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</si>
  <si>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</si>
  <si>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</si>
  <si>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</si>
  <si>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</si>
  <si>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</si>
  <si>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</si>
  <si>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</si>
  <si>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</si>
  <si>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</si>
  <si>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</si>
  <si>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</si>
  <si>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</si>
  <si>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</si>
  <si>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</si>
  <si>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</si>
  <si>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</si>
  <si>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</si>
  <si>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</si>
  <si>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</si>
  <si>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</si>
  <si>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</si>
  <si>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</si>
  <si>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</si>
  <si>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</si>
  <si>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</si>
  <si>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</si>
  <si>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</si>
  <si>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</si>
  <si>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</si>
  <si>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</si>
  <si>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</si>
  <si>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</si>
  <si>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</si>
  <si>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</si>
  <si>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</si>
  <si>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</si>
  <si>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</si>
  <si>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</si>
  <si>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</si>
  <si>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</si>
  <si>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</si>
  <si>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</si>
  <si>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</si>
  <si>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</si>
  <si>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</si>
  <si>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</si>
  <si>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</si>
  <si>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</si>
  <si>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</si>
  <si>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</si>
  <si>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</si>
  <si>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</si>
  <si>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</si>
  <si>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</si>
  <si>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</si>
  <si>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</si>
  <si>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</si>
  <si>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</si>
  <si>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</si>
  <si>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</si>
  <si>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</si>
  <si>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</si>
  <si>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</si>
  <si>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</si>
  <si>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</si>
  <si>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</si>
  <si>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</si>
  <si>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</si>
  <si>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</si>
  <si>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</si>
  <si>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</si>
  <si>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</si>
  <si>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</si>
  <si>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</si>
  <si>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</si>
  <si>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</si>
  <si>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</si>
  <si>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</si>
  <si>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</si>
  <si>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</si>
  <si>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</si>
  <si>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</si>
  <si>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</si>
  <si>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</si>
  <si>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</si>
  <si>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</si>
  <si>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</si>
  <si>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</si>
  <si>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</si>
  <si>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</si>
  <si>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</si>
  <si>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</si>
  <si>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</si>
  <si>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</si>
  <si>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</si>
  <si>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</si>
  <si>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</si>
  <si>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</si>
  <si>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</si>
  <si>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</si>
  <si>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</si>
  <si>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</si>
  <si>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</si>
  <si>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</si>
  <si>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</si>
  <si>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</si>
  <si>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</si>
  <si>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</si>
  <si>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</si>
  <si>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</si>
  <si>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</si>
  <si>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</si>
  <si>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</si>
  <si>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</si>
  <si>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</si>
  <si>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</si>
  <si>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</si>
  <si>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</si>
  <si>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</si>
  <si>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</si>
  <si>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</si>
  <si>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</si>
  <si>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</si>
  <si>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</si>
  <si>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</si>
  <si>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</si>
  <si>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</si>
  <si>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</si>
  <si>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</si>
  <si>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</si>
  <si>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</si>
  <si>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</si>
  <si>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</si>
  <si>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</si>
  <si>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</si>
  <si>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</si>
  <si>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</si>
  <si>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</si>
  <si>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</si>
  <si>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</si>
  <si>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</si>
  <si>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</si>
  <si>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</si>
  <si>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</si>
  <si>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</si>
  <si>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</si>
  <si>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</si>
  <si>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</si>
  <si>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</si>
  <si>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</si>
  <si>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</si>
  <si>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</si>
  <si>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</si>
  <si>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</si>
  <si>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</si>
  <si>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</si>
  <si>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</si>
  <si>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</si>
  <si>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</si>
  <si>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</si>
  <si>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</si>
  <si>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</si>
  <si>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</si>
  <si>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</si>
  <si>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</si>
  <si>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</si>
  <si>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</si>
  <si>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</si>
  <si>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</si>
  <si>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</si>
  <si>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</si>
  <si>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</si>
  <si>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</si>
  <si>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</si>
  <si>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</si>
  <si>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</si>
  <si>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</si>
  <si>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</si>
  <si>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</si>
  <si>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</si>
  <si>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</si>
  <si>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</si>
  <si>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</si>
  <si>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</si>
  <si>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</si>
  <si>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</si>
  <si>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</si>
  <si>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</si>
  <si>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</si>
  <si>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</si>
  <si>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</si>
  <si>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</si>
  <si>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</si>
  <si>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</si>
  <si>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</si>
  <si>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</si>
  <si>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</si>
  <si>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</si>
  <si>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</si>
  <si>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</si>
  <si>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</si>
  <si>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</si>
  <si>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</si>
  <si>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</si>
  <si>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</si>
  <si>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</si>
  <si>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</si>
  <si>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</si>
  <si>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</si>
  <si>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</si>
  <si>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</si>
  <si>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</si>
  <si>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</si>
  <si>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</si>
  <si>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</si>
  <si>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</si>
  <si>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</si>
  <si>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</si>
  <si>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</si>
  <si>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</si>
  <si>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</si>
  <si>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</si>
  <si>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</si>
  <si>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</si>
  <si>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</si>
  <si>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</si>
  <si>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</si>
  <si>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</si>
  <si>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</si>
  <si>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</si>
  <si>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</si>
  <si>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</si>
  <si>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</si>
  <si>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</si>
  <si>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</si>
  <si>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</si>
  <si>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</si>
  <si>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</si>
  <si>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</si>
  <si>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</si>
  <si>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</si>
  <si>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</si>
  <si>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</si>
  <si>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</si>
  <si>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</si>
  <si>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</si>
  <si>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</si>
  <si>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</si>
  <si>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</si>
  <si>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</si>
  <si>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</si>
  <si>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</si>
  <si>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</si>
  <si>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</si>
  <si>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</si>
  <si>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</si>
  <si>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</si>
  <si>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</si>
  <si>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</si>
  <si>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</si>
  <si>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</si>
  <si>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</si>
  <si>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</si>
  <si>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</si>
  <si>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</si>
  <si>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</si>
  <si>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</si>
  <si>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</si>
  <si>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</si>
  <si>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</si>
  <si>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</si>
  <si>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</si>
  <si>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</si>
  <si>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</si>
  <si>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</si>
  <si>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</si>
  <si>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</si>
  <si>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</si>
  <si>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</si>
  <si>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</si>
  <si>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</si>
  <si>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</si>
  <si>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</si>
  <si>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</si>
  <si>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</si>
  <si>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</si>
  <si>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</si>
  <si>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</si>
  <si>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</si>
  <si>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</si>
  <si>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</si>
  <si>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</si>
  <si>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</si>
  <si>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</si>
  <si>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</si>
  <si>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</si>
  <si>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</si>
  <si>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</si>
  <si>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</si>
  <si>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</si>
  <si>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</si>
  <si>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</si>
  <si>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</si>
  <si>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</si>
  <si>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</si>
  <si>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</si>
  <si>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</si>
  <si>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</si>
  <si>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</si>
  <si>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</si>
  <si>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</si>
  <si>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</si>
  <si>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</si>
  <si>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</si>
  <si>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</si>
  <si>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</si>
  <si>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</si>
  <si>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</si>
  <si>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</si>
  <si>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</si>
  <si>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</si>
  <si>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</si>
  <si>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</si>
  <si>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</si>
  <si>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</si>
  <si>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</si>
  <si>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</si>
  <si>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</si>
  <si>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</si>
  <si>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</si>
  <si>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</si>
  <si>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</si>
  <si>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</si>
  <si>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</si>
  <si>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</si>
  <si>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</si>
  <si>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</si>
  <si>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</si>
  <si>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</si>
  <si>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</si>
  <si>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</si>
  <si>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</si>
  <si>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</si>
  <si>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</si>
  <si>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</si>
  <si>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</si>
  <si>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</si>
  <si>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</si>
  <si>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</si>
  <si>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</si>
  <si>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</si>
  <si>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</si>
  <si>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</si>
  <si>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</si>
  <si>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</si>
  <si>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</si>
  <si>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</si>
  <si>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</si>
  <si>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</si>
  <si>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</si>
  <si>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</si>
  <si>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</si>
  <si>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</si>
  <si>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</si>
  <si>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</si>
  <si>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</si>
  <si>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</si>
  <si>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</si>
  <si>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</si>
  <si>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</si>
  <si>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</si>
  <si>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</si>
  <si>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</si>
  <si>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</si>
  <si>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</si>
  <si>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</si>
  <si>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</si>
  <si>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</si>
  <si>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</si>
  <si>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</si>
  <si>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</si>
  <si>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</si>
  <si>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</si>
  <si>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</si>
  <si>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</si>
  <si>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</si>
  <si>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</si>
  <si>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</si>
  <si>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</si>
  <si>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</si>
  <si>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</si>
  <si>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</si>
  <si>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</si>
  <si>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</si>
  <si>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</si>
  <si>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</si>
  <si>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</si>
  <si>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</si>
  <si>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</si>
  <si>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</si>
  <si>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</si>
  <si>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</si>
  <si>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</si>
  <si>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</si>
  <si>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</si>
  <si>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</si>
  <si>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</si>
  <si>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</si>
  <si>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</si>
  <si>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</si>
  <si>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</si>
  <si>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</si>
  <si>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</si>
  <si>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</si>
  <si>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</si>
  <si>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</si>
  <si>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</si>
  <si>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</si>
  <si>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</si>
  <si>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</si>
  <si>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</si>
  <si>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</si>
  <si>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</si>
  <si>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</si>
  <si>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</si>
  <si>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</si>
  <si>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</si>
  <si>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</si>
  <si>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</si>
  <si>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</si>
  <si>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</si>
  <si>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</si>
  <si>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</si>
  <si>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</si>
  <si>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</si>
  <si>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</si>
  <si>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</si>
  <si>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</si>
  <si>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</si>
  <si>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</si>
  <si>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</si>
  <si>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</si>
  <si>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</si>
  <si>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</si>
  <si>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</si>
  <si>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</si>
  <si>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</si>
  <si>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</si>
  <si>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</si>
  <si>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</si>
  <si>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</si>
  <si>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</si>
  <si>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</si>
  <si>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</si>
  <si>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</si>
  <si>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</si>
  <si>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</si>
  <si>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</si>
  <si>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</si>
  <si>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</si>
  <si>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</si>
  <si>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</si>
  <si>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</si>
  <si>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</si>
  <si>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</si>
  <si>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</si>
  <si>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</si>
  <si>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</si>
  <si>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</si>
  <si>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</si>
  <si>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</si>
  <si>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</si>
  <si>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</si>
  <si>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</si>
  <si>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</si>
  <si>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</si>
  <si>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</si>
  <si>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</si>
  <si>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</si>
  <si>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</si>
  <si>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</si>
  <si>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</si>
  <si>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</si>
  <si>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</si>
  <si>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</si>
  <si>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</si>
  <si>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</si>
  <si>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</si>
  <si>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</si>
  <si>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</si>
  <si>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</si>
  <si>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</si>
  <si>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</si>
  <si>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</si>
  <si>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</si>
  <si>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</si>
  <si>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</si>
  <si>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</si>
  <si>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</si>
  <si>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</si>
  <si>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</si>
  <si>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</si>
  <si>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</si>
  <si>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</si>
  <si>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</si>
  <si>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</si>
  <si>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</si>
  <si>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</si>
  <si>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</si>
  <si>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</si>
  <si>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</si>
  <si>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</si>
  <si>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</si>
  <si>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</si>
  <si>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</si>
  <si>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</si>
  <si>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</si>
  <si>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</si>
  <si>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</si>
  <si>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</si>
  <si>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</si>
  <si>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</si>
  <si>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</si>
  <si>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</si>
  <si>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</si>
  <si>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</si>
  <si>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</si>
  <si>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</si>
  <si>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</si>
  <si>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</si>
  <si>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</si>
  <si>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</si>
  <si>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</si>
  <si>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</si>
  <si>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</si>
  <si>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</si>
  <si>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</si>
  <si>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</si>
  <si>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</si>
  <si>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</si>
  <si>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</si>
  <si>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</si>
  <si>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</si>
  <si>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</si>
  <si>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</si>
  <si>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</si>
  <si>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</si>
  <si>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</si>
  <si>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</si>
  <si>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</si>
  <si>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</si>
  <si>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</si>
  <si>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</si>
  <si>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</si>
  <si>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</si>
  <si>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</si>
  <si>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</si>
  <si>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</si>
  <si>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</si>
  <si>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</si>
  <si>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</si>
  <si>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</si>
  <si>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</si>
  <si>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</si>
  <si>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</si>
  <si>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</si>
  <si>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</si>
  <si>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</si>
  <si>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</si>
  <si>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</si>
  <si>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</si>
  <si>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</si>
  <si>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</si>
  <si>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</si>
  <si>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</si>
  <si>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</si>
  <si>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</si>
  <si>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</si>
  <si>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</si>
  <si>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</si>
  <si>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</si>
  <si>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</si>
  <si>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</si>
  <si>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</si>
  <si>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</si>
  <si>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</si>
  <si>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</si>
  <si>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</si>
  <si>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</si>
  <si>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</si>
  <si>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</si>
  <si>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</si>
  <si>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</si>
  <si>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</si>
  <si>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</si>
  <si>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</si>
  <si>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</si>
  <si>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</si>
  <si>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</si>
  <si>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</si>
  <si>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</si>
  <si>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</si>
  <si>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</si>
  <si>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</si>
  <si>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</si>
  <si>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</si>
  <si>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</si>
  <si>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</si>
  <si>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</si>
  <si>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</si>
  <si>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</si>
  <si>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</si>
  <si>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</si>
  <si>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</si>
  <si>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</si>
  <si>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</si>
  <si>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</si>
  <si>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</si>
  <si>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</si>
  <si>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</si>
  <si>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</si>
  <si>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</si>
  <si>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</si>
  <si>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</si>
  <si>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</si>
  <si>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</si>
  <si>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</si>
  <si>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</si>
  <si>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</si>
  <si>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</si>
  <si>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</si>
  <si>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</si>
  <si>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</si>
  <si>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</si>
  <si>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</si>
  <si>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</si>
  <si>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</si>
  <si>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</si>
  <si>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</si>
  <si>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</si>
  <si>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</si>
  <si>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</si>
  <si>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</si>
  <si>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</si>
  <si>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</si>
  <si>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</si>
  <si>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</si>
  <si>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</si>
  <si>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</si>
  <si>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</si>
  <si>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</si>
  <si>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</si>
  <si>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</si>
  <si>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</si>
  <si>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</si>
  <si>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</si>
  <si>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</si>
  <si>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</si>
  <si>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</si>
  <si>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</si>
  <si>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</si>
  <si>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</si>
  <si>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</si>
  <si>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</si>
  <si>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</si>
  <si>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</si>
  <si>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</si>
  <si>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</si>
  <si>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</si>
  <si>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</si>
  <si>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</si>
  <si>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</si>
  <si>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</si>
  <si>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</si>
  <si>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</si>
  <si>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</si>
  <si>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</si>
  <si>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</si>
  <si>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</si>
  <si>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</si>
  <si>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</si>
  <si>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</si>
  <si>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</si>
  <si>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</si>
  <si>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</si>
  <si>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</si>
  <si>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</si>
  <si>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</si>
  <si>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</si>
  <si>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</si>
  <si>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</si>
  <si>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</si>
  <si>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</si>
  <si>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</si>
  <si>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</si>
  <si>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</si>
  <si>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</si>
  <si>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</si>
  <si>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</si>
  <si>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</si>
  <si>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</si>
  <si>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</si>
  <si>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</si>
  <si>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</si>
  <si>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</si>
  <si>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</si>
  <si>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</si>
  <si>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</si>
  <si>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</si>
  <si>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</si>
  <si>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</si>
  <si>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</si>
  <si>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</si>
  <si>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</si>
  <si>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</si>
  <si>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</si>
  <si>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</si>
  <si>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</si>
  <si>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</si>
  <si>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</si>
  <si>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</si>
  <si>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</si>
  <si>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</si>
  <si>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</si>
  <si>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</si>
  <si>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</si>
  <si>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</si>
  <si>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</si>
  <si>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</si>
  <si>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</si>
  <si>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</si>
  <si>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</si>
  <si>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</si>
  <si>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</si>
  <si>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</si>
  <si>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</si>
  <si>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</si>
  <si>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</si>
  <si>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</si>
  <si>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</si>
  <si>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</si>
  <si>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</si>
  <si>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</si>
  <si>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</si>
  <si>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</si>
  <si>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</si>
  <si>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</si>
  <si>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</si>
  <si>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</si>
  <si>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</si>
  <si>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</si>
  <si>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</si>
  <si>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</si>
  <si>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</si>
  <si>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</si>
  <si>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</si>
  <si>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</si>
  <si>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</si>
  <si>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</si>
  <si>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</si>
  <si>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</si>
  <si>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</si>
  <si>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</si>
  <si>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</si>
  <si>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</si>
  <si>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</si>
  <si>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</si>
  <si>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</si>
  <si>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</si>
  <si>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</si>
  <si>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</si>
  <si>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</si>
  <si>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</si>
  <si>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</si>
  <si>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</si>
  <si>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</si>
  <si>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</si>
  <si>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</si>
  <si>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</si>
  <si>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</si>
  <si>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</si>
  <si>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</si>
  <si>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</si>
  <si>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</si>
  <si>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</si>
  <si>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</si>
  <si>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</si>
  <si>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</si>
  <si>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</si>
  <si>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</si>
  <si>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</si>
  <si>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</si>
  <si>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</si>
  <si>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</si>
  <si>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</si>
  <si>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</si>
  <si>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</si>
  <si>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</si>
  <si>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</si>
  <si>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</si>
  <si>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</si>
  <si>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</si>
  <si>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</si>
  <si>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</si>
  <si>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</si>
  <si>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</si>
  <si>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</si>
  <si>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</si>
  <si>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</si>
  <si>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</si>
  <si>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</si>
  <si>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</si>
  <si>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</si>
  <si>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</si>
  <si>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</si>
  <si>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</si>
  <si>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</si>
  <si>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</si>
  <si>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</si>
  <si>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</si>
  <si>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</si>
  <si>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</si>
  <si>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</si>
  <si>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</si>
  <si>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</si>
  <si>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</si>
  <si>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</si>
  <si>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</si>
  <si>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</si>
  <si>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</si>
  <si>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</si>
  <si>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</si>
  <si>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</si>
  <si>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</si>
  <si>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</si>
  <si>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</si>
  <si>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</si>
  <si>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</si>
  <si>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</si>
  <si>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</si>
  <si>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</si>
  <si>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</si>
  <si>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</si>
  <si>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</si>
  <si>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</si>
  <si>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</si>
  <si>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</si>
  <si>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</si>
  <si>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</si>
  <si>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</si>
  <si>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</si>
  <si>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</si>
  <si>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</si>
  <si>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</si>
  <si>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</si>
  <si>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</si>
  <si>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</si>
  <si>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</si>
  <si>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</si>
  <si>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</si>
  <si>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</si>
  <si>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</si>
  <si>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</si>
  <si>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</si>
  <si>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</si>
  <si>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</si>
  <si>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</si>
  <si>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</si>
  <si>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</si>
  <si>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</si>
  <si>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</si>
  <si>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</si>
  <si>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</si>
  <si>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</si>
  <si>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</si>
  <si>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</si>
  <si>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</si>
  <si>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</si>
  <si>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</si>
  <si>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</si>
  <si>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</si>
  <si>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</si>
  <si>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</si>
  <si>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</si>
  <si>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</si>
  <si>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</si>
  <si>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</si>
  <si>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</si>
  <si>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</si>
  <si>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</si>
  <si>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</si>
  <si>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</si>
  <si>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</si>
  <si>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</si>
  <si>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</si>
  <si>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</si>
  <si>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</si>
  <si>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</si>
  <si>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</si>
  <si>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</si>
  <si>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</si>
  <si>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</si>
  <si>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</si>
  <si>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</si>
  <si>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</si>
  <si>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</si>
  <si>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</si>
  <si>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</si>
  <si>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</si>
  <si>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</si>
  <si>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</si>
  <si>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</si>
  <si>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</si>
  <si>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</si>
  <si>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</si>
  <si>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</si>
  <si>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</si>
  <si>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</si>
  <si>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</si>
  <si>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</si>
  <si>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</si>
  <si>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</si>
  <si>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</si>
  <si>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</si>
  <si>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</si>
  <si>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</si>
  <si>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</si>
  <si>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</si>
  <si>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</si>
  <si>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</si>
  <si>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</si>
  <si>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</si>
  <si>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</si>
  <si>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</si>
  <si>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</si>
  <si>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</si>
  <si>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</si>
  <si>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</si>
  <si>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</si>
  <si>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</si>
  <si>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</si>
  <si>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</si>
  <si>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</si>
  <si>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</si>
  <si>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</si>
  <si>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</si>
  <si>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</si>
  <si>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</si>
  <si>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</si>
  <si>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</si>
  <si>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</si>
  <si>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</si>
  <si>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</si>
  <si>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</si>
  <si>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</si>
  <si>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</si>
  <si>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</si>
  <si>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</si>
  <si>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</si>
  <si>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</si>
  <si>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</si>
  <si>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</si>
  <si>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</si>
  <si>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</si>
  <si>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</si>
  <si>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</si>
  <si>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</si>
  <si>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</si>
  <si>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</si>
  <si>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</si>
  <si>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</si>
  <si>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</si>
  <si>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</si>
  <si>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</si>
  <si>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</si>
  <si>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</si>
  <si>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</si>
  <si>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</si>
  <si>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</si>
  <si>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</si>
  <si>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</si>
  <si>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</si>
  <si>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</si>
  <si>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</si>
  <si>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</si>
  <si>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</si>
  <si>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</si>
  <si>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</si>
  <si>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</si>
  <si>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</si>
  <si>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</si>
  <si>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</si>
  <si>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</si>
  <si>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</si>
  <si>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</si>
  <si>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</si>
  <si>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</si>
  <si>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</si>
  <si>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</si>
  <si>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</si>
  <si>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</si>
  <si>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</si>
  <si>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</si>
  <si>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</si>
  <si>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</si>
  <si>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</si>
  <si>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</si>
  <si>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</si>
  <si>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</si>
  <si>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</si>
  <si>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</si>
  <si>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</si>
  <si>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</si>
  <si>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</si>
  <si>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</si>
  <si>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</si>
  <si>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</si>
  <si>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</si>
  <si>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</si>
  <si>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</si>
  <si>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</si>
  <si>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</si>
  <si>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</si>
  <si>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</si>
  <si>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</si>
  <si>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</si>
  <si>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</si>
  <si>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</si>
  <si>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</si>
  <si>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</si>
  <si>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</si>
  <si>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</si>
  <si>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</si>
  <si>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</si>
  <si>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</si>
  <si>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</si>
  <si>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</si>
  <si>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</si>
  <si>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</si>
  <si>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</si>
  <si>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</si>
  <si>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</si>
  <si>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</si>
  <si>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</si>
  <si>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</si>
  <si>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</si>
  <si>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</si>
  <si>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</si>
  <si>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</si>
  <si>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</si>
  <si>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</si>
  <si>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</si>
  <si>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</si>
  <si>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</si>
  <si>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</si>
  <si>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</si>
  <si>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</si>
  <si>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</si>
  <si>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</si>
  <si>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</si>
  <si>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</si>
  <si>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</si>
  <si>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</si>
  <si>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</si>
  <si>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</si>
  <si>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</si>
  <si>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</si>
  <si>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</si>
  <si>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</si>
  <si>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</si>
  <si>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</si>
  <si>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</si>
  <si>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</si>
  <si>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</si>
  <si>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</si>
  <si>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</si>
  <si>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</si>
  <si>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</si>
  <si>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</si>
  <si>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</si>
  <si>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</si>
  <si>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</si>
  <si>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</si>
  <si>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</si>
  <si>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</si>
  <si>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</si>
  <si>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</si>
  <si>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</si>
  <si>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</si>
  <si>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</si>
  <si>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</si>
  <si>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</si>
  <si>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</si>
  <si>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</si>
  <si>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</si>
  <si>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</si>
  <si>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</si>
  <si>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</si>
  <si>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</si>
  <si>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</si>
  <si>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</si>
  <si>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</si>
  <si>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</si>
  <si>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</si>
  <si>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</si>
  <si>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</si>
  <si>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</si>
  <si>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</si>
  <si>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</si>
  <si>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</si>
  <si>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</si>
  <si>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</si>
  <si>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</si>
  <si>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</si>
  <si>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</si>
  <si>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</si>
  <si>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</si>
  <si>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</si>
  <si>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</si>
  <si>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</si>
  <si>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</si>
  <si>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</si>
  <si>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</si>
  <si>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</si>
  <si>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</si>
  <si>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</si>
  <si>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</si>
  <si>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</si>
  <si>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</si>
  <si>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</si>
  <si>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</si>
  <si>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</si>
  <si>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</si>
  <si>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</si>
  <si>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</si>
  <si>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</si>
  <si>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</si>
  <si>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</si>
  <si>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</si>
  <si>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</si>
  <si>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</si>
  <si>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</si>
  <si>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</si>
  <si>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</si>
  <si>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</si>
  <si>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</si>
  <si>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</si>
  <si>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</si>
  <si>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</si>
  <si>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</si>
  <si>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</si>
  <si>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</si>
  <si>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</si>
  <si>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</si>
  <si>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</si>
  <si>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</si>
  <si>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</si>
  <si>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</si>
  <si>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</si>
  <si>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</si>
  <si>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</si>
  <si>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</si>
  <si>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</si>
  <si>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</si>
  <si>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</si>
  <si>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</si>
  <si>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</si>
  <si>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</si>
  <si>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</si>
  <si>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</si>
  <si>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</si>
  <si>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</si>
  <si>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</si>
  <si>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</si>
  <si>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</si>
  <si>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</si>
  <si>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</si>
  <si>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</si>
  <si>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</si>
  <si>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</si>
  <si>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</si>
  <si>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</si>
  <si>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</si>
  <si>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</si>
  <si>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</si>
  <si>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</si>
  <si>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</si>
  <si>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</si>
  <si>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</si>
  <si>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</si>
  <si>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</si>
  <si>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</si>
  <si>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</si>
  <si>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</si>
  <si>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</si>
  <si>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</si>
  <si>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</si>
  <si>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</si>
  <si>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</si>
  <si>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</si>
  <si>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</si>
  <si>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</si>
  <si>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</si>
  <si>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</si>
  <si>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</si>
  <si>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</si>
  <si>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</si>
  <si>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</si>
  <si>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</si>
  <si>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</si>
  <si>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</si>
  <si>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</si>
  <si>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</si>
  <si>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</si>
  <si>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</si>
  <si>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</si>
  <si>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</si>
  <si>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</si>
  <si>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</si>
  <si>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</si>
  <si>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</si>
  <si>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</si>
  <si>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</si>
  <si>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</si>
  <si>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</si>
  <si>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</si>
  <si>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</si>
  <si>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</si>
  <si>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</si>
  <si>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</si>
  <si>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</si>
  <si>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</si>
  <si>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</si>
  <si>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</si>
  <si>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</si>
  <si>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</si>
  <si>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</si>
  <si>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</si>
  <si>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</si>
  <si>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</si>
  <si>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</si>
  <si>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</si>
  <si>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</si>
  <si>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</si>
  <si>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</si>
  <si>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</si>
  <si>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</si>
  <si>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</si>
  <si>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</si>
  <si>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</si>
  <si>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</si>
  <si>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</si>
  <si>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</si>
  <si>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</si>
  <si>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</si>
  <si>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</si>
  <si>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</si>
  <si>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</si>
  <si>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</si>
  <si>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</si>
  <si>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</si>
  <si>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</si>
  <si>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</si>
  <si>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</si>
  <si>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</si>
  <si>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</si>
  <si>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</si>
  <si>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</si>
  <si>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</si>
  <si>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</si>
  <si>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</si>
  <si>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</si>
  <si>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</si>
  <si>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</si>
  <si>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</si>
  <si>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</si>
  <si>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</si>
  <si>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</si>
  <si>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</si>
  <si>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</si>
  <si>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</si>
  <si>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</si>
  <si>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</si>
  <si>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</si>
  <si>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</si>
  <si>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</si>
  <si>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</si>
  <si>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</si>
  <si>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</si>
  <si>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</si>
  <si>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</si>
  <si>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</si>
  <si>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</si>
  <si>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</si>
  <si>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</si>
  <si>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</si>
  <si>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</si>
  <si>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</si>
  <si>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</si>
  <si>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</si>
  <si>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</si>
  <si>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</si>
  <si>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</si>
  <si>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</si>
  <si>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</si>
  <si>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</si>
  <si>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</si>
  <si>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</si>
  <si>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</si>
  <si>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</si>
  <si>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</si>
  <si>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</si>
  <si>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</si>
  <si>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</si>
  <si>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</si>
  <si>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</si>
  <si>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</si>
  <si>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</si>
  <si>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</si>
  <si>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</si>
  <si>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</si>
  <si>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</si>
  <si>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</si>
  <si>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</si>
  <si>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</si>
  <si>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</si>
  <si>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</si>
  <si>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</si>
  <si>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</si>
  <si>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</si>
  <si>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</si>
  <si>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</si>
  <si>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</si>
  <si>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</si>
  <si>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</si>
  <si>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</si>
  <si>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</si>
  <si>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</si>
  <si>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</si>
  <si>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</si>
  <si>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</si>
  <si>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</si>
  <si>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</si>
  <si>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</si>
  <si>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</si>
  <si>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</si>
  <si>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</si>
  <si>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</si>
  <si>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</si>
  <si>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</si>
  <si>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</si>
  <si>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</si>
  <si>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</si>
  <si>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</si>
  <si>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</si>
  <si>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</si>
  <si>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</si>
  <si>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</si>
  <si>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</si>
  <si>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</si>
  <si>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</si>
  <si>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</si>
  <si>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</si>
  <si>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</si>
  <si>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</si>
  <si>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</si>
  <si>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</si>
  <si>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</si>
  <si>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</si>
  <si>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</si>
  <si>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</si>
  <si>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</si>
  <si>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</si>
  <si>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</si>
  <si>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</si>
  <si>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</si>
  <si>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</si>
  <si>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</si>
  <si>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</si>
  <si>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</si>
  <si>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</si>
  <si>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</si>
  <si>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</si>
  <si>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</si>
  <si>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</si>
  <si>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</si>
  <si>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</si>
  <si>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</si>
  <si>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</si>
  <si>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</si>
  <si>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</si>
  <si>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</si>
  <si>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</si>
  <si>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</si>
  <si>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</si>
  <si>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</si>
  <si>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</si>
  <si>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</si>
  <si>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</si>
  <si>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</si>
  <si>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</si>
  <si>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</si>
  <si>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</si>
  <si>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</si>
  <si>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</si>
  <si>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</si>
  <si>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</si>
  <si>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</si>
  <si>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</si>
  <si>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</si>
  <si>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</si>
  <si>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</si>
  <si>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</si>
  <si>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</si>
  <si>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</si>
  <si>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</si>
  <si>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</si>
  <si>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</si>
  <si>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</si>
  <si>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</si>
  <si>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</si>
  <si>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</si>
  <si>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</si>
  <si>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</si>
  <si>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</si>
  <si>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</si>
  <si>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</si>
  <si>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</si>
  <si>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</si>
  <si>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</si>
  <si>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</si>
  <si>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</si>
  <si>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</si>
  <si>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</si>
  <si>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</si>
  <si>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</si>
  <si>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</si>
  <si>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</si>
  <si>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</si>
  <si>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</si>
  <si>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</si>
  <si>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</si>
  <si>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</si>
  <si>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</si>
  <si>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</si>
  <si>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</si>
  <si>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</si>
  <si>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</si>
  <si>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</si>
  <si>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</si>
  <si>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</si>
  <si>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</si>
  <si>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</si>
  <si>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</si>
  <si>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</si>
  <si>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</si>
  <si>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</si>
  <si>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</si>
  <si>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</si>
  <si>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</si>
  <si>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</si>
  <si>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</si>
  <si>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</si>
  <si>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</si>
  <si>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</si>
  <si>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</si>
  <si>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</si>
  <si>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</si>
  <si>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</si>
  <si>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</si>
  <si>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</si>
  <si>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</si>
  <si>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</si>
  <si>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</si>
  <si>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</si>
  <si>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</si>
  <si>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</si>
  <si>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</si>
  <si>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</si>
  <si>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</si>
  <si>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</si>
  <si>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</si>
  <si>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</si>
  <si>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</si>
  <si>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</si>
  <si>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</si>
  <si>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</si>
  <si>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</si>
  <si>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</si>
  <si>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</si>
  <si>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</si>
  <si>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</si>
  <si>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</si>
  <si>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</si>
  <si>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</si>
  <si>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</si>
  <si>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</si>
  <si>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</si>
  <si>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</si>
  <si>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</si>
  <si>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</si>
  <si>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</si>
  <si>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</si>
  <si>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</si>
  <si>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</si>
  <si>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</si>
  <si>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</si>
  <si>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</si>
  <si>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</si>
  <si>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</si>
  <si>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</si>
  <si>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</si>
  <si>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</si>
  <si>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</si>
  <si>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</si>
  <si>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</si>
  <si>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</si>
  <si>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</si>
  <si>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</si>
  <si>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</si>
  <si>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</si>
  <si>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</si>
  <si>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</si>
  <si>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</si>
  <si>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</si>
  <si>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</si>
  <si>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</si>
  <si>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</si>
  <si>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</si>
  <si>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</si>
  <si>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</si>
  <si>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</si>
  <si>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</si>
  <si>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</si>
  <si>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</si>
  <si>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</si>
  <si>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</si>
  <si>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</si>
  <si>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</si>
  <si>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</si>
  <si>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</si>
  <si>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</si>
  <si>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</si>
  <si>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</si>
  <si>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</si>
  <si>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</si>
  <si>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</si>
  <si>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</si>
  <si>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</si>
  <si>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</si>
  <si>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</si>
  <si>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</si>
  <si>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</si>
  <si>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</si>
  <si>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</si>
  <si>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</si>
  <si>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</si>
  <si>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</si>
  <si>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</si>
  <si>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</si>
  <si>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</si>
  <si>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</si>
  <si>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</si>
  <si>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</si>
  <si>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</si>
  <si>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</si>
  <si>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</si>
  <si>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</si>
  <si>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</si>
  <si>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</si>
  <si>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</si>
  <si>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</si>
  <si>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</si>
  <si>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</si>
  <si>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</si>
  <si>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</si>
  <si>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</si>
  <si>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</si>
  <si>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</si>
  <si>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</si>
  <si>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</si>
  <si>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</si>
  <si>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</si>
  <si>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</si>
  <si>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</si>
  <si>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</si>
  <si>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</si>
  <si>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</si>
  <si>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</si>
  <si>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</si>
  <si>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</si>
  <si>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</si>
  <si>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</si>
  <si>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</si>
  <si>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</si>
  <si>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</si>
  <si>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</si>
  <si>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</si>
  <si>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</si>
  <si>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</si>
  <si>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</si>
  <si>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</si>
  <si>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</si>
  <si>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</si>
  <si>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</si>
  <si>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</si>
  <si>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</si>
  <si>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</si>
  <si>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</si>
  <si>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</si>
  <si>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</si>
  <si>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</si>
  <si>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</si>
  <si>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</si>
  <si>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</si>
  <si>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</si>
  <si>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</si>
  <si>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</si>
  <si>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</si>
  <si>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</si>
  <si>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</si>
  <si>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</si>
  <si>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</si>
  <si>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</si>
  <si>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</si>
  <si>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</si>
  <si>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</si>
  <si>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</si>
  <si>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</si>
  <si>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</si>
  <si>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</si>
  <si>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</si>
  <si>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</si>
  <si>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</si>
  <si>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</si>
  <si>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</si>
  <si>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</si>
  <si>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</si>
  <si>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</si>
  <si>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</si>
  <si>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</si>
  <si>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</si>
  <si>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</si>
  <si>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</si>
  <si>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</si>
  <si>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</si>
  <si>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</si>
  <si>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</si>
  <si>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</si>
  <si>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</si>
  <si>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</si>
  <si>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</si>
  <si>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</si>
  <si>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</si>
  <si>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</si>
  <si>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</si>
  <si>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</si>
  <si>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</si>
  <si>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</si>
  <si>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</si>
  <si>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</si>
  <si>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</si>
  <si>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</si>
  <si>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</si>
  <si>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</si>
  <si>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</si>
  <si>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</si>
  <si>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</si>
  <si>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</si>
  <si>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</si>
  <si>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</si>
  <si>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</si>
  <si>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</si>
  <si>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</si>
  <si>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</si>
  <si>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</si>
  <si>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</si>
  <si>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</si>
  <si>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</si>
  <si>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</si>
  <si>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</si>
  <si>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</si>
  <si>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</si>
  <si>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</si>
  <si>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</si>
  <si>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</si>
  <si>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</si>
  <si>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</si>
  <si>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</si>
  <si>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</si>
  <si>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</si>
  <si>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</si>
  <si>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</si>
  <si>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</si>
  <si>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</si>
  <si>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</si>
  <si>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</si>
  <si>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</si>
  <si>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</si>
  <si>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</si>
  <si>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</si>
  <si>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</si>
  <si>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</si>
  <si>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</si>
  <si>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</si>
  <si>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</si>
  <si>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</si>
  <si>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</si>
  <si>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</si>
  <si>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</si>
  <si>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</si>
  <si>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</si>
  <si>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</si>
  <si>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</si>
  <si>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</si>
  <si>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</si>
  <si>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</si>
  <si>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</si>
  <si>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</si>
  <si>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</si>
  <si>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</si>
  <si>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</si>
  <si>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</si>
  <si>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</si>
  <si>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</si>
  <si>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</si>
  <si>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</si>
  <si>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</si>
  <si>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</si>
  <si>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</si>
  <si>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</si>
  <si>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</si>
  <si>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</si>
  <si>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</si>
  <si>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</si>
  <si>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</si>
  <si>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</si>
  <si>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</si>
  <si>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</si>
  <si>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</si>
  <si>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</si>
  <si>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</si>
  <si>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</si>
  <si>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</si>
  <si>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</si>
  <si>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</si>
  <si>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</si>
  <si>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</si>
  <si>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</si>
  <si>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</si>
  <si>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</si>
  <si>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</si>
  <si>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</si>
  <si>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</si>
  <si>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</si>
  <si>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</si>
  <si>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</si>
  <si>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</si>
  <si>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</si>
  <si>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</si>
  <si>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</si>
  <si>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</si>
  <si>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</si>
  <si>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</si>
  <si>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</si>
  <si>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</si>
  <si>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</si>
  <si>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</si>
  <si>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</si>
  <si>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</si>
  <si>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</si>
  <si>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</si>
  <si>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</si>
  <si>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</si>
  <si>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</si>
  <si>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</si>
  <si>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</si>
  <si>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</si>
  <si>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</si>
  <si>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</si>
  <si>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</si>
  <si>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</si>
  <si>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</si>
  <si>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</si>
  <si>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</si>
  <si>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</si>
  <si>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</si>
  <si>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</si>
  <si>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</si>
  <si>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</si>
  <si>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</si>
  <si>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</si>
  <si>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</si>
  <si>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</si>
  <si>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</si>
  <si>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</si>
  <si>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</si>
  <si>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</si>
  <si>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</si>
  <si>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</si>
  <si>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</si>
  <si>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</si>
  <si>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</si>
  <si>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</si>
  <si>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</si>
  <si>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</si>
  <si>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</si>
  <si>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</si>
  <si>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</si>
  <si>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</si>
  <si>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</si>
  <si>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</si>
  <si>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</si>
  <si>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</si>
  <si>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</si>
  <si>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</si>
  <si>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</si>
  <si>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</si>
  <si>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</si>
  <si>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</si>
  <si>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</si>
  <si>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</si>
  <si>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</si>
  <si>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</si>
  <si>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</si>
  <si>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</si>
  <si>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</si>
  <si>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</si>
  <si>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</si>
  <si>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</si>
  <si>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</si>
  <si>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</si>
  <si>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</si>
  <si>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</si>
  <si>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</si>
  <si>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</si>
  <si>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</si>
  <si>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</si>
  <si>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</si>
  <si>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</si>
  <si>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</si>
  <si>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</si>
  <si>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</si>
  <si>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</si>
  <si>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</si>
  <si>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</si>
  <si>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</si>
  <si>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</si>
  <si>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</si>
  <si>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</si>
  <si>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</si>
  <si>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</si>
  <si>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</si>
  <si>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</si>
  <si>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</si>
  <si>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</si>
  <si>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</si>
  <si>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</si>
  <si>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</si>
  <si>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</si>
  <si>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</si>
  <si>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</si>
  <si>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</si>
  <si>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</si>
  <si>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</si>
  <si>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</si>
  <si>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</si>
  <si>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</si>
  <si>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</si>
  <si>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</si>
  <si>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</si>
  <si>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</si>
  <si>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</si>
  <si>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</si>
  <si>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</si>
  <si>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</si>
  <si>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</si>
  <si>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</si>
  <si>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</si>
  <si>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</si>
  <si>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</si>
  <si>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</si>
  <si>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</si>
  <si>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</si>
  <si>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</si>
  <si>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</si>
  <si>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</si>
  <si>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</si>
  <si>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</si>
  <si>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</si>
  <si>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</si>
  <si>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</si>
  <si>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</si>
  <si>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</si>
  <si>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</si>
  <si>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</si>
  <si>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</si>
  <si>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</si>
  <si>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</si>
  <si>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</si>
  <si>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</si>
  <si>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</si>
  <si>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</si>
  <si>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</si>
  <si>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</si>
  <si>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</si>
  <si>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</si>
  <si>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</si>
  <si>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</si>
  <si>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</si>
  <si>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</si>
  <si>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</si>
  <si>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</si>
  <si>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</si>
  <si>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</si>
  <si>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</si>
  <si>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</si>
  <si>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</si>
  <si>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</si>
  <si>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</si>
  <si>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</si>
  <si>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</si>
  <si>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</si>
  <si>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</si>
  <si>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</si>
  <si>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</si>
  <si>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</si>
  <si>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</si>
  <si>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</si>
  <si>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</si>
  <si>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</si>
  <si>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</si>
  <si>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</si>
  <si>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</si>
  <si>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</si>
  <si>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</si>
  <si>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</si>
  <si>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</si>
  <si>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</si>
  <si>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</si>
  <si>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</si>
  <si>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</si>
  <si>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</si>
  <si>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</si>
  <si>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</si>
  <si>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</si>
  <si>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</si>
  <si>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</si>
  <si>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</si>
  <si>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</si>
  <si>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</si>
  <si>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</si>
  <si>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</si>
  <si>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</si>
  <si>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</si>
  <si>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</si>
  <si>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</si>
  <si>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</si>
  <si>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</si>
  <si>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</si>
  <si>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</si>
  <si>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</si>
  <si>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</si>
  <si>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</si>
  <si>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</si>
  <si>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</si>
  <si>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</si>
  <si>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</si>
  <si>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</si>
  <si>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</si>
  <si>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</si>
  <si>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</si>
  <si>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</si>
  <si>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</si>
  <si>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</si>
  <si>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</si>
  <si>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</si>
  <si>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</si>
  <si>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</si>
  <si>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</si>
  <si>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</si>
  <si>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</si>
  <si>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</si>
  <si>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</si>
  <si>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</si>
  <si>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</si>
  <si>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</si>
  <si>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</si>
  <si>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</si>
  <si>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</si>
  <si>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</si>
  <si>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</si>
  <si>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</si>
  <si>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</si>
  <si>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</si>
  <si>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</si>
  <si>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</si>
  <si>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</si>
  <si>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</si>
  <si>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</si>
  <si>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</si>
  <si>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</si>
  <si>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</si>
  <si>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</si>
  <si>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</si>
  <si>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</si>
  <si>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</si>
  <si>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</si>
  <si>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</si>
  <si>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</si>
  <si>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</si>
  <si>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</si>
  <si>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</si>
  <si>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</si>
  <si>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</si>
  <si>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</si>
  <si>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</si>
  <si>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</si>
  <si>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</si>
  <si>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</si>
  <si>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</si>
  <si>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</si>
  <si>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</si>
  <si>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</si>
  <si>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</si>
  <si>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</si>
  <si>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</si>
  <si>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</si>
  <si>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</si>
  <si>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</si>
  <si>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</si>
  <si>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</si>
  <si>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</si>
  <si>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</si>
  <si>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</si>
  <si>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</si>
  <si>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</si>
  <si>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</si>
  <si>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</si>
  <si>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</si>
  <si>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</si>
  <si>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</si>
  <si>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</si>
  <si>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</si>
  <si>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</si>
  <si>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</si>
  <si>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</si>
  <si>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</si>
  <si>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</si>
  <si>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</si>
  <si>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</si>
  <si>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</si>
  <si>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</si>
  <si>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</si>
  <si>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</si>
  <si>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</si>
  <si>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</si>
  <si>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</si>
  <si>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</si>
  <si>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</si>
  <si>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</si>
  <si>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</si>
  <si>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</si>
  <si>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</si>
  <si>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</si>
  <si>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</si>
  <si>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</si>
  <si>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</si>
  <si>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</si>
  <si>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</si>
  <si>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</si>
  <si>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</si>
  <si>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</si>
  <si>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</si>
  <si>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</si>
  <si>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</si>
  <si>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</si>
  <si>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</si>
  <si>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</si>
  <si>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</si>
  <si>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</si>
  <si>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</si>
  <si>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</si>
  <si>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</si>
  <si>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</si>
  <si>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</si>
  <si>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</si>
  <si>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</si>
  <si>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</si>
  <si>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</si>
  <si>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</si>
  <si>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</si>
  <si>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</si>
  <si>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</si>
  <si>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</si>
  <si>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</si>
  <si>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</si>
  <si>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</si>
  <si>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</si>
  <si>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</si>
  <si>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</si>
  <si>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</si>
  <si>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</si>
  <si>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</si>
  <si>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</si>
  <si>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</si>
  <si>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</si>
  <si>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</si>
  <si>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</si>
  <si>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</si>
  <si>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</si>
  <si>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</si>
  <si>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</si>
  <si>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</si>
  <si>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</si>
  <si>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</si>
  <si>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</si>
  <si>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</si>
  <si>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</si>
  <si>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</si>
  <si>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</si>
  <si>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</si>
  <si>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</si>
  <si>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</si>
  <si>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</si>
  <si>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</si>
  <si>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</si>
  <si>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</si>
  <si>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</si>
  <si>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</si>
  <si>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</si>
  <si>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</si>
  <si>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</si>
  <si>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</si>
  <si>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</si>
  <si>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</si>
  <si>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</si>
  <si>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</si>
  <si>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</si>
  <si>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</si>
  <si>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</si>
  <si>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</si>
  <si>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</si>
  <si>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</si>
  <si>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</si>
  <si>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</si>
  <si>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</si>
  <si>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</si>
  <si>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</si>
  <si>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</si>
  <si>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</si>
  <si>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</si>
  <si>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</si>
  <si>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</si>
  <si>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</si>
  <si>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</si>
  <si>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</si>
  <si>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</si>
  <si>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</si>
  <si>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</si>
  <si>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</si>
  <si>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</si>
  <si>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</si>
  <si>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</si>
  <si>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</si>
  <si>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</si>
  <si>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</si>
  <si>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</si>
  <si>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</si>
  <si>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</si>
  <si>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</si>
  <si>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</si>
  <si>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</si>
  <si>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</si>
  <si>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</si>
  <si>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</si>
  <si>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</si>
  <si>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</si>
  <si>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</si>
  <si>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</si>
  <si>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</si>
  <si>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</si>
  <si>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</si>
  <si>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</si>
  <si>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</si>
  <si>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</si>
  <si>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</si>
  <si>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</si>
  <si>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</si>
  <si>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</si>
  <si>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</si>
  <si>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</si>
  <si>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</si>
  <si>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</si>
  <si>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</si>
  <si>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</si>
  <si>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</si>
  <si>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</si>
  <si>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</si>
  <si>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</si>
  <si>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</si>
  <si>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</si>
  <si>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</si>
  <si>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</si>
  <si>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</si>
  <si>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</si>
  <si>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</si>
  <si>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</si>
  <si>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</si>
  <si>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</si>
  <si>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</si>
  <si>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</si>
  <si>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</si>
  <si>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</si>
  <si>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</si>
  <si>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</si>
  <si>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</si>
  <si>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</si>
  <si>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</si>
  <si>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</si>
  <si>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</si>
  <si>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</si>
  <si>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</si>
  <si>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</si>
  <si>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</si>
  <si>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</si>
  <si>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</si>
  <si>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</si>
  <si>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</si>
  <si>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</si>
  <si>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</si>
  <si>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</si>
  <si>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</si>
  <si>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</si>
  <si>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</si>
  <si>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</si>
  <si>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</si>
  <si>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</si>
  <si>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</si>
  <si>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</si>
  <si>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</si>
  <si>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</si>
  <si>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</si>
  <si>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</si>
  <si>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</si>
  <si>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</si>
  <si>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</si>
  <si>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</si>
  <si>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</si>
  <si>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</si>
  <si>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</si>
  <si>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</si>
  <si>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</si>
  <si>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</si>
  <si>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</si>
  <si>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</si>
  <si>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</si>
  <si>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</si>
  <si>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</si>
  <si>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</si>
  <si>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</si>
  <si>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</si>
  <si>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</si>
  <si>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</si>
  <si>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</si>
  <si>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</si>
  <si>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</si>
  <si>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</si>
  <si>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</si>
  <si>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</si>
  <si>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</si>
  <si>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</si>
  <si>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</si>
  <si>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</si>
  <si>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</si>
  <si>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</si>
  <si>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</si>
  <si>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</si>
  <si>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</si>
  <si>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</si>
  <si>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</si>
  <si>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</si>
  <si>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</si>
  <si>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</si>
  <si>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</si>
  <si>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</si>
  <si>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</si>
  <si>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</si>
  <si>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</si>
  <si>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</si>
  <si>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</si>
  <si>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</si>
  <si>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</si>
  <si>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</si>
  <si>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</si>
  <si>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</si>
  <si>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</si>
  <si>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</si>
  <si>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</si>
  <si>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</si>
  <si>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</si>
  <si>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</si>
  <si>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</si>
  <si>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</si>
  <si>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</si>
  <si>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</si>
  <si>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</si>
  <si>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</si>
  <si>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</si>
  <si>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</si>
  <si>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</si>
  <si>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</si>
  <si>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</si>
  <si>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</si>
  <si>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</si>
  <si>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</si>
  <si>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</si>
  <si>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</si>
  <si>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</si>
  <si>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</si>
  <si>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</si>
  <si>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</si>
  <si>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</si>
  <si>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</si>
  <si>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</si>
  <si>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</si>
  <si>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</si>
  <si>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</si>
  <si>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</si>
  <si>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</si>
  <si>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</si>
  <si>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</si>
  <si>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</si>
  <si>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</si>
  <si>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</si>
  <si>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</si>
  <si>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</si>
  <si>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</si>
  <si>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</si>
  <si>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</si>
  <si>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</si>
  <si>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</si>
  <si>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</si>
  <si>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</si>
  <si>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</si>
  <si>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</si>
  <si>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</si>
  <si>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</si>
  <si>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</si>
  <si>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</si>
  <si>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</si>
  <si>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</si>
  <si>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</si>
  <si>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</si>
  <si>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</si>
  <si>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</si>
  <si>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</si>
  <si>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</si>
  <si>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</si>
  <si>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</si>
  <si>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</si>
  <si>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</si>
  <si>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</si>
  <si>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</si>
  <si>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</si>
  <si>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</si>
  <si>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</si>
  <si>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</si>
  <si>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</si>
  <si>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</si>
  <si>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</si>
  <si>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</si>
  <si>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</si>
  <si>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</si>
  <si>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</si>
  <si>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</si>
  <si>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</si>
  <si>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</si>
  <si>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</si>
  <si>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</si>
  <si>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</si>
  <si>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</si>
  <si>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</si>
  <si>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</si>
  <si>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</si>
  <si>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</si>
  <si>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</si>
  <si>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</si>
  <si>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</si>
  <si>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</si>
  <si>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</si>
  <si>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</si>
  <si>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</si>
  <si>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</si>
  <si>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</si>
  <si>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</si>
  <si>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</si>
  <si>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</si>
  <si>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</si>
  <si>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</si>
  <si>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</si>
  <si>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</si>
  <si>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</si>
  <si>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</si>
  <si>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</si>
  <si>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</si>
  <si>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</si>
  <si>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</si>
  <si>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</si>
  <si>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</si>
  <si>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</si>
  <si>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</si>
  <si>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</si>
  <si>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</si>
  <si>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</si>
  <si>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</si>
  <si>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</si>
  <si>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</si>
  <si>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</si>
  <si>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</si>
  <si>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</si>
  <si>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</si>
  <si>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</si>
  <si>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</si>
  <si>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</si>
  <si>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</si>
  <si>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</si>
  <si>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</si>
  <si>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</si>
  <si>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</si>
  <si>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</si>
  <si>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</si>
  <si>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</si>
  <si>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</si>
  <si>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</si>
  <si>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</si>
  <si>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</si>
  <si>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</si>
  <si>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</si>
  <si>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</si>
  <si>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</si>
  <si>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</si>
  <si>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</si>
  <si>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</si>
  <si>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</si>
  <si>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</si>
  <si>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</si>
  <si>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</si>
  <si>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</si>
  <si>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</si>
  <si>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</si>
  <si>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</si>
  <si>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</si>
  <si>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</si>
  <si>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</si>
  <si>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</si>
  <si>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</si>
  <si>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</si>
  <si>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</si>
  <si>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</si>
  <si>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</si>
  <si>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</si>
  <si>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</si>
  <si>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</si>
  <si>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</si>
  <si>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</si>
  <si>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</si>
  <si>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</si>
  <si>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</si>
  <si>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</si>
  <si>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</si>
  <si>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</si>
  <si>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</si>
  <si>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</si>
  <si>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</si>
  <si>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</si>
  <si>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</si>
  <si>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</si>
  <si>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</si>
  <si>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</si>
  <si>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</si>
  <si>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</si>
  <si>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</si>
  <si>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</si>
  <si>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</si>
  <si>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</si>
  <si>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</si>
  <si>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</si>
  <si>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</si>
  <si>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</si>
  <si>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</si>
  <si>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</si>
  <si>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</si>
  <si>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</si>
  <si>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</si>
  <si>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</si>
  <si>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</si>
  <si>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</si>
  <si>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</si>
  <si>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</si>
  <si>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</si>
  <si>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</si>
  <si>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</si>
  <si>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</si>
  <si>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</si>
  <si>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</si>
  <si>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</si>
  <si>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</si>
  <si>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</si>
  <si>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</si>
  <si>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</si>
  <si>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</si>
  <si>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</si>
  <si>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</si>
  <si>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</si>
  <si>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</si>
  <si>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</si>
  <si>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</si>
  <si>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</si>
  <si>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</si>
  <si>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</si>
  <si>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</si>
  <si>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</si>
  <si>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</si>
  <si>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</si>
  <si>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</si>
  <si>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</si>
  <si>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</si>
  <si>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</si>
  <si>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</si>
  <si>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</si>
  <si>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</si>
  <si>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</si>
  <si>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</si>
  <si>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</si>
  <si>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</si>
  <si>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</si>
  <si>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</si>
  <si>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</si>
  <si>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</si>
  <si>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</si>
  <si>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</si>
  <si>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</si>
  <si>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</si>
  <si>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</si>
  <si>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</si>
  <si>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</si>
  <si>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</si>
  <si>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</si>
  <si>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</si>
  <si>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</si>
  <si>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</si>
  <si>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</si>
  <si>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</si>
  <si>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</si>
  <si>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</si>
  <si>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</si>
  <si>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</si>
  <si>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</si>
  <si>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</si>
  <si>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</si>
  <si>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</si>
  <si>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</si>
  <si>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</si>
  <si>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</si>
  <si>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</si>
  <si>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</si>
  <si>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</si>
  <si>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</si>
  <si>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</si>
  <si>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</si>
  <si>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</si>
  <si>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</si>
  <si>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</si>
  <si>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</si>
  <si>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</si>
  <si>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</si>
  <si>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</si>
  <si>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</si>
  <si>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</si>
  <si>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</si>
  <si>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</si>
  <si>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</si>
  <si>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</si>
  <si>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</si>
  <si>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</si>
  <si>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</si>
  <si>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</si>
  <si>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</si>
  <si>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</si>
  <si>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</si>
  <si>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</si>
  <si>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</si>
  <si>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</si>
  <si>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</si>
  <si>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</si>
  <si>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</si>
  <si>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</si>
  <si>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</si>
  <si>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</si>
  <si>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</si>
  <si>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</si>
  <si>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</si>
  <si>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</si>
  <si>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</si>
  <si>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</si>
  <si>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</si>
  <si>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</si>
  <si>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</si>
  <si>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</si>
  <si>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</si>
  <si>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</si>
  <si>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</si>
  <si>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</si>
  <si>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</si>
  <si>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</si>
  <si>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</si>
  <si>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</si>
  <si>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</si>
  <si>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</si>
  <si>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</si>
  <si>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</si>
  <si>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</si>
  <si>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</si>
  <si>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</si>
  <si>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</si>
  <si>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</si>
  <si>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</si>
  <si>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</si>
  <si>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</si>
  <si>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</si>
  <si>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</si>
  <si>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</si>
  <si>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</si>
  <si>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</si>
  <si>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</si>
  <si>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</si>
  <si>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</si>
  <si>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</si>
  <si>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</si>
  <si>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</si>
  <si>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</si>
  <si>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</si>
  <si>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</si>
  <si>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</si>
  <si>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</si>
  <si>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</si>
  <si>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</si>
  <si>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</si>
  <si>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</si>
  <si>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</si>
  <si>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</si>
  <si>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</si>
  <si>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</si>
  <si>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</si>
  <si>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</si>
  <si>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</si>
  <si>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</si>
  <si>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</si>
  <si>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</si>
  <si>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</si>
  <si>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</si>
  <si>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</si>
  <si>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</si>
  <si>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</si>
  <si>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</si>
  <si>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</si>
  <si>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</si>
  <si>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</si>
  <si>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</si>
  <si>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</si>
  <si>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</si>
  <si>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</si>
  <si>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</si>
  <si>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</si>
  <si>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</si>
  <si>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</si>
  <si>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</si>
  <si>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</si>
  <si>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</si>
  <si>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</si>
  <si>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</si>
  <si>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</si>
  <si>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</si>
  <si>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</si>
  <si>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</si>
  <si>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</si>
  <si>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</si>
  <si>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</si>
  <si>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</si>
  <si>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</si>
  <si>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</si>
  <si>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</si>
  <si>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</si>
  <si>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</si>
  <si>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</si>
  <si>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</si>
  <si>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</si>
  <si>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</si>
  <si>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</si>
  <si>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</si>
  <si>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</si>
  <si>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</si>
  <si>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</si>
  <si>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</si>
  <si>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</si>
  <si>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</si>
  <si>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</si>
  <si>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</si>
  <si>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</si>
  <si>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</si>
  <si>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</si>
  <si>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</si>
  <si>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</si>
  <si>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</si>
  <si>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</si>
  <si>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</si>
  <si>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</si>
  <si>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</si>
  <si>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</si>
  <si>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</si>
  <si>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</si>
  <si>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</si>
  <si>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</si>
  <si>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</si>
  <si>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</si>
  <si>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</si>
  <si>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</si>
  <si>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</si>
  <si>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</si>
  <si>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</si>
  <si>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</si>
  <si>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</si>
  <si>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</si>
  <si>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</si>
  <si>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</si>
  <si>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</si>
  <si>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</si>
  <si>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</si>
  <si>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</si>
  <si>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</si>
  <si>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</si>
  <si>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</si>
  <si>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</si>
  <si>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</si>
  <si>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</si>
  <si>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</si>
  <si>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</si>
  <si>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</si>
  <si>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</si>
  <si>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</si>
  <si>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</si>
  <si>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</si>
  <si>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</si>
  <si>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</si>
  <si>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</si>
  <si>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</si>
  <si>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</si>
  <si>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</si>
  <si>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</si>
  <si>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</si>
  <si>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</si>
  <si>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</si>
  <si>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</si>
  <si>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</si>
  <si>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</si>
  <si>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</si>
  <si>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</si>
  <si>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</si>
  <si>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</si>
  <si>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</si>
  <si>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</si>
  <si>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</si>
  <si>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</si>
  <si>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</si>
  <si>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</si>
  <si>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</si>
  <si>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</si>
  <si>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</si>
  <si>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</si>
  <si>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</si>
  <si>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</si>
  <si>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</si>
  <si>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</si>
  <si>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</si>
  <si>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</si>
  <si>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</si>
  <si>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</si>
  <si>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</si>
  <si>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</si>
  <si>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</si>
  <si>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</si>
  <si>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</si>
  <si>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</si>
  <si>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</si>
  <si>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</si>
  <si>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</si>
  <si>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</si>
  <si>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</si>
  <si>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</si>
  <si>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</si>
  <si>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</si>
  <si>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</si>
  <si>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</si>
  <si>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</si>
  <si>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</si>
  <si>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</si>
  <si>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</si>
  <si>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</si>
  <si>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</si>
  <si>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</si>
  <si>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</si>
  <si>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</si>
  <si>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</si>
  <si>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</si>
  <si>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</si>
  <si>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</si>
  <si>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</si>
  <si>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</si>
  <si>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</si>
  <si>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</si>
  <si>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</si>
  <si>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</si>
  <si>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</si>
  <si>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</si>
  <si>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</si>
  <si>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</si>
  <si>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</si>
  <si>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</si>
  <si>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</si>
  <si>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</si>
  <si>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</si>
  <si>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</si>
  <si>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</si>
  <si>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</si>
  <si>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</si>
  <si>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</si>
  <si>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</si>
  <si>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</si>
  <si>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</si>
  <si>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</si>
  <si>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</si>
  <si>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</si>
  <si>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</si>
  <si>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</si>
  <si>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</si>
  <si>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</si>
  <si>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</si>
  <si>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</si>
  <si>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</si>
  <si>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</si>
  <si>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</si>
  <si>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</si>
  <si>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</si>
  <si>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</si>
  <si>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</si>
  <si>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</si>
  <si>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</si>
  <si>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</si>
  <si>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</si>
  <si>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</si>
  <si>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</si>
  <si>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</si>
  <si>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</si>
  <si>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</si>
  <si>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</si>
  <si>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</si>
  <si>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</si>
  <si>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</si>
  <si>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</si>
  <si>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</si>
  <si>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</si>
  <si>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</si>
  <si>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</si>
  <si>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</si>
  <si>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</si>
  <si>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</si>
  <si>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</si>
  <si>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</si>
  <si>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</si>
  <si>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</si>
  <si>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</si>
  <si>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</si>
  <si>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</si>
  <si>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</si>
  <si>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</si>
  <si>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</si>
  <si>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</si>
  <si>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</si>
  <si>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</si>
  <si>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</si>
  <si>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</si>
  <si>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</si>
  <si>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</si>
  <si>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</si>
  <si>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</si>
  <si>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</si>
  <si>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</si>
  <si>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</si>
  <si>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</si>
  <si>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</si>
  <si>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</si>
  <si>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</si>
  <si>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</si>
  <si>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</si>
  <si>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</si>
  <si>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</si>
  <si>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</si>
  <si>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</si>
  <si>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</si>
  <si>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</si>
  <si>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</si>
  <si>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</si>
  <si>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</si>
  <si>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</si>
  <si>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</si>
  <si>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</si>
  <si>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</si>
  <si>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</si>
  <si>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</si>
  <si>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</si>
  <si>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</si>
  <si>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</si>
  <si>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</si>
  <si>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</si>
  <si>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</si>
  <si>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</si>
  <si>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</si>
  <si>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</si>
  <si>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</si>
  <si>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</si>
  <si>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</si>
  <si>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</si>
  <si>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</si>
  <si>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</si>
  <si>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</si>
  <si>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</si>
  <si>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</si>
  <si>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</si>
  <si>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</si>
  <si>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</si>
  <si>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</si>
  <si>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</si>
  <si>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</si>
  <si>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</si>
  <si>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</si>
  <si>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</si>
  <si>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</si>
  <si>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</si>
  <si>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</si>
  <si>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</si>
  <si>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</si>
  <si>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</si>
  <si>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</si>
  <si>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</si>
  <si>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</si>
  <si>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</si>
  <si>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</si>
  <si>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</si>
  <si>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</si>
  <si>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</si>
  <si>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</si>
  <si>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</si>
  <si>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</si>
  <si>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</si>
  <si>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</si>
  <si>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</si>
  <si>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</si>
  <si>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</si>
  <si>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</si>
  <si>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</si>
  <si>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</si>
  <si>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</si>
  <si>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</si>
  <si>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</si>
  <si>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</si>
  <si>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</si>
  <si>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</si>
  <si>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</si>
  <si>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</si>
  <si>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</si>
  <si>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</si>
  <si>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</si>
  <si>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</si>
  <si>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</si>
  <si>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</si>
  <si>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</si>
  <si>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</si>
  <si>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</si>
  <si>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</si>
  <si>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</si>
  <si>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</si>
  <si>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</si>
  <si>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</si>
  <si>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</si>
  <si>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</si>
  <si>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</si>
  <si>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</si>
  <si>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</si>
  <si>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</si>
  <si>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</si>
  <si>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</si>
  <si>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</si>
  <si>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</si>
  <si>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</si>
  <si>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</si>
  <si>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</si>
  <si>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</si>
  <si>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</si>
  <si>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</si>
  <si>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</si>
  <si>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</si>
  <si>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</si>
  <si>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</si>
  <si>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</si>
  <si>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</si>
  <si>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</si>
  <si>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</si>
  <si>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</si>
  <si>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</si>
  <si>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</si>
  <si>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</si>
  <si>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</si>
  <si>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</si>
  <si>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</si>
  <si>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</si>
  <si>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</si>
  <si>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</si>
  <si>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</si>
  <si>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</si>
  <si>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</si>
  <si>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</si>
  <si>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</si>
  <si>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</si>
  <si>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</si>
  <si>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</si>
  <si>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</si>
  <si>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</si>
  <si>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</si>
  <si>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</si>
  <si>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</si>
  <si>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</si>
  <si>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</si>
  <si>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</si>
  <si>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</si>
  <si>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</si>
  <si>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</si>
  <si>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</si>
  <si>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</si>
  <si>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</si>
  <si>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</si>
  <si>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</si>
  <si>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</si>
  <si>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</si>
  <si>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</si>
  <si>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</si>
  <si>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</si>
  <si>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</si>
  <si>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</si>
  <si>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</si>
  <si>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</si>
  <si>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</si>
  <si>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</si>
  <si>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</si>
  <si>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</si>
  <si>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</si>
  <si>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</si>
  <si>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</si>
  <si>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</si>
  <si>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</si>
  <si>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</si>
  <si>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</si>
  <si>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</si>
  <si>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</si>
  <si>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</si>
  <si>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</si>
  <si>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</si>
  <si>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</si>
  <si>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</si>
  <si>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</si>
  <si>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</si>
  <si>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</si>
  <si>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</si>
  <si>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</si>
  <si>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</si>
  <si>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</si>
  <si>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</si>
  <si>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</si>
  <si>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</si>
  <si>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</si>
  <si>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</si>
  <si>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</si>
  <si>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</si>
  <si>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</si>
  <si>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</si>
  <si>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</si>
  <si>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</si>
  <si>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</si>
  <si>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</si>
  <si>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</si>
  <si>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</si>
  <si>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</si>
  <si>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</si>
  <si>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</si>
  <si>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</si>
  <si>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</si>
  <si>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</si>
  <si>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</si>
  <si>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</si>
  <si>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</si>
  <si>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</si>
  <si>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</si>
  <si>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</si>
  <si>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</si>
  <si>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</si>
  <si>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</si>
  <si>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</si>
  <si>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</si>
  <si>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</si>
  <si>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</si>
  <si>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</si>
  <si>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</si>
  <si>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</si>
  <si>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</si>
  <si>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</si>
  <si>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</si>
  <si>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</si>
  <si>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</si>
  <si>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</si>
  <si>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</si>
  <si>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</si>
  <si>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</si>
  <si>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</si>
  <si>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</si>
  <si>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</si>
  <si>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</si>
  <si>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</si>
  <si>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</si>
  <si>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</si>
  <si>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</si>
  <si>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</si>
  <si>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</si>
  <si>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</si>
  <si>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</si>
  <si>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</si>
  <si>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</si>
  <si>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</si>
  <si>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</si>
  <si>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</si>
  <si>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</si>
  <si>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</si>
  <si>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</si>
  <si>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</si>
  <si>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</si>
  <si>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</si>
  <si>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</si>
  <si>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</si>
  <si>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</si>
  <si>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</si>
  <si>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</si>
  <si>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</si>
  <si>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</si>
  <si>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</si>
  <si>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</si>
  <si>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</si>
  <si>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</si>
  <si>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</si>
  <si>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</si>
  <si>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</si>
  <si>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</si>
  <si>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</si>
  <si>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</si>
  <si>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</si>
  <si>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</si>
  <si>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</si>
  <si>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</si>
  <si>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</si>
  <si>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</si>
  <si>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</si>
  <si>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</si>
  <si>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</si>
  <si>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</si>
  <si>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</si>
  <si>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</si>
  <si>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</si>
  <si>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</si>
  <si>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</si>
  <si>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</si>
  <si>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</si>
  <si>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</si>
  <si>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</si>
  <si>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</si>
  <si>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</si>
  <si>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</si>
  <si>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</si>
  <si>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</si>
  <si>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</si>
  <si>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</si>
  <si>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</si>
  <si>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</si>
  <si>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</si>
  <si>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</si>
  <si>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</si>
  <si>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</si>
  <si>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</si>
  <si>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</si>
  <si>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</si>
  <si>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</si>
  <si>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</si>
  <si>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</si>
  <si>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</si>
  <si>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</si>
  <si>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</si>
  <si>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</si>
  <si>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</si>
  <si>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</si>
  <si>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</si>
  <si>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</si>
  <si>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</si>
  <si>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</si>
  <si>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</si>
  <si>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</si>
  <si>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</si>
  <si>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</si>
  <si>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</si>
  <si>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</si>
  <si>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</si>
  <si>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</si>
  <si>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</si>
  <si>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</si>
  <si>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</si>
  <si>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</si>
  <si>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</si>
  <si>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</si>
  <si>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</si>
  <si>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</si>
  <si>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</si>
  <si>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</si>
  <si>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</si>
  <si>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</si>
  <si>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</si>
  <si>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</si>
  <si>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</si>
  <si>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</si>
  <si>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</si>
  <si>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</si>
  <si>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</si>
  <si>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</si>
  <si>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</si>
  <si>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</si>
  <si>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</si>
  <si>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</si>
  <si>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</si>
  <si>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</si>
  <si>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</si>
  <si>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</si>
  <si>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</si>
  <si>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</si>
  <si>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</si>
  <si>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</si>
  <si>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</si>
  <si>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</si>
  <si>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</si>
  <si>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</si>
  <si>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</si>
  <si>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</si>
  <si>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</si>
  <si>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</si>
  <si>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</si>
  <si>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</si>
  <si>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</si>
  <si>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</si>
  <si>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</si>
  <si>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</si>
  <si>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</si>
  <si>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</si>
  <si>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</si>
  <si>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</si>
  <si>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</si>
  <si>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</si>
  <si>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</si>
  <si>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</si>
  <si>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</si>
  <si>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</si>
  <si>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</si>
  <si>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</si>
  <si>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</si>
  <si>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</si>
  <si>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</si>
  <si>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</si>
  <si>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</si>
  <si>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</si>
  <si>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</si>
  <si>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</si>
  <si>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</si>
  <si>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</si>
  <si>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</si>
  <si>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</si>
  <si>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</si>
  <si>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</si>
  <si>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</si>
  <si>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</si>
  <si>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</si>
  <si>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</si>
  <si>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</si>
  <si>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</si>
  <si>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</si>
  <si>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</si>
  <si>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</si>
  <si>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</si>
  <si>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</si>
  <si>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</si>
  <si>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</si>
  <si>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</si>
  <si>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</si>
  <si>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</si>
  <si>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</si>
  <si>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</si>
  <si>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</si>
  <si>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</si>
  <si>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</si>
  <si>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</si>
  <si>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</si>
  <si>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</si>
  <si>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</si>
  <si>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</si>
  <si>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</si>
  <si>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</si>
  <si>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</si>
  <si>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</si>
  <si>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</si>
  <si>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</si>
  <si>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</si>
  <si>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</si>
  <si>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</si>
  <si>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</si>
  <si>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</si>
  <si>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</si>
  <si>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</si>
  <si>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</si>
  <si>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</si>
  <si>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</si>
  <si>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</si>
  <si>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</si>
  <si>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</si>
  <si>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</si>
  <si>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</si>
  <si>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</si>
  <si>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</si>
  <si>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</si>
  <si>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</si>
  <si>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</si>
  <si>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</si>
  <si>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</si>
  <si>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</si>
  <si>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</si>
  <si>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</si>
  <si>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</si>
  <si>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</si>
  <si>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</si>
  <si>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</si>
  <si>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</si>
  <si>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</si>
  <si>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</si>
  <si>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</si>
  <si>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</si>
  <si>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</si>
  <si>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</si>
  <si>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</si>
  <si>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</si>
  <si>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</si>
  <si>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</si>
  <si>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</si>
  <si>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</si>
  <si>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</si>
  <si>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</si>
  <si>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</si>
  <si>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</si>
  <si>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</si>
  <si>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</si>
  <si>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</si>
  <si>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</si>
  <si>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</si>
  <si>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</si>
  <si>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</si>
  <si>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</si>
  <si>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</si>
  <si>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</si>
  <si>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</si>
  <si>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</si>
  <si>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</si>
  <si>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</si>
  <si>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</si>
  <si>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</si>
  <si>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</si>
  <si>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</si>
  <si>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</si>
  <si>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</si>
  <si>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</si>
  <si>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</si>
  <si>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</si>
  <si>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</si>
  <si>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</si>
  <si>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</si>
  <si>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</si>
  <si>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</si>
  <si>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</si>
  <si>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</si>
  <si>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</si>
  <si>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</si>
  <si>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</si>
  <si>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</si>
  <si>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</si>
  <si>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</si>
  <si>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</si>
  <si>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</si>
  <si>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</si>
  <si>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</si>
  <si>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</si>
  <si>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</si>
  <si>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</si>
  <si>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</si>
  <si>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</si>
  <si>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</si>
  <si>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</si>
  <si>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</si>
  <si>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</si>
  <si>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</si>
  <si>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</si>
  <si>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</si>
  <si>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</si>
  <si>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</si>
  <si>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</si>
  <si>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</si>
  <si>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</si>
  <si>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</si>
  <si>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</si>
  <si>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</si>
  <si>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</si>
  <si>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</si>
  <si>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</si>
  <si>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</si>
  <si>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</si>
  <si>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</si>
  <si>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</si>
  <si>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</si>
  <si>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</si>
  <si>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</si>
  <si>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</si>
  <si>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</si>
  <si>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</si>
  <si>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</si>
  <si>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</si>
  <si>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</si>
  <si>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</si>
  <si>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</si>
  <si>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</si>
  <si>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</si>
  <si>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</si>
  <si>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</si>
  <si>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</si>
  <si>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</si>
  <si>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</si>
  <si>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</si>
  <si>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</si>
  <si>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</si>
  <si>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</si>
  <si>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</si>
  <si>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</si>
  <si>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</si>
  <si>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</si>
  <si>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</si>
  <si>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</si>
  <si>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</si>
  <si>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</si>
  <si>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</si>
  <si>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</si>
  <si>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</si>
  <si>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</si>
  <si>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</si>
  <si>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</si>
  <si>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</si>
  <si>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</si>
  <si>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</si>
  <si>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</si>
  <si>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</si>
  <si>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</si>
  <si>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</si>
  <si>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</si>
  <si>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</si>
  <si>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</si>
  <si>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</si>
  <si>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</si>
  <si>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</si>
  <si>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</si>
  <si>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</si>
  <si>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</si>
  <si>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</si>
  <si>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</si>
  <si>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</si>
  <si>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</si>
  <si>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</si>
  <si>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</si>
  <si>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</si>
  <si>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</si>
  <si>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</si>
  <si>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</si>
  <si>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</si>
  <si>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</si>
  <si>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</si>
  <si>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</si>
  <si>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</si>
  <si>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</si>
  <si>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</si>
  <si>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</si>
  <si>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</si>
  <si>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</si>
  <si>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</si>
  <si>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</si>
  <si>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</si>
  <si>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</si>
  <si>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</si>
  <si>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</si>
  <si>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</si>
  <si>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</si>
  <si>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</si>
  <si>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</si>
  <si>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</si>
  <si>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</si>
  <si>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</si>
  <si>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</si>
  <si>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</si>
  <si>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</si>
  <si>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</si>
  <si>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</si>
  <si>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</si>
  <si>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</si>
  <si>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</si>
  <si>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</si>
  <si>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</si>
  <si>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</si>
  <si>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</si>
  <si>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</si>
  <si>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</si>
  <si>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</si>
  <si>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</si>
  <si>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</si>
  <si>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</si>
  <si>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</si>
  <si>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</si>
  <si>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</si>
  <si>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</si>
  <si>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</si>
  <si>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</si>
  <si>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</si>
  <si>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</si>
  <si>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</si>
  <si>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</si>
  <si>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</si>
  <si>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</si>
  <si>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</si>
  <si>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</si>
  <si>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</si>
  <si>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</si>
  <si>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</si>
  <si>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</si>
  <si>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</si>
  <si>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</si>
  <si>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</si>
  <si>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</si>
  <si>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</si>
  <si>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</si>
  <si>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</si>
  <si>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</si>
  <si>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</si>
  <si>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</si>
  <si>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</si>
  <si>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</si>
  <si>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</si>
  <si>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</si>
  <si>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</si>
  <si>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</si>
  <si>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</si>
  <si>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</si>
  <si>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</si>
  <si>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</si>
  <si>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</si>
  <si>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</si>
  <si>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</si>
  <si>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</si>
  <si>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</si>
  <si>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</si>
  <si>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</si>
  <si>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</si>
  <si>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</si>
  <si>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</si>
  <si>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</si>
  <si>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</si>
  <si>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</si>
  <si>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</si>
  <si>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</si>
  <si>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</si>
  <si>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</si>
  <si>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</si>
  <si>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</si>
  <si>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</si>
  <si>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</si>
  <si>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</si>
  <si>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</si>
  <si>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</si>
  <si>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</si>
  <si>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</si>
  <si>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</si>
  <si>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</si>
  <si>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</si>
  <si>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</si>
  <si>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</si>
  <si>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</si>
  <si>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</si>
  <si>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</si>
  <si>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</si>
  <si>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</si>
  <si>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</si>
  <si>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</si>
  <si>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</si>
  <si>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</si>
  <si>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</si>
  <si>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</si>
  <si>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</si>
  <si>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</si>
  <si>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</si>
  <si>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</si>
  <si>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</si>
  <si>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</si>
  <si>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</si>
  <si>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</si>
  <si>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</si>
  <si>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</si>
  <si>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</si>
  <si>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</si>
  <si>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</si>
  <si>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</si>
  <si>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</si>
  <si>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</si>
  <si>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</si>
  <si>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</si>
  <si>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</si>
  <si>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</si>
  <si>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</si>
  <si>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</si>
  <si>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</si>
  <si>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</si>
  <si>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</si>
  <si>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</si>
  <si>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</si>
  <si>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</si>
  <si>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</si>
  <si>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</si>
  <si>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</si>
  <si>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</si>
  <si>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</si>
  <si>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</si>
  <si>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</si>
  <si>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</si>
  <si>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</si>
  <si>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</si>
  <si>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</si>
  <si>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</si>
  <si>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</si>
  <si>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</si>
  <si>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</si>
  <si>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</si>
  <si>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</si>
  <si>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</si>
  <si>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</si>
  <si>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</si>
  <si>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</si>
  <si>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</si>
  <si>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</si>
  <si>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</si>
  <si>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</si>
  <si>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</si>
  <si>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</si>
  <si>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</si>
  <si>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</si>
  <si>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</si>
  <si>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</si>
  <si>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</si>
  <si>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</si>
  <si>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</si>
  <si>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</si>
  <si>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</si>
  <si>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</si>
  <si>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</si>
  <si>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</si>
  <si>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</si>
  <si>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</si>
  <si>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</si>
  <si>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</si>
  <si>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</si>
  <si>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</si>
  <si>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</si>
  <si>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</si>
  <si>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</si>
  <si>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</si>
  <si>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</si>
  <si>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</si>
  <si>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</si>
  <si>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</si>
  <si>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</si>
  <si>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</si>
  <si>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</si>
  <si>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</si>
  <si>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</si>
  <si>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</si>
  <si>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</si>
  <si>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</si>
  <si>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</si>
  <si>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</si>
  <si>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</si>
  <si>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</si>
  <si>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</si>
  <si>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</si>
  <si>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</si>
  <si>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</si>
  <si>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</si>
  <si>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</si>
  <si>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</si>
  <si>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</si>
  <si>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</si>
  <si>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</si>
  <si>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</si>
  <si>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</si>
  <si>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</si>
  <si>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</si>
  <si>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</si>
  <si>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</si>
  <si>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</si>
  <si>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</si>
  <si>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</si>
  <si>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</si>
  <si>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</si>
  <si>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</si>
  <si>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</si>
  <si>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</si>
  <si>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</si>
  <si>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</si>
  <si>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</si>
  <si>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</si>
  <si>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</si>
  <si>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</si>
  <si>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</si>
  <si>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</si>
  <si>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</si>
  <si>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</si>
  <si>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</si>
  <si>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</si>
  <si>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</si>
  <si>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</si>
  <si>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</si>
  <si>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</si>
  <si>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</si>
  <si>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</si>
  <si>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</si>
  <si>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</si>
  <si>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</si>
  <si>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</si>
  <si>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</si>
  <si>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</si>
  <si>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</si>
  <si>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</si>
  <si>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</si>
  <si>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</si>
  <si>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</si>
  <si>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</si>
  <si>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</si>
  <si>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</si>
  <si>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</si>
  <si>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</si>
  <si>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</si>
  <si>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</si>
  <si>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</si>
  <si>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</si>
  <si>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</si>
  <si>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</si>
  <si>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</si>
  <si>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</si>
  <si>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</si>
  <si>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</si>
  <si>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</si>
  <si>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</si>
  <si>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</si>
  <si>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</si>
  <si>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</si>
  <si>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</si>
  <si>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</si>
  <si>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</si>
  <si>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</si>
  <si>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</si>
  <si>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</si>
  <si>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</si>
  <si>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</si>
  <si>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</si>
  <si>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</si>
  <si>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</si>
  <si>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</si>
  <si>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</si>
  <si>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</si>
  <si>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</si>
  <si>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</si>
  <si>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</si>
  <si>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</si>
  <si>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</si>
  <si>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</si>
  <si>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</si>
  <si>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</si>
  <si>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</si>
  <si>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</si>
  <si>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</si>
  <si>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</si>
  <si>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</si>
  <si>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</si>
  <si>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</si>
  <si>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</si>
  <si>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</si>
  <si>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</si>
  <si>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</si>
  <si>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</si>
  <si>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</si>
  <si>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</si>
  <si>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</si>
  <si>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</si>
  <si>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</si>
  <si>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</si>
  <si>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</si>
  <si>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</si>
  <si>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</si>
  <si>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</si>
  <si>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</si>
  <si>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</si>
  <si>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</si>
  <si>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</si>
  <si>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</si>
  <si>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</si>
  <si>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</si>
  <si>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</si>
  <si>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</si>
  <si>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</si>
  <si>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</si>
  <si>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</si>
  <si>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</si>
  <si>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</si>
  <si>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</si>
  <si>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</si>
  <si>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</si>
  <si>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</si>
  <si>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</si>
  <si>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</si>
  <si>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</si>
  <si>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</si>
  <si>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</si>
  <si>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</si>
  <si>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</si>
  <si>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</si>
  <si>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</si>
  <si>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</si>
  <si>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</si>
  <si>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</si>
  <si>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</si>
  <si>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</si>
  <si>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</si>
  <si>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</si>
  <si>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</si>
  <si>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</si>
  <si>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</si>
  <si>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</si>
  <si>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</si>
  <si>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</si>
  <si>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</si>
  <si>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</si>
  <si>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</si>
  <si>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</si>
  <si>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</si>
  <si>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</si>
  <si>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</si>
  <si>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</si>
  <si>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</si>
  <si>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</si>
  <si>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</si>
  <si>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</si>
  <si>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</si>
  <si>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</si>
  <si>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</si>
  <si>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</si>
  <si>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</si>
  <si>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</si>
  <si>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</si>
  <si>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</si>
  <si>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</si>
  <si>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</si>
  <si>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</si>
  <si>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</si>
  <si>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</si>
  <si>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</si>
  <si>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</si>
  <si>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</si>
  <si>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</si>
  <si>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</si>
  <si>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</si>
  <si>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</si>
  <si>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</si>
  <si>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</si>
  <si>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</si>
  <si>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</si>
  <si>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</si>
  <si>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</si>
  <si>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</si>
  <si>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</si>
  <si>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</si>
  <si>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</si>
  <si>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</si>
  <si>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</si>
  <si>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</si>
  <si>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</si>
  <si>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</si>
  <si>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</si>
  <si>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</si>
  <si>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</si>
  <si>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</si>
  <si>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</si>
  <si>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</si>
  <si>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</si>
  <si>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</si>
  <si>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</si>
  <si>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</si>
  <si>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</si>
  <si>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</si>
  <si>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</si>
  <si>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</si>
  <si>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</si>
  <si>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</si>
  <si>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</si>
  <si>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</si>
  <si>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</si>
  <si>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</si>
  <si>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</si>
  <si>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</si>
  <si>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</si>
  <si>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</si>
  <si>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</si>
  <si>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</si>
  <si>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</si>
  <si>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</si>
  <si>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</si>
  <si>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</si>
  <si>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</si>
  <si>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</si>
  <si>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</si>
  <si>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</si>
  <si>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</si>
  <si>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</si>
  <si>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</si>
  <si>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</si>
  <si>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</si>
  <si>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</si>
  <si>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</si>
  <si>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</si>
  <si>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</si>
  <si>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</si>
  <si>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</si>
  <si>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</si>
  <si>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</si>
  <si>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</si>
  <si>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</si>
  <si>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</si>
  <si>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</si>
  <si>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</si>
  <si>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</si>
  <si>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</si>
  <si>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</si>
  <si>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</si>
  <si>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</si>
  <si>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</si>
  <si>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</si>
  <si>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</si>
  <si>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</si>
  <si>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</si>
  <si>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</si>
  <si>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</si>
  <si>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</si>
  <si>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</si>
  <si>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</si>
  <si>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</si>
  <si>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</si>
  <si>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</si>
  <si>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</si>
  <si>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</si>
  <si>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</si>
  <si>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</si>
  <si>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</si>
  <si>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</si>
  <si>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</si>
  <si>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</si>
  <si>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</si>
  <si>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</si>
  <si>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</si>
  <si>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</si>
  <si>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</si>
  <si>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</si>
  <si>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</si>
  <si>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</si>
  <si>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</si>
  <si>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</si>
  <si>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</si>
  <si>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</si>
  <si>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</si>
  <si>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</si>
  <si>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</si>
  <si>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</si>
  <si>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</si>
  <si>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</si>
  <si>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</si>
  <si>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</si>
  <si>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</si>
  <si>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</si>
  <si>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</si>
  <si>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</si>
  <si>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</si>
  <si>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</si>
  <si>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</si>
  <si>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</si>
  <si>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</si>
  <si>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</si>
  <si>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</si>
  <si>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</si>
  <si>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</si>
  <si>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</si>
  <si>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</si>
  <si>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</si>
  <si>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</si>
  <si>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</si>
  <si>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</si>
  <si>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</si>
  <si>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</si>
  <si>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</si>
  <si>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</si>
  <si>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</si>
  <si>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</si>
  <si>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</si>
  <si>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</si>
  <si>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</si>
  <si>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</si>
  <si>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</si>
  <si>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</si>
  <si>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</si>
  <si>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</si>
  <si>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</si>
  <si>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</si>
  <si>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</si>
  <si>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</si>
  <si>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</si>
  <si>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</si>
  <si>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</si>
  <si>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</si>
  <si>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</si>
  <si>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</si>
  <si>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</si>
  <si>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</si>
  <si>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</si>
  <si>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</si>
  <si>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</si>
  <si>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</si>
  <si>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</si>
  <si>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</si>
  <si>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</si>
  <si>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</si>
  <si>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</si>
  <si>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</si>
  <si>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</si>
  <si>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</si>
  <si>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</si>
  <si>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</si>
  <si>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</si>
  <si>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</si>
  <si>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</si>
  <si>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</si>
  <si>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</si>
  <si>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</si>
  <si>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</si>
  <si>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</si>
  <si>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</si>
  <si>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</si>
  <si>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</si>
  <si>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</si>
  <si>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</si>
  <si>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</si>
  <si>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</si>
  <si>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</si>
  <si>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</si>
  <si>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</si>
  <si>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</si>
  <si>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</si>
  <si>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</si>
  <si>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</si>
  <si>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</si>
  <si>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</si>
  <si>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</si>
  <si>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</si>
  <si>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</si>
  <si>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</si>
  <si>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</si>
  <si>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</si>
  <si>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</si>
  <si>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</si>
  <si>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</si>
  <si>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</si>
  <si>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</si>
  <si>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</si>
  <si>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</si>
  <si>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</si>
  <si>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</si>
  <si>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</si>
  <si>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</si>
  <si>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</si>
  <si>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</si>
  <si>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</si>
  <si>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</si>
  <si>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</si>
  <si>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</si>
  <si>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</si>
  <si>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</si>
  <si>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</si>
  <si>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</si>
  <si>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</si>
  <si>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</si>
  <si>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</si>
  <si>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</si>
  <si>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</si>
  <si>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</si>
  <si>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</si>
  <si>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</si>
  <si>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</si>
  <si>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</si>
  <si>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</si>
  <si>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</si>
  <si>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</si>
  <si>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</si>
  <si>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</si>
  <si>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</si>
  <si>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</si>
  <si>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</si>
  <si>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</si>
  <si>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</si>
  <si>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</si>
  <si>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</si>
  <si>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</si>
  <si>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</si>
  <si>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</si>
  <si>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</si>
  <si>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</si>
  <si>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</si>
  <si>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</si>
  <si>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</si>
  <si>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</si>
  <si>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</si>
  <si>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</si>
  <si>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</si>
  <si>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</si>
  <si>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</si>
  <si>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</si>
  <si>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</si>
  <si>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</si>
  <si>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</si>
  <si>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</si>
  <si>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</si>
  <si>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</si>
  <si>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</si>
  <si>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</si>
  <si>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</si>
  <si>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</si>
  <si>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</si>
  <si>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</si>
  <si>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</si>
  <si>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</si>
  <si>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</si>
  <si>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</si>
  <si>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</si>
  <si>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</si>
  <si>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</si>
  <si>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</si>
  <si>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</si>
  <si>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</si>
  <si>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</si>
  <si>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</si>
  <si>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</si>
  <si>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</si>
  <si>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</si>
  <si>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</si>
  <si>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</si>
  <si>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</si>
  <si>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</si>
  <si>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</si>
  <si>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</si>
  <si>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</si>
  <si>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</si>
  <si>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</si>
  <si>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</si>
  <si>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</si>
  <si>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</si>
  <si>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</si>
  <si>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</si>
  <si>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</si>
  <si>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</si>
  <si>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</si>
  <si>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</si>
  <si>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</si>
  <si>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</si>
  <si>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</si>
  <si>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</si>
  <si>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</si>
  <si>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</si>
  <si>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</si>
  <si>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</si>
  <si>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</si>
  <si>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</si>
  <si>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</si>
  <si>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</si>
  <si>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</si>
  <si>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</si>
  <si>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</si>
  <si>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</si>
  <si>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</si>
  <si>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</si>
  <si>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</si>
  <si>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</si>
  <si>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</si>
  <si>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</si>
  <si>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</si>
  <si>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</si>
  <si>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</si>
  <si>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</si>
  <si>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</si>
  <si>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</si>
  <si>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</si>
  <si>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</si>
  <si>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</si>
  <si>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</si>
  <si>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</si>
  <si>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</si>
  <si>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</si>
  <si>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</si>
  <si>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</si>
  <si>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</si>
  <si>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</si>
  <si>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</si>
  <si>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</si>
  <si>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</si>
  <si>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</si>
  <si>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</si>
  <si>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</si>
  <si>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</si>
  <si>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</si>
  <si>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</si>
  <si>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</si>
  <si>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</si>
  <si>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</si>
  <si>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</si>
  <si>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</si>
  <si>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</si>
  <si>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</si>
  <si>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</si>
  <si>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</si>
  <si>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</si>
  <si>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</si>
  <si>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</si>
  <si>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</si>
  <si>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</si>
  <si>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</si>
  <si>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</si>
  <si>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</si>
  <si>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</si>
  <si>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</si>
  <si>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</si>
  <si>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</si>
  <si>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</si>
  <si>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</si>
  <si>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</si>
  <si>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</si>
  <si>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</si>
  <si>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</si>
  <si>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</si>
  <si>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</si>
  <si>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</si>
  <si>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</si>
  <si>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</si>
  <si>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</si>
  <si>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</si>
  <si>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</si>
  <si>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</si>
  <si>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</si>
  <si>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</si>
  <si>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</si>
  <si>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</si>
  <si>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</si>
  <si>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</si>
  <si>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</si>
  <si>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</si>
  <si>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</si>
  <si>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</si>
  <si>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</si>
  <si>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</si>
  <si>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</si>
  <si>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</si>
  <si>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</si>
  <si>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</si>
  <si>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</si>
  <si>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</si>
  <si>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</si>
  <si>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</si>
  <si>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</si>
  <si>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</si>
  <si>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</si>
  <si>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</si>
  <si>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</si>
  <si>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</si>
  <si>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</si>
  <si>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</si>
  <si>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</si>
  <si>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</si>
  <si>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</si>
  <si>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</si>
  <si>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</si>
  <si>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</si>
  <si>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</si>
  <si>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</si>
  <si>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</si>
  <si>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</si>
  <si>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</si>
  <si>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</si>
  <si>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</si>
  <si>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</si>
  <si>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</si>
  <si>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</si>
  <si>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</si>
  <si>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</si>
  <si>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</si>
  <si>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</si>
  <si>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</si>
  <si>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</si>
  <si>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</si>
  <si>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</si>
  <si>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</si>
  <si>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</si>
  <si>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</si>
  <si>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</si>
  <si>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</si>
  <si>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</si>
  <si>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</si>
  <si>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</si>
  <si>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</si>
  <si>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</si>
  <si>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</si>
  <si>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</si>
  <si>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</si>
  <si>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</si>
  <si>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</si>
  <si>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</si>
  <si>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</si>
  <si>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</si>
  <si>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</si>
  <si>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</si>
  <si>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</si>
  <si>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</si>
  <si>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</si>
  <si>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</si>
  <si>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</si>
  <si>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</si>
  <si>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</si>
  <si>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</si>
  <si>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</si>
  <si>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</si>
  <si>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</si>
  <si>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</si>
  <si>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</si>
  <si>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</si>
  <si>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</si>
  <si>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</si>
  <si>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</si>
  <si>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</si>
  <si>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</si>
  <si>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</si>
  <si>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</si>
  <si>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</si>
  <si>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</si>
  <si>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</si>
  <si>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</si>
  <si>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</si>
  <si>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</si>
  <si>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</si>
  <si>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</si>
  <si>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</si>
  <si>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</si>
  <si>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</si>
  <si>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</si>
  <si>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</si>
  <si>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</si>
  <si>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</si>
  <si>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</si>
  <si>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</si>
  <si>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</si>
  <si>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</si>
  <si>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</si>
  <si>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</si>
  <si>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</si>
  <si>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</si>
  <si>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</si>
  <si>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</si>
  <si>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</si>
  <si>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</si>
  <si>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</si>
  <si>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</si>
  <si>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</si>
  <si>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</si>
  <si>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</si>
  <si>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</si>
  <si>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</si>
  <si>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</si>
  <si>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</si>
  <si>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</si>
  <si>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</si>
  <si>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</si>
  <si>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</si>
  <si>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</si>
  <si>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</si>
  <si>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</si>
  <si>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</si>
  <si>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</si>
  <si>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</si>
  <si>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</si>
  <si>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</si>
  <si>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</si>
  <si>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</si>
  <si>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</si>
  <si>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</si>
  <si>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</si>
  <si>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</si>
  <si>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</si>
  <si>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</si>
  <si>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</si>
  <si>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</si>
  <si>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</si>
  <si>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</si>
  <si>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</si>
  <si>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</si>
  <si>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</si>
  <si>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</si>
  <si>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</si>
  <si>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</si>
  <si>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</si>
  <si>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</si>
  <si>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</si>
  <si>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</si>
  <si>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</si>
  <si>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</si>
  <si>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</si>
  <si>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</si>
  <si>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</si>
  <si>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</si>
  <si>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</si>
  <si>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</si>
  <si>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</si>
  <si>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</si>
  <si>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</si>
  <si>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</si>
  <si>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</si>
  <si>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</si>
  <si>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</si>
  <si>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</si>
  <si>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</si>
  <si>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</si>
  <si>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</si>
  <si>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</si>
  <si>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</si>
  <si>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</si>
  <si>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</si>
  <si>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</si>
  <si>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</si>
  <si>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</si>
  <si>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</si>
  <si>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</si>
  <si>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</si>
  <si>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</si>
  <si>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</si>
  <si>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</si>
  <si>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</si>
  <si>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</si>
  <si>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</si>
  <si>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</si>
  <si>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</si>
  <si>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</si>
  <si>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</si>
  <si>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</si>
  <si>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</si>
  <si>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</si>
  <si>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</si>
  <si>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</si>
  <si>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</si>
  <si>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</si>
  <si>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</si>
  <si>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</si>
  <si>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</si>
  <si>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</si>
  <si>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</si>
  <si>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</si>
  <si>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</si>
  <si>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</si>
  <si>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</si>
  <si>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</si>
  <si>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</si>
  <si>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</si>
  <si>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</si>
  <si>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</si>
  <si>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</si>
  <si>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</si>
  <si>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</si>
  <si>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</si>
  <si>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</si>
  <si>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</si>
  <si>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</si>
  <si>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</si>
  <si>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</si>
  <si>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</si>
  <si>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</si>
  <si>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</si>
  <si>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</si>
  <si>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</si>
  <si>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</si>
  <si>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</si>
  <si>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</si>
  <si>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</si>
  <si>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</si>
  <si>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</si>
  <si>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</si>
  <si>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</si>
  <si>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</si>
  <si>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</si>
  <si>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</si>
  <si>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</si>
  <si>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</si>
  <si>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</si>
  <si>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</si>
  <si>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</si>
  <si>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</si>
  <si>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</si>
  <si>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</si>
  <si>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</si>
  <si>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</si>
  <si>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</si>
  <si>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</si>
  <si>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</si>
  <si>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</si>
  <si>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</si>
  <si>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</si>
  <si>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</si>
  <si>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</si>
  <si>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</si>
  <si>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</si>
  <si>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</si>
  <si>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</si>
  <si>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</si>
  <si>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</si>
  <si>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</si>
  <si>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</si>
  <si>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</si>
  <si>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</si>
  <si>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</si>
  <si>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</si>
  <si>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</si>
  <si>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</si>
  <si>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</si>
  <si>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</si>
  <si>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</si>
  <si>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</si>
  <si>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</si>
  <si>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</si>
  <si>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</si>
  <si>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</si>
  <si>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</si>
  <si>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</si>
  <si>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</si>
  <si>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</si>
  <si>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</si>
  <si>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</si>
  <si>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</si>
  <si>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</si>
  <si>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</si>
  <si>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</si>
  <si>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</si>
  <si>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</si>
  <si>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</si>
  <si>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</si>
  <si>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</si>
  <si>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</si>
  <si>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</si>
  <si>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</si>
  <si>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</si>
  <si>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</si>
  <si>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</si>
  <si>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</si>
  <si>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</si>
  <si>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</si>
  <si>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</si>
  <si>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</si>
  <si>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</si>
  <si>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</si>
  <si>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</si>
  <si>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</si>
  <si>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</si>
  <si>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</si>
  <si>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</si>
  <si>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</si>
  <si>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</si>
  <si>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</si>
  <si>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</si>
  <si>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</si>
  <si>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</si>
  <si>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</si>
  <si>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</si>
  <si>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</si>
  <si>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</si>
  <si>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</si>
  <si>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</si>
  <si>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</si>
  <si>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</si>
  <si>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</si>
  <si>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</si>
  <si>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</si>
  <si>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</si>
  <si>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</si>
  <si>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</si>
  <si>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</si>
  <si>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</si>
  <si>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</si>
  <si>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</si>
  <si>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</si>
  <si>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</si>
  <si>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</si>
  <si>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</si>
  <si>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</si>
  <si>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</si>
  <si>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</si>
  <si>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</si>
  <si>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</si>
  <si>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</si>
  <si>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</si>
  <si>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</si>
  <si>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</si>
  <si>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</si>
  <si>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</si>
  <si>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</si>
  <si>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</si>
  <si>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</si>
  <si>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</si>
  <si>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</si>
  <si>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</si>
  <si>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</si>
  <si>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</si>
  <si>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</si>
  <si>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</si>
  <si>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</si>
  <si>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</si>
  <si>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</si>
  <si>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</si>
  <si>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</si>
  <si>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</si>
  <si>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</si>
  <si>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</si>
  <si>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</si>
  <si>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</si>
  <si>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</si>
  <si>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</si>
  <si>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</si>
  <si>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</si>
  <si>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</si>
  <si>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</si>
  <si>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</si>
  <si>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</si>
  <si>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</si>
  <si>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</si>
  <si>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</si>
  <si>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</si>
  <si>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</si>
  <si>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</si>
  <si>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</si>
  <si>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</si>
  <si>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</si>
  <si>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</si>
  <si>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</si>
  <si>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</si>
  <si>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</si>
  <si>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</si>
  <si>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</si>
  <si>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</si>
  <si>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</si>
  <si>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</si>
  <si>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</si>
  <si>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</si>
  <si>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</si>
  <si>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</si>
  <si>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</si>
  <si>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</si>
  <si>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</si>
  <si>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</si>
  <si>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</si>
  <si>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</si>
  <si>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</si>
  <si>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</si>
  <si>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</si>
  <si>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</si>
  <si>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</si>
  <si>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</si>
  <si>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</si>
  <si>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</si>
  <si>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</si>
  <si>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</si>
  <si>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</si>
  <si>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</si>
  <si>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</si>
  <si>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</si>
  <si>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</si>
  <si>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</si>
  <si>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</si>
  <si>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</si>
  <si>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</si>
  <si>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</si>
  <si>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</si>
  <si>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</si>
  <si>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</si>
  <si>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</si>
  <si>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</si>
  <si>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</si>
  <si>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</si>
  <si>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</si>
  <si>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</si>
  <si>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</si>
  <si>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</si>
  <si>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</si>
  <si>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</si>
  <si>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</si>
  <si>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</si>
  <si>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</si>
  <si>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</si>
  <si>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</si>
  <si>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</si>
  <si>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</si>
  <si>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</si>
  <si>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</si>
  <si>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</si>
  <si>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</si>
  <si>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</si>
  <si>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</si>
  <si>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</si>
  <si>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</si>
  <si>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</si>
  <si>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</si>
  <si>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</si>
  <si>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</si>
  <si>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</si>
  <si>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</si>
  <si>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</si>
  <si>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</si>
  <si>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</si>
  <si>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</si>
  <si>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</si>
  <si>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</si>
  <si>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</si>
  <si>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</si>
  <si>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</si>
  <si>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</si>
  <si>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</si>
  <si>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</si>
  <si>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</si>
  <si>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</si>
  <si>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</si>
  <si>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</si>
  <si>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</si>
  <si>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</si>
  <si>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</si>
  <si>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</si>
  <si>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</si>
  <si>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</si>
  <si>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</si>
  <si>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</si>
  <si>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</si>
  <si>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</si>
  <si>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</si>
  <si>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</si>
  <si>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</si>
  <si>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</si>
  <si>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</si>
  <si>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</si>
  <si>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</si>
  <si>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</si>
  <si>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</si>
  <si>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</si>
  <si>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</si>
  <si>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</si>
  <si>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</si>
  <si>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</si>
  <si>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</si>
  <si>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</si>
  <si>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</si>
  <si>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</si>
  <si>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</si>
  <si>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</si>
  <si>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</si>
  <si>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</si>
  <si>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</si>
  <si>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</si>
  <si>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</si>
  <si>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</si>
  <si>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</si>
  <si>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</si>
  <si>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</si>
  <si>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</si>
  <si>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</si>
  <si>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</si>
  <si>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</si>
  <si>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</si>
  <si>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</si>
  <si>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</si>
  <si>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</si>
  <si>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</si>
  <si>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</si>
  <si>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</si>
  <si>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</si>
  <si>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</si>
  <si>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</si>
  <si>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</si>
  <si>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</si>
  <si>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</si>
  <si>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</si>
  <si>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</si>
  <si>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</si>
  <si>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</si>
  <si>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</si>
  <si>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</si>
  <si>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</si>
  <si>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</si>
  <si>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</si>
  <si>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</si>
  <si>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</si>
  <si>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</si>
  <si>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</si>
  <si>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</si>
  <si>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</si>
  <si>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</si>
  <si>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</si>
  <si>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</si>
  <si>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</si>
  <si>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</si>
  <si>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</si>
  <si>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</si>
  <si>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</si>
  <si>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</si>
  <si>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</si>
  <si>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</si>
  <si>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</si>
  <si>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</si>
  <si>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</si>
  <si>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</si>
  <si>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</si>
  <si>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</si>
  <si>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</si>
  <si>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</si>
  <si>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</si>
  <si>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</si>
  <si>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</si>
  <si>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</si>
  <si>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</si>
  <si>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</si>
  <si>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</si>
  <si>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</si>
  <si>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</si>
  <si>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</si>
  <si>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</si>
  <si>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</si>
  <si>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</si>
  <si>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</si>
  <si>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</si>
  <si>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</si>
  <si>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</si>
  <si>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</si>
  <si>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</si>
  <si>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</si>
  <si>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</si>
  <si>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</si>
  <si>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</si>
  <si>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</si>
  <si>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</si>
  <si>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</si>
  <si>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</si>
  <si>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</si>
  <si>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</si>
  <si>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</si>
  <si>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</si>
  <si>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</si>
  <si>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</si>
  <si>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</si>
  <si>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</si>
  <si>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</si>
  <si>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</si>
  <si>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</si>
  <si>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</si>
  <si>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</si>
  <si>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</si>
  <si>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</si>
  <si>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</si>
  <si>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</si>
  <si>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</si>
  <si>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</si>
  <si>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</si>
  <si>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</si>
  <si>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</si>
  <si>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</si>
  <si>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</si>
  <si>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</si>
  <si>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</si>
  <si>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</si>
  <si>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</si>
  <si>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</si>
  <si>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</si>
  <si>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</si>
  <si>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</si>
  <si>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</si>
  <si>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</si>
  <si>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</si>
  <si>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</si>
  <si>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</si>
  <si>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</si>
  <si>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</si>
  <si>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</si>
  <si>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</si>
  <si>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</si>
  <si>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</si>
  <si>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</si>
  <si>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</si>
  <si>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</si>
  <si>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</si>
  <si>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</si>
  <si>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</si>
  <si>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</si>
  <si>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</si>
  <si>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</si>
  <si>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</si>
  <si>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</si>
  <si>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</si>
  <si>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</si>
  <si>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</si>
  <si>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</si>
  <si>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</si>
  <si>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</si>
  <si>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</si>
  <si>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</si>
  <si>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</si>
  <si>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</si>
  <si>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</si>
  <si>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</si>
  <si>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</si>
  <si>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</si>
  <si>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</si>
  <si>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</si>
  <si>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</si>
  <si>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</si>
  <si>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</si>
  <si>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</si>
  <si>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</si>
  <si>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</si>
  <si>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</si>
  <si>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</si>
  <si>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</si>
  <si>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</si>
  <si>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</si>
  <si>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</si>
  <si>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</si>
  <si>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</si>
  <si>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</si>
  <si>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</si>
  <si>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</si>
  <si>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</si>
  <si>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</si>
  <si>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</si>
  <si>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</si>
  <si>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</si>
  <si>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</si>
  <si>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</si>
  <si>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</si>
  <si>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</si>
  <si>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</si>
  <si>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</si>
  <si>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</si>
  <si>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</si>
  <si>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</si>
  <si>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</si>
  <si>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</si>
  <si>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</si>
  <si>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</si>
  <si>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</si>
  <si>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</si>
  <si>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</si>
  <si>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</si>
  <si>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</si>
  <si>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</si>
  <si>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</si>
  <si>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</si>
  <si>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</si>
  <si>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</si>
  <si>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</si>
  <si>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</si>
  <si>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</si>
  <si>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</si>
  <si>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</si>
  <si>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</si>
  <si>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</si>
  <si>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</si>
  <si>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</si>
  <si>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</si>
  <si>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</si>
  <si>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</si>
  <si>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</si>
  <si>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</si>
  <si>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</si>
  <si>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</si>
  <si>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</si>
  <si>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</si>
  <si>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</si>
  <si>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</si>
  <si>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</si>
  <si>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</si>
  <si>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</si>
  <si>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</si>
  <si>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</si>
  <si>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</si>
  <si>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</si>
  <si>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</si>
  <si>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</si>
  <si>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</si>
  <si>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</si>
  <si>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</si>
  <si>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</si>
  <si>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</si>
  <si>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</si>
  <si>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</si>
  <si>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</si>
  <si>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</si>
  <si>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</si>
  <si>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</si>
  <si>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</si>
  <si>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</si>
  <si>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</si>
  <si>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</si>
  <si>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</si>
  <si>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</si>
  <si>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</si>
  <si>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</si>
  <si>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</si>
  <si>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</si>
  <si>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</si>
  <si>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</si>
  <si>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</si>
  <si>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</si>
  <si>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</si>
  <si>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</si>
  <si>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</si>
  <si>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</si>
  <si>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</si>
  <si>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</si>
  <si>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</si>
  <si>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</si>
  <si>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</si>
  <si>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</si>
  <si>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</si>
  <si>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</si>
  <si>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</si>
  <si>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</si>
  <si>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</si>
  <si>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</si>
  <si>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</si>
  <si>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</si>
  <si>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</si>
  <si>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</si>
  <si>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</si>
  <si>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</si>
  <si>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</si>
  <si>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</si>
  <si>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</si>
  <si>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</si>
  <si>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</si>
  <si>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</si>
  <si>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</si>
  <si>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</si>
  <si>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</si>
  <si>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</si>
  <si>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</si>
  <si>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</si>
  <si>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</si>
  <si>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</si>
  <si>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</si>
  <si>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</si>
  <si>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</si>
  <si>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</si>
  <si>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</si>
  <si>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</si>
  <si>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</si>
  <si>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</si>
  <si>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</si>
  <si>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</si>
  <si>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</si>
  <si>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</si>
  <si>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</si>
  <si>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</si>
  <si>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</si>
  <si>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</si>
  <si>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</si>
  <si>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</si>
  <si>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</si>
  <si>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</si>
  <si>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</si>
  <si>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</si>
  <si>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</si>
  <si>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</si>
  <si>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</si>
  <si>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</si>
  <si>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</si>
  <si>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</si>
  <si>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</si>
  <si>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</si>
  <si>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</si>
  <si>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</si>
  <si>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</si>
  <si>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</si>
  <si>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</si>
  <si>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</si>
  <si>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</si>
  <si>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</si>
  <si>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</si>
  <si>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</si>
  <si>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</si>
  <si>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</si>
  <si>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</si>
  <si>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</si>
  <si>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</si>
  <si>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</si>
  <si>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</si>
  <si>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</si>
  <si>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</si>
  <si>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</si>
  <si>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</si>
  <si>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</si>
  <si>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</si>
  <si>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</si>
  <si>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</si>
  <si>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</si>
  <si>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</si>
  <si>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</si>
  <si>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</si>
  <si>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</si>
  <si>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</si>
  <si>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</si>
  <si>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</si>
  <si>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</si>
  <si>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</si>
  <si>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</si>
  <si>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</si>
  <si>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</si>
  <si>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</si>
  <si>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</si>
  <si>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</si>
  <si>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</si>
  <si>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</si>
  <si>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</si>
  <si>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</si>
  <si>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</si>
  <si>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</si>
  <si>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</si>
  <si>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</si>
  <si>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</si>
  <si>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</si>
  <si>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</si>
  <si>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</si>
  <si>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</si>
  <si>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</si>
  <si>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</si>
  <si>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</si>
  <si>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</si>
  <si>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</si>
  <si>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</si>
  <si>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</si>
  <si>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</si>
  <si>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</si>
  <si>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</si>
  <si>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</si>
  <si>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</si>
  <si>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</si>
  <si>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</si>
  <si>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</si>
  <si>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</si>
  <si>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</si>
  <si>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</si>
  <si>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</si>
  <si>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</si>
  <si>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</si>
  <si>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</si>
  <si>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</si>
  <si>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</si>
  <si>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</si>
  <si>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</si>
  <si>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</si>
  <si>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</si>
  <si>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</si>
  <si>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</si>
  <si>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</si>
  <si>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</si>
  <si>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</si>
  <si>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</si>
  <si>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</si>
  <si>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</si>
  <si>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</si>
  <si>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</si>
  <si>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</si>
  <si>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</si>
  <si>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</si>
  <si>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</si>
  <si>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</si>
  <si>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</si>
  <si>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</si>
  <si>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</si>
  <si>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</si>
  <si>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</si>
  <si>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</si>
  <si>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</si>
  <si>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</si>
  <si>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</si>
  <si>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</si>
  <si>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</si>
  <si>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</si>
  <si>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</si>
  <si>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</si>
  <si>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</si>
  <si>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</si>
  <si>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</si>
  <si>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</si>
  <si>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</si>
  <si>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</si>
  <si>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</si>
  <si>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</si>
  <si>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</si>
  <si>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</si>
  <si>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</si>
  <si>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</si>
  <si>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</si>
  <si>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</si>
  <si>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</si>
  <si>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</si>
  <si>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</si>
  <si>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</si>
  <si>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</si>
  <si>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</si>
  <si>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</si>
  <si>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</si>
  <si>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</si>
  <si>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</si>
  <si>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</si>
  <si>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</si>
  <si>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</si>
  <si>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</si>
  <si>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</si>
  <si>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</si>
  <si>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</si>
  <si>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</si>
  <si>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</si>
  <si>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</si>
  <si>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</si>
  <si>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</si>
  <si>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</si>
  <si>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</si>
  <si>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</si>
  <si>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</si>
  <si>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</si>
  <si>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</si>
  <si>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</si>
  <si>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</si>
  <si>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</si>
  <si>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</si>
  <si>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</si>
  <si>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</si>
  <si>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</si>
  <si>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</si>
  <si>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</si>
  <si>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</si>
  <si>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</si>
  <si>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</si>
  <si>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</si>
  <si>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</si>
  <si>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</si>
  <si>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</si>
  <si>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</si>
  <si>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</si>
  <si>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</si>
  <si>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</si>
  <si>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</si>
  <si>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</si>
  <si>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</si>
  <si>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</si>
  <si>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</si>
  <si>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</si>
  <si>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</si>
  <si>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</si>
  <si>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</si>
  <si>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</si>
  <si>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</si>
  <si>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</si>
  <si>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</si>
  <si>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</si>
  <si>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</si>
  <si>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</si>
  <si>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</si>
  <si>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</si>
  <si>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</si>
  <si>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</si>
  <si>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</si>
  <si>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</si>
  <si>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</si>
  <si>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</si>
  <si>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</si>
  <si>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</si>
  <si>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</si>
  <si>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</si>
  <si>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</si>
  <si>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</si>
  <si>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</si>
  <si>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</si>
  <si>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</si>
  <si>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</si>
  <si>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</si>
  <si>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</si>
  <si>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</si>
  <si>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</si>
  <si>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</si>
  <si>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</si>
  <si>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</si>
  <si>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</si>
  <si>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</si>
  <si>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</si>
  <si>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</si>
  <si>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</si>
  <si>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</si>
  <si>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</si>
  <si>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</si>
  <si>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</si>
  <si>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</si>
  <si>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</si>
  <si>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</si>
  <si>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</si>
  <si>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</si>
  <si>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</si>
  <si>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</si>
  <si>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</si>
  <si>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</si>
  <si>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</si>
  <si>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</si>
  <si>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</si>
  <si>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</si>
  <si>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</si>
  <si>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</si>
  <si>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</si>
  <si>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</si>
  <si>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</si>
  <si>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</si>
  <si>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</si>
  <si>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</si>
  <si>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</si>
  <si>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</si>
  <si>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</si>
  <si>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</si>
  <si>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</si>
  <si>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</si>
  <si>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</si>
  <si>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</si>
  <si>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</si>
  <si>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</si>
  <si>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</si>
  <si>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</si>
  <si>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</si>
  <si>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</si>
  <si>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</si>
  <si>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</si>
  <si>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</si>
  <si>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</si>
  <si>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</si>
  <si>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</si>
  <si>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</si>
  <si>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</si>
  <si>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</si>
  <si>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</si>
  <si>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</si>
  <si>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</si>
  <si>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</si>
  <si>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</si>
  <si>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</si>
  <si>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</si>
  <si>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</si>
  <si>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</si>
  <si>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</si>
  <si>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</si>
  <si>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</si>
  <si>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</si>
  <si>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</si>
  <si>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</si>
  <si>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</si>
  <si>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</si>
  <si>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</si>
  <si>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</si>
  <si>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</si>
  <si>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</si>
  <si>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</si>
  <si>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</si>
  <si>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</si>
  <si>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</si>
  <si>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</si>
  <si>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</si>
  <si>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</si>
  <si>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</si>
  <si>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</si>
  <si>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</si>
  <si>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</si>
  <si>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</si>
  <si>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</si>
  <si>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</si>
  <si>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</si>
  <si>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</si>
  <si>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</si>
  <si>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</si>
  <si>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</si>
  <si>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</si>
  <si>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</si>
  <si>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</si>
  <si>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</si>
  <si>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</si>
  <si>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</si>
  <si>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</si>
  <si>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</si>
  <si>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</si>
  <si>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</si>
  <si>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</si>
  <si>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</si>
  <si>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</si>
  <si>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</si>
  <si>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</si>
  <si>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</si>
  <si>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</si>
  <si>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</si>
  <si>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</si>
  <si>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</si>
  <si>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</si>
  <si>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</si>
  <si>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</si>
  <si>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</si>
  <si>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</si>
  <si>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</si>
  <si>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</si>
  <si>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</si>
  <si>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</si>
  <si>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</si>
  <si>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</si>
  <si>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</si>
  <si>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</si>
  <si>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</si>
  <si>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</si>
  <si>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</si>
  <si>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</si>
  <si>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</si>
  <si>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</si>
  <si>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</si>
  <si>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</si>
  <si>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</si>
  <si>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</si>
  <si>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</si>
  <si>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</si>
  <si>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</si>
  <si>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</si>
  <si>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</si>
  <si>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</si>
  <si>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</si>
  <si>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</si>
  <si>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</si>
  <si>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</si>
  <si>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</si>
  <si>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</si>
  <si>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</si>
  <si>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</si>
  <si>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</si>
  <si>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</si>
  <si>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</si>
  <si>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</si>
  <si>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</si>
  <si>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</si>
  <si>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</si>
  <si>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</si>
  <si>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</si>
  <si>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</si>
  <si>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</si>
  <si>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</si>
  <si>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</si>
  <si>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</si>
  <si>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</si>
  <si>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</si>
  <si>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</si>
  <si>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</si>
  <si>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</si>
  <si>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</si>
  <si>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</si>
  <si>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</si>
  <si>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</si>
  <si>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</si>
  <si>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</si>
  <si>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</si>
  <si>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</si>
  <si>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</si>
  <si>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</si>
  <si>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</si>
  <si>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</si>
  <si>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</si>
  <si>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</si>
  <si>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</si>
  <si>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</si>
  <si>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</si>
  <si>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</si>
  <si>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</si>
  <si>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</si>
  <si>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</si>
  <si>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</si>
  <si>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</si>
  <si>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</si>
  <si>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</si>
  <si>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</si>
  <si>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</si>
  <si>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</si>
  <si>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</si>
  <si>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</si>
  <si>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</si>
  <si>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</si>
  <si>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</si>
  <si>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</si>
  <si>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</si>
  <si>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</si>
  <si>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</si>
  <si>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</si>
  <si>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</si>
  <si>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</si>
  <si>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</si>
  <si>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</si>
  <si>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</si>
  <si>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</si>
  <si>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</si>
  <si>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</si>
  <si>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</si>
  <si>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</si>
  <si>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</si>
  <si>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</si>
  <si>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</si>
  <si>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</si>
  <si>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</si>
  <si>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</si>
  <si>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</si>
  <si>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</si>
  <si>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</si>
  <si>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</si>
  <si>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</si>
  <si>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</si>
  <si>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</si>
  <si>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</si>
  <si>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</si>
  <si>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</si>
  <si>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</si>
  <si>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</si>
  <si>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</si>
  <si>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</si>
  <si>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</si>
  <si>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</si>
  <si>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</si>
  <si>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</si>
  <si>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</si>
  <si>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</si>
  <si>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</si>
  <si>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</si>
  <si>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</si>
  <si>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</si>
  <si>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</si>
  <si>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</si>
  <si>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</si>
  <si>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</si>
  <si>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</si>
  <si>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</si>
  <si>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</si>
  <si>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</si>
  <si>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</si>
  <si>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</si>
  <si>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</si>
  <si>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</si>
  <si>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</si>
  <si>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</si>
  <si>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</si>
  <si>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</si>
  <si>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</si>
  <si>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</si>
  <si>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</si>
  <si>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</si>
  <si>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</si>
  <si>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</si>
  <si>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</si>
  <si>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</si>
  <si>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</si>
  <si>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</si>
  <si>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</si>
  <si>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</si>
  <si>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</si>
  <si>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</si>
  <si>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</si>
  <si>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</si>
  <si>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</si>
  <si>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</si>
  <si>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</si>
  <si>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</si>
  <si>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</si>
  <si>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</si>
  <si>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</si>
  <si>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</si>
  <si>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</si>
  <si>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</si>
  <si>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</si>
  <si>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</si>
  <si>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</si>
  <si>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</si>
  <si>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</si>
  <si>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</si>
  <si>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</si>
  <si>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</si>
  <si>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</si>
  <si>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</si>
  <si>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</si>
  <si>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</si>
  <si>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</si>
  <si>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</si>
  <si>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</si>
  <si>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</si>
  <si>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</si>
  <si>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</si>
  <si>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</si>
  <si>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</si>
  <si>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</si>
  <si>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</si>
  <si>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</si>
  <si>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</si>
  <si>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</si>
  <si>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</si>
  <si>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</si>
  <si>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</si>
  <si>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</si>
  <si>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</si>
  <si>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</si>
  <si>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</si>
  <si>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</si>
  <si>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</si>
  <si>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</si>
  <si>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</si>
  <si>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</si>
  <si>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</si>
  <si>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</si>
  <si>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</si>
  <si>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</si>
  <si>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</si>
  <si>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</si>
  <si>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</si>
  <si>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</si>
  <si>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</si>
  <si>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</si>
  <si>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</si>
  <si>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</si>
  <si>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</si>
  <si>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</si>
  <si>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</si>
  <si>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</si>
  <si>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</si>
  <si>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</si>
  <si>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</si>
  <si>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</si>
  <si>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</si>
  <si>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</si>
  <si>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</si>
  <si>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</si>
  <si>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</si>
  <si>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</si>
  <si>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</si>
  <si>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</si>
  <si>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</si>
  <si>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</si>
  <si>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</si>
  <si>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</si>
  <si>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</si>
  <si>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</si>
  <si>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</si>
  <si>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</si>
  <si>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</si>
  <si>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</si>
  <si>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</si>
  <si>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</si>
  <si>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</si>
  <si>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</si>
  <si>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</si>
  <si>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</si>
  <si>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</si>
  <si>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</si>
  <si>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</si>
  <si>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</si>
  <si>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</si>
  <si>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</si>
  <si>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</si>
  <si>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</si>
  <si>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</si>
  <si>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</si>
  <si>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</si>
  <si>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</si>
  <si>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</si>
  <si>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</si>
  <si>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</si>
  <si>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</si>
  <si>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</si>
  <si>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</si>
  <si>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</si>
  <si>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</si>
  <si>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</si>
  <si>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</si>
  <si>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</si>
  <si>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</si>
  <si>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</si>
  <si>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</si>
  <si>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</si>
  <si>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</si>
  <si>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</si>
  <si>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</si>
  <si>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</si>
  <si>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</si>
  <si>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</si>
  <si>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</si>
  <si>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</si>
  <si>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</si>
  <si>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</si>
  <si>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</si>
  <si>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</si>
  <si>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</si>
  <si>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</si>
  <si>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</si>
  <si>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</si>
  <si>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</si>
  <si>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</si>
  <si>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</si>
  <si>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</si>
  <si>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</si>
  <si>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</si>
  <si>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</si>
  <si>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</si>
  <si>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</si>
  <si>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</si>
  <si>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</si>
  <si>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</si>
  <si>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</si>
  <si>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</si>
  <si>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</si>
  <si>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</si>
  <si>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</si>
  <si>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</si>
  <si>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</si>
  <si>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</si>
  <si>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</si>
  <si>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</si>
  <si>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</si>
  <si>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</si>
  <si>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</si>
  <si>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</si>
  <si>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</si>
  <si>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</si>
  <si>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</si>
  <si>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</si>
  <si>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</si>
  <si>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</si>
  <si>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</si>
  <si>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</si>
  <si>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</si>
  <si>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</si>
  <si>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</si>
  <si>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</si>
  <si>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</si>
  <si>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</si>
  <si>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</si>
  <si>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</si>
  <si>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</si>
  <si>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</si>
  <si>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</si>
  <si>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</si>
  <si>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</si>
  <si>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</si>
  <si>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</si>
  <si>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</si>
  <si>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</si>
  <si>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</si>
  <si>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</si>
  <si>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</si>
  <si>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</si>
  <si>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</si>
  <si>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</si>
  <si>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</si>
  <si>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</si>
  <si>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</si>
  <si>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</si>
  <si>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</si>
  <si>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</si>
  <si>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</si>
  <si>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</si>
  <si>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</si>
  <si>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</si>
  <si>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</si>
  <si>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</si>
  <si>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</si>
  <si>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</si>
  <si>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</si>
  <si>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</si>
  <si>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</si>
  <si>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</si>
  <si>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</si>
  <si>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</si>
  <si>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</si>
  <si>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</si>
  <si>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</si>
  <si>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</si>
  <si>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</si>
  <si>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</si>
  <si>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</si>
  <si>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</si>
  <si>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</si>
  <si>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</si>
  <si>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</si>
  <si>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</si>
  <si>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</si>
  <si>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</si>
  <si>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</si>
  <si>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</si>
  <si>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</si>
  <si>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</si>
  <si>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</si>
  <si>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</si>
  <si>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</si>
  <si>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</si>
  <si>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</si>
  <si>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</si>
  <si>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</si>
  <si>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</si>
  <si>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</si>
  <si>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</si>
  <si>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</si>
  <si>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</si>
  <si>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</si>
  <si>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</si>
  <si>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</si>
  <si>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</si>
  <si>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</si>
  <si>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</si>
  <si>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</si>
  <si>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</si>
  <si>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</si>
  <si>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</si>
  <si>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</si>
  <si>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</si>
  <si>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</si>
  <si>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</si>
  <si>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</si>
  <si>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</si>
  <si>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</si>
  <si>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</si>
  <si>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</si>
  <si>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</si>
  <si>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</si>
  <si>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</si>
  <si>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</si>
  <si>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</si>
  <si>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</si>
  <si>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</si>
  <si>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</si>
  <si>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</si>
  <si>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</si>
  <si>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</si>
  <si>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</si>
  <si>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</si>
  <si>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</si>
  <si>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</si>
  <si>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</si>
  <si>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</si>
  <si>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</si>
  <si>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</si>
  <si>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</si>
  <si>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</si>
  <si>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</si>
  <si>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</si>
  <si>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</si>
  <si>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</si>
  <si>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</si>
  <si>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</si>
  <si>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</si>
  <si>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</si>
  <si>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</si>
  <si>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</si>
  <si>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</si>
  <si>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</si>
  <si>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</si>
  <si>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</si>
  <si>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</si>
  <si>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</si>
  <si>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</si>
  <si>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</si>
  <si>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</si>
  <si>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</si>
  <si>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</si>
  <si>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</si>
  <si>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</si>
  <si>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</si>
  <si>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</si>
  <si>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</si>
  <si>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</si>
  <si>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</si>
  <si>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</si>
  <si>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</si>
  <si>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</si>
  <si>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</si>
  <si>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</si>
  <si>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</si>
  <si>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</si>
  <si>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</si>
  <si>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</si>
  <si>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</si>
  <si>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</si>
  <si>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</si>
  <si>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</si>
  <si>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</si>
  <si>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</si>
  <si>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</si>
  <si>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</si>
  <si>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</si>
  <si>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</si>
  <si>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</si>
  <si>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</si>
  <si>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</si>
  <si>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</si>
  <si>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</si>
  <si>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</si>
  <si>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</si>
  <si>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</si>
  <si>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</si>
  <si>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</si>
  <si>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</si>
  <si>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</si>
  <si>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</si>
  <si>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</si>
  <si>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</si>
  <si>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</si>
  <si>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</si>
  <si>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</si>
  <si>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</si>
  <si>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</si>
  <si>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</si>
  <si>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</si>
  <si>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</si>
  <si>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</si>
  <si>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</si>
  <si>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</si>
  <si>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</si>
  <si>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</si>
  <si>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</si>
  <si>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</si>
  <si>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</si>
  <si>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</si>
  <si>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</si>
  <si>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</si>
  <si>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</si>
  <si>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</si>
  <si>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</si>
  <si>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</si>
  <si>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</si>
  <si>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</si>
  <si>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</si>
  <si>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</si>
  <si>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</si>
  <si>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</si>
  <si>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</si>
  <si>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</si>
  <si>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</si>
  <si>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</si>
  <si>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</si>
  <si>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</si>
  <si>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</si>
  <si>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</si>
  <si>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</si>
  <si>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</si>
  <si>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</si>
  <si>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</si>
  <si>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</si>
  <si>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</si>
  <si>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</si>
  <si>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</si>
  <si>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</si>
  <si>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</si>
  <si>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</si>
  <si>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</si>
  <si>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</si>
  <si>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</si>
  <si>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</si>
  <si>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</si>
  <si>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</si>
  <si>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</si>
  <si>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</si>
  <si>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</si>
  <si>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</si>
  <si>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</si>
  <si>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</si>
  <si>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</si>
  <si>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</si>
  <si>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</si>
  <si>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</si>
  <si>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</si>
  <si>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</si>
  <si>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</si>
  <si>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</si>
  <si>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</si>
  <si>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</si>
  <si>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</si>
  <si>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</si>
  <si>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</si>
  <si>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</si>
  <si>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</si>
  <si>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</si>
  <si>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</si>
  <si>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</si>
  <si>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</si>
  <si>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</si>
  <si>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</si>
  <si>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</si>
  <si>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</si>
  <si>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</si>
  <si>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</si>
  <si>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</si>
  <si>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</si>
  <si>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</si>
  <si>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</si>
  <si>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</si>
  <si>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</si>
  <si>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</si>
  <si>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</si>
  <si>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</si>
  <si>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</si>
  <si>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</si>
  <si>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</si>
  <si>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</si>
  <si>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</si>
  <si>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</si>
  <si>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</si>
  <si>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</si>
  <si>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</si>
  <si>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</si>
  <si>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</si>
  <si>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</si>
  <si>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</si>
  <si>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</si>
  <si>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</si>
  <si>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</si>
  <si>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</si>
  <si>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</si>
  <si>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</si>
  <si>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</si>
  <si>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</si>
  <si>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</si>
  <si>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</si>
  <si>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</si>
  <si>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</si>
  <si>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</si>
  <si>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</si>
  <si>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</si>
  <si>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</si>
  <si>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</si>
  <si>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</si>
  <si>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</si>
  <si>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</si>
  <si>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</si>
  <si>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</si>
  <si>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</si>
  <si>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</si>
  <si>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</si>
  <si>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</si>
  <si>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</si>
  <si>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</si>
  <si>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</si>
  <si>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</si>
  <si>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</si>
  <si>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</si>
  <si>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</si>
  <si>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</si>
  <si>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</si>
  <si>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</si>
  <si>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</si>
  <si>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</si>
  <si>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</si>
  <si>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</si>
  <si>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</si>
  <si>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</si>
  <si>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</si>
  <si>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</si>
  <si>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</si>
  <si>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</si>
  <si>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</si>
  <si>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</si>
  <si>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</si>
  <si>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</si>
  <si>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</si>
  <si>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</si>
  <si>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</si>
  <si>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</si>
  <si>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</si>
  <si>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</si>
  <si>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</si>
  <si>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</si>
  <si>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</si>
  <si>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</si>
  <si>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</si>
  <si>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</si>
  <si>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</si>
  <si>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</si>
  <si>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</si>
  <si>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</si>
  <si>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</si>
  <si>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</si>
  <si>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</si>
  <si>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</si>
  <si>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</si>
  <si>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</si>
  <si>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</si>
  <si>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</si>
  <si>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</si>
  <si>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</si>
  <si>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</si>
  <si>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</si>
  <si>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</si>
  <si>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</si>
  <si>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</si>
  <si>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</si>
  <si>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</si>
  <si>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</si>
  <si>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</si>
  <si>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</si>
  <si>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</si>
  <si>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</si>
  <si>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</si>
  <si>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</si>
  <si>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</si>
  <si>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</si>
  <si>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</si>
  <si>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</si>
  <si>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</si>
  <si>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</si>
  <si>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</si>
  <si>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</si>
  <si>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</si>
  <si>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</si>
  <si>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</si>
  <si>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</si>
  <si>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</si>
  <si>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</si>
  <si>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</si>
  <si>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</si>
  <si>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</si>
  <si>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</si>
  <si>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</si>
  <si>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</si>
  <si>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</si>
  <si>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</si>
  <si>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</si>
  <si>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</si>
  <si>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</si>
  <si>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</si>
  <si>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</si>
  <si>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</si>
  <si>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</si>
  <si>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</si>
  <si>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</si>
  <si>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</si>
  <si>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</si>
  <si>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</si>
  <si>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</si>
  <si>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</si>
  <si>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</si>
  <si>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</si>
  <si>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</si>
  <si>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</si>
  <si>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</si>
  <si>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</si>
  <si>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</si>
  <si>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</si>
  <si>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</si>
  <si>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</si>
  <si>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</si>
  <si>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</si>
  <si>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</si>
  <si>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</si>
  <si>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</si>
  <si>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</si>
  <si>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</si>
  <si>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</si>
  <si>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</si>
  <si>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</si>
  <si>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</si>
  <si>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</si>
  <si>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</si>
  <si>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</si>
  <si>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</si>
  <si>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</si>
  <si>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</si>
  <si>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</si>
  <si>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</si>
  <si>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</si>
  <si>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</si>
  <si>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</si>
  <si>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</si>
  <si>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</si>
  <si>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</si>
  <si>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</si>
  <si>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</si>
  <si>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</si>
  <si>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</si>
  <si>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</si>
  <si>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</si>
  <si>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</si>
  <si>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</si>
  <si>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</si>
  <si>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</si>
  <si>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</si>
  <si>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</si>
  <si>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</si>
  <si>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</si>
  <si>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</si>
  <si>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</si>
  <si>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</si>
  <si>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</si>
  <si>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</si>
  <si>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</si>
  <si>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</si>
  <si>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</si>
  <si>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</si>
  <si>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</si>
  <si>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</si>
  <si>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</si>
  <si>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</si>
  <si>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</si>
  <si>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</si>
  <si>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</si>
  <si>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</si>
  <si>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</si>
  <si>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</si>
  <si>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</si>
  <si>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</si>
  <si>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</si>
  <si>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</si>
  <si>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</si>
  <si>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</si>
  <si>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</si>
  <si>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</si>
  <si>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</si>
  <si>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</si>
  <si>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</si>
  <si>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</si>
  <si>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</si>
  <si>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</si>
  <si>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</si>
  <si>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</si>
  <si>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</si>
  <si>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</si>
  <si>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</si>
  <si>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</si>
  <si>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</si>
  <si>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</si>
  <si>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</si>
  <si>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</si>
  <si>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</si>
  <si>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</si>
  <si>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</si>
  <si>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</si>
  <si>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</si>
  <si>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</si>
  <si>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</si>
  <si>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</si>
  <si>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</si>
  <si>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</si>
  <si>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</si>
  <si>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</si>
  <si>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</si>
  <si>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</si>
  <si>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</si>
  <si>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</si>
  <si>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</si>
  <si>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</si>
  <si>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</si>
  <si>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</si>
  <si>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</si>
  <si>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</si>
  <si>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</si>
  <si>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</si>
  <si>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</si>
  <si>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</si>
  <si>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</si>
  <si>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</si>
  <si>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</si>
  <si>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</si>
  <si>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</si>
  <si>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</si>
  <si>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</si>
  <si>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</si>
  <si>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</si>
  <si>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</si>
  <si>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</si>
  <si>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</si>
  <si>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</si>
  <si>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</si>
  <si>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</si>
  <si>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</si>
  <si>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</si>
  <si>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</si>
  <si>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</si>
  <si>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</si>
  <si>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</si>
  <si>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</si>
  <si>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</si>
  <si>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</si>
  <si>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</si>
  <si>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</si>
  <si>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</si>
  <si>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</si>
  <si>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</si>
  <si>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</si>
  <si>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</si>
  <si>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</si>
  <si>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</si>
  <si>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</si>
  <si>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</si>
  <si>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</si>
  <si>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</si>
  <si>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</si>
  <si>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</si>
  <si>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</si>
  <si>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</si>
  <si>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</si>
  <si>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</si>
  <si>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</si>
  <si>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</si>
  <si>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</si>
  <si>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</si>
  <si>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</si>
  <si>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</si>
  <si>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</si>
  <si>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</si>
  <si>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</si>
  <si>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</si>
  <si>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</si>
  <si>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</si>
  <si>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</si>
  <si>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</si>
  <si>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</si>
  <si>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</si>
  <si>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</si>
  <si>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</si>
  <si>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</si>
  <si>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</si>
  <si>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</si>
  <si>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</si>
  <si>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</si>
  <si>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</si>
  <si>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</si>
  <si>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</si>
  <si>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</si>
  <si>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</si>
  <si>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</si>
  <si>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</si>
  <si>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</si>
  <si>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</si>
  <si>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</si>
  <si>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</si>
  <si>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</si>
  <si>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</si>
  <si>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</si>
  <si>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</si>
  <si>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</si>
  <si>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</si>
  <si>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</si>
  <si>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</si>
  <si>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</si>
  <si>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</si>
  <si>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</si>
  <si>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</si>
  <si>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</si>
  <si>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</si>
  <si>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</si>
  <si>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</si>
  <si>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</si>
  <si>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</si>
  <si>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</si>
  <si>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</si>
  <si>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</si>
  <si>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</si>
  <si>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</si>
  <si>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</si>
  <si>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</si>
  <si>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</si>
  <si>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</si>
  <si>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</si>
  <si>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</si>
  <si>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</si>
  <si>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</si>
  <si>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</si>
  <si>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</si>
  <si>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</si>
  <si>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</si>
  <si>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</si>
  <si>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</si>
  <si>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</si>
  <si>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</si>
  <si>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</si>
  <si>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</si>
  <si>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</si>
  <si>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</si>
  <si>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</si>
  <si>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</si>
  <si>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</si>
  <si>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</si>
  <si>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</si>
  <si>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</si>
  <si>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</si>
  <si>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</si>
  <si>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</si>
  <si>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</si>
  <si>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</si>
  <si>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</si>
  <si>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</si>
  <si>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</si>
  <si>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</si>
  <si>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</si>
  <si>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</si>
  <si>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</si>
  <si>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</si>
  <si>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</si>
  <si>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</si>
  <si>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</si>
  <si>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</si>
  <si>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</si>
  <si>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</si>
  <si>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</si>
  <si>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</si>
  <si>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</si>
  <si>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</si>
  <si>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</si>
  <si>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</si>
  <si>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</si>
  <si>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</si>
  <si>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</si>
  <si>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</si>
  <si>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</si>
  <si>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</si>
  <si>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</si>
  <si>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</si>
  <si>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</si>
  <si>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</si>
  <si>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</si>
  <si>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</si>
  <si>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</si>
  <si>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</si>
  <si>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</si>
  <si>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</si>
  <si>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</si>
  <si>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</si>
  <si>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</si>
  <si>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</si>
  <si>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</si>
  <si>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</si>
  <si>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</si>
  <si>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</si>
  <si>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</si>
  <si>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</si>
  <si>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</si>
  <si>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</si>
  <si>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</si>
  <si>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</si>
  <si>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</si>
  <si>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</si>
  <si>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</si>
  <si>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</si>
  <si>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</si>
  <si>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</si>
  <si>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</si>
  <si>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</si>
  <si>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</si>
  <si>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</si>
  <si>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</si>
  <si>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</si>
  <si>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</si>
  <si>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</si>
  <si>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</si>
  <si>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</si>
  <si>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</si>
  <si>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</si>
  <si>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</si>
  <si>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</si>
  <si>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</si>
  <si>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</si>
  <si>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</si>
  <si>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</si>
  <si>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</si>
  <si>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</si>
  <si>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</si>
  <si>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</si>
  <si>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</si>
  <si>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</si>
  <si>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</si>
  <si>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</si>
  <si>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</si>
  <si>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</si>
  <si>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</si>
  <si>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</si>
  <si>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</si>
  <si>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</si>
  <si>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</si>
  <si>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</si>
  <si>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</si>
  <si>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</si>
  <si>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</si>
  <si>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</si>
  <si>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</si>
  <si>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</si>
  <si>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</si>
  <si>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</si>
  <si>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</si>
  <si>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</si>
  <si>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</si>
  <si>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</si>
  <si>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</si>
  <si>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</si>
  <si>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</si>
  <si>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</si>
  <si>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</si>
  <si>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</si>
  <si>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</si>
  <si>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</si>
  <si>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</si>
  <si>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</si>
  <si>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</si>
  <si>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</si>
  <si>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</si>
  <si>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</si>
  <si>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</si>
  <si>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</si>
  <si>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</si>
  <si>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</si>
  <si>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</si>
  <si>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</si>
  <si>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</si>
  <si>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</si>
  <si>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</si>
  <si>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</si>
  <si>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</si>
  <si>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</si>
  <si>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</si>
  <si>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</si>
  <si>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</si>
  <si>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</si>
  <si>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</si>
  <si>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</si>
  <si>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</si>
  <si>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</si>
  <si>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</si>
  <si>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</si>
  <si>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</si>
  <si>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</si>
  <si>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</si>
  <si>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</si>
  <si>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</si>
  <si>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</si>
  <si>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</si>
  <si>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</si>
  <si>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</si>
  <si>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</si>
  <si>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</si>
  <si>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</si>
  <si>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</si>
  <si>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</si>
  <si>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</si>
  <si>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</si>
  <si>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</si>
  <si>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</si>
  <si>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</si>
  <si>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</si>
  <si>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</si>
  <si>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</si>
  <si>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</si>
  <si>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</si>
  <si>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</si>
  <si>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</si>
  <si>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</si>
  <si>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</si>
  <si>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</si>
  <si>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</si>
  <si>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</si>
  <si>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</si>
  <si>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</si>
  <si>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</si>
  <si>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</si>
  <si>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</si>
  <si>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</si>
  <si>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</si>
  <si>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</si>
  <si>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</si>
  <si>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</si>
  <si>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</si>
  <si>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</si>
  <si>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</si>
  <si>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</si>
  <si>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</si>
  <si>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</si>
  <si>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</si>
  <si>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</si>
  <si>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</si>
  <si>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</si>
  <si>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</si>
  <si>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</si>
  <si>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</si>
  <si>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</si>
  <si>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</si>
  <si>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</si>
  <si>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</si>
  <si>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</si>
  <si>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</si>
  <si>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</si>
  <si>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</si>
  <si>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</si>
  <si>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</si>
  <si>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</si>
  <si>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</si>
  <si>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</si>
  <si>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</si>
  <si>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</si>
  <si>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</si>
  <si>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</si>
  <si>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</si>
  <si>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</si>
  <si>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</si>
  <si>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</si>
  <si>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</si>
  <si>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</si>
  <si>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</si>
  <si>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</si>
  <si>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</si>
  <si>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</si>
  <si>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</si>
  <si>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</si>
  <si>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</si>
  <si>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</si>
  <si>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</si>
  <si>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</si>
  <si>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</si>
  <si>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</si>
  <si>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</si>
  <si>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</si>
  <si>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</si>
  <si>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</si>
  <si>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</si>
  <si>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</si>
  <si>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</si>
  <si>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</si>
  <si>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</si>
  <si>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</si>
  <si>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</si>
  <si>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</si>
  <si>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</si>
  <si>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</si>
  <si>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</si>
  <si>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</si>
  <si>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</si>
  <si>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</si>
  <si>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</si>
  <si>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</si>
  <si>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</si>
  <si>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</si>
  <si>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</si>
  <si>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</si>
  <si>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</si>
  <si>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</si>
  <si>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</si>
  <si>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</si>
  <si>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</si>
  <si>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</si>
  <si>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</si>
  <si>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</si>
  <si>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</si>
  <si>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</si>
  <si>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</si>
  <si>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</si>
  <si>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</si>
  <si>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</si>
  <si>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</si>
  <si>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</si>
  <si>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</si>
  <si>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</si>
  <si>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</si>
  <si>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</si>
  <si>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</si>
  <si>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</si>
  <si>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</si>
  <si>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</si>
  <si>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</si>
  <si>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</si>
  <si>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</si>
  <si>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</si>
  <si>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</si>
  <si>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</si>
  <si>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</si>
  <si>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</si>
  <si>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</si>
  <si>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</si>
  <si>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</si>
  <si>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</si>
  <si>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</si>
  <si>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</si>
  <si>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</si>
  <si>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</si>
  <si>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</si>
  <si>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</si>
  <si>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</si>
  <si>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</si>
  <si>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</si>
  <si>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</si>
  <si>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</si>
  <si>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</si>
  <si>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</si>
  <si>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</si>
  <si>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</si>
  <si>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</si>
  <si>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</si>
  <si>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</si>
  <si>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</si>
  <si>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</si>
  <si>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</si>
  <si>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</si>
  <si>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</si>
  <si>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</si>
  <si>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</si>
  <si>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</si>
  <si>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</si>
  <si>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</si>
  <si>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</si>
  <si>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</si>
  <si>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</si>
  <si>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</si>
  <si>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</si>
  <si>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</si>
  <si>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</si>
  <si>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</si>
  <si>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</si>
  <si>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</si>
  <si>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</si>
  <si>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</si>
  <si>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</si>
  <si>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</si>
  <si>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</si>
  <si>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</si>
  <si>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</si>
  <si>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</si>
  <si>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</si>
  <si>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</si>
  <si>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</si>
  <si>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</si>
  <si>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</si>
  <si>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</si>
  <si>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</si>
  <si>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</si>
  <si>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</si>
  <si>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</si>
  <si>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</si>
  <si>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</si>
  <si>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</si>
  <si>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</si>
  <si>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</si>
  <si>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</si>
  <si>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</si>
  <si>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</si>
  <si>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</si>
  <si>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</si>
  <si>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</si>
  <si>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</si>
  <si>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</si>
  <si>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</si>
  <si>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</si>
  <si>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</si>
  <si>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</si>
  <si>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</si>
  <si>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</si>
  <si>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</si>
  <si>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</si>
  <si>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</si>
  <si>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</si>
  <si>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</si>
  <si>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</si>
  <si>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</si>
  <si>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</si>
  <si>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</si>
  <si>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</si>
  <si>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</si>
  <si>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</si>
  <si>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</si>
  <si>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</si>
  <si>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</si>
  <si>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</si>
  <si>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</si>
  <si>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</si>
  <si>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</si>
  <si>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</si>
  <si>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</si>
  <si>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</si>
  <si>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</si>
  <si>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</si>
  <si>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</si>
  <si>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</si>
  <si>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</si>
  <si>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</si>
  <si>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</si>
  <si>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</si>
  <si>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</si>
  <si>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</si>
  <si>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</si>
  <si>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</si>
  <si>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</si>
  <si>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</si>
  <si>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</si>
  <si>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</si>
  <si>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</si>
  <si>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</si>
  <si>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</si>
  <si>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</si>
  <si>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</si>
  <si>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</si>
  <si>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</si>
  <si>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</si>
  <si>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</si>
  <si>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</si>
  <si>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</si>
  <si>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</si>
  <si>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</si>
  <si>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</si>
  <si>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</si>
  <si>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</si>
  <si>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</si>
  <si>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</si>
  <si>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</si>
  <si>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</si>
  <si>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</si>
  <si>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</si>
  <si>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</si>
  <si>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</si>
  <si>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</si>
  <si>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</si>
  <si>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</si>
  <si>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</si>
  <si>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</si>
  <si>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</si>
  <si>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</si>
  <si>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</si>
  <si>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</si>
  <si>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</si>
  <si>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</si>
  <si>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</si>
  <si>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</si>
  <si>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</si>
  <si>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</si>
  <si>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</si>
  <si>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</si>
  <si>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</si>
  <si>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</si>
  <si>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</si>
  <si>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</si>
  <si>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</si>
  <si>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</si>
  <si>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</si>
  <si>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</si>
  <si>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</si>
  <si>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</si>
  <si>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</si>
  <si>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</si>
  <si>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</si>
  <si>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</si>
  <si>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</si>
  <si>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</si>
  <si>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</si>
  <si>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</si>
  <si>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</si>
  <si>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</si>
  <si>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</si>
  <si>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</si>
  <si>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</si>
  <si>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</si>
  <si>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</si>
  <si>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</si>
  <si>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</si>
  <si>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</si>
  <si>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</si>
  <si>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</si>
  <si>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</si>
  <si>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</si>
  <si>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</si>
  <si>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</si>
  <si>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</si>
  <si>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</si>
  <si>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</si>
  <si>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</si>
  <si>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</si>
  <si>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</si>
  <si>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</si>
  <si>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</si>
  <si>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</si>
  <si>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</si>
  <si>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</si>
  <si>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</si>
  <si>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</si>
  <si>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</si>
  <si>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</si>
  <si>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</si>
  <si>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</si>
  <si>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</si>
  <si>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</si>
  <si>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</si>
  <si>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</si>
  <si>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</si>
  <si>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</si>
  <si>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</si>
  <si>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</si>
  <si>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</si>
  <si>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</si>
  <si>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</si>
  <si>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</si>
  <si>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</si>
  <si>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</si>
  <si>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</si>
  <si>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</si>
  <si>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</si>
  <si>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</si>
  <si>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</si>
  <si>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</si>
  <si>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</si>
  <si>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</si>
  <si>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</si>
  <si>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</si>
  <si>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</si>
  <si>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</si>
  <si>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</si>
  <si>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</si>
  <si>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</si>
  <si>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</si>
  <si>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</si>
  <si>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</si>
  <si>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</si>
  <si>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</si>
  <si>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</si>
  <si>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</si>
  <si>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</si>
  <si>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</si>
  <si>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</si>
  <si>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</si>
  <si>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</si>
  <si>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</si>
  <si>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</si>
  <si>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</si>
  <si>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</si>
  <si>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</si>
  <si>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</si>
  <si>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</si>
  <si>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</si>
  <si>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</si>
  <si>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</si>
  <si>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</si>
  <si>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</si>
  <si>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</si>
  <si>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</si>
  <si>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</si>
  <si>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</si>
  <si>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</si>
  <si>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</si>
  <si>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</si>
  <si>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</si>
  <si>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</si>
  <si>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</si>
  <si>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</si>
  <si>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</si>
  <si>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</si>
  <si>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</si>
  <si>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</si>
  <si>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</si>
  <si>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</si>
  <si>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</si>
  <si>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</si>
  <si>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</si>
  <si>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</si>
  <si>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</si>
  <si>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</si>
  <si>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</si>
  <si>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</si>
  <si>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</si>
  <si>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</si>
  <si>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</si>
  <si>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</si>
  <si>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</si>
  <si>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</si>
  <si>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</si>
  <si>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</si>
  <si>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</si>
  <si>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</si>
  <si>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</si>
  <si>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</si>
  <si>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</si>
  <si>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</si>
  <si>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</si>
  <si>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</si>
  <si>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</si>
  <si>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</si>
  <si>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</si>
  <si>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</si>
  <si>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</si>
  <si>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</si>
  <si>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</si>
  <si>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</si>
  <si>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</si>
  <si>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</si>
  <si>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</si>
  <si>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</si>
  <si>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</si>
  <si>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</si>
  <si>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</si>
  <si>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</si>
  <si>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</si>
  <si>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</si>
  <si>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</si>
  <si>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</si>
  <si>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</si>
  <si>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</si>
  <si>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</si>
  <si>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</si>
  <si>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</si>
  <si>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</si>
  <si>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</si>
  <si>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</si>
  <si>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</si>
  <si>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</si>
  <si>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</si>
  <si>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</si>
  <si>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</si>
  <si>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</si>
  <si>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</si>
  <si>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</si>
  <si>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</si>
  <si>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</si>
  <si>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</si>
  <si>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</si>
  <si>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</si>
  <si>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</si>
  <si>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</si>
  <si>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</si>
  <si>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</si>
  <si>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</si>
  <si>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</si>
  <si>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</si>
  <si>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</si>
  <si>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</si>
  <si>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</si>
  <si>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</si>
  <si>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</si>
  <si>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</si>
  <si>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</si>
  <si>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</si>
  <si>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</si>
  <si>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</si>
  <si>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</si>
  <si>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</si>
  <si>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</si>
  <si>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</si>
  <si>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</si>
  <si>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</si>
  <si>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</si>
  <si>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</si>
  <si>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</si>
  <si>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</si>
  <si>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</si>
  <si>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</si>
  <si>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</si>
  <si>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</si>
  <si>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</si>
  <si>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</si>
  <si>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</si>
  <si>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</si>
  <si>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</si>
  <si>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</si>
  <si>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</si>
  <si>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</si>
  <si>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</si>
  <si>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</si>
  <si>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</si>
  <si>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</si>
  <si>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</si>
  <si>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</si>
  <si>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</si>
  <si>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</si>
  <si>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</si>
  <si>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</si>
  <si>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</si>
  <si>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</si>
  <si>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</si>
  <si>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</si>
  <si>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</si>
  <si>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</si>
  <si>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</si>
  <si>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</si>
  <si>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</si>
  <si>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</si>
  <si>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</si>
  <si>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</si>
  <si>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</si>
  <si>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</si>
  <si>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</si>
  <si>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</si>
  <si>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</si>
  <si>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</si>
  <si>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</si>
  <si>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</si>
  <si>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</si>
  <si>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</si>
  <si>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</si>
  <si>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</si>
  <si>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</si>
  <si>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</si>
  <si>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</si>
  <si>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</si>
  <si>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</si>
  <si>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</si>
  <si>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</si>
  <si>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</si>
  <si>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</si>
  <si>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</si>
  <si>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</si>
  <si>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</si>
  <si>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</si>
  <si>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</si>
  <si>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</si>
  <si>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</si>
  <si>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</si>
  <si>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</si>
  <si>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</si>
  <si>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</si>
  <si>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</si>
  <si>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</si>
  <si>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</si>
  <si>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</si>
  <si>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</si>
  <si>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</si>
  <si>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</si>
  <si>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</si>
  <si>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</si>
  <si>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</si>
  <si>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</si>
  <si>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</si>
  <si>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</si>
  <si>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</si>
  <si>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</si>
  <si>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</si>
  <si>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</si>
  <si>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</si>
  <si>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</si>
  <si>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</si>
  <si>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</si>
  <si>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</si>
  <si>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</si>
  <si>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</si>
  <si>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</si>
  <si>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</si>
  <si>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</si>
  <si>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</si>
  <si>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</si>
  <si>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</si>
  <si>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</si>
  <si>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</si>
  <si>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</si>
  <si>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</si>
  <si>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</si>
  <si>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</si>
  <si>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</si>
  <si>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</si>
  <si>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</si>
  <si>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</si>
  <si>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</si>
  <si>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</si>
  <si>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</si>
  <si>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</si>
  <si>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</si>
  <si>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</si>
  <si>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</si>
  <si>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</si>
  <si>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</si>
  <si>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</si>
  <si>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</si>
  <si>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</si>
  <si>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</si>
  <si>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</si>
  <si>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</si>
  <si>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</si>
  <si>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</si>
  <si>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</si>
  <si>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</si>
  <si>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</si>
  <si>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</si>
  <si>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</si>
  <si>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</si>
  <si>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</si>
  <si>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</si>
  <si>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</si>
  <si>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</si>
  <si>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</si>
  <si>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</si>
  <si>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</si>
  <si>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</si>
  <si>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</si>
  <si>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</si>
  <si>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</si>
  <si>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</si>
  <si>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</si>
  <si>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</si>
  <si>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</si>
  <si>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</si>
  <si>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</si>
  <si>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</si>
  <si>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</si>
  <si>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</si>
  <si>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</si>
  <si>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</si>
  <si>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</si>
  <si>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</si>
  <si>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</si>
  <si>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</si>
  <si>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</si>
  <si>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</si>
  <si>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</si>
  <si>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</si>
  <si>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</si>
  <si>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</si>
  <si>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</si>
  <si>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</si>
  <si>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</si>
  <si>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</si>
  <si>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</si>
  <si>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</si>
  <si>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</si>
  <si>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</si>
  <si>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</si>
  <si>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</si>
  <si>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</si>
  <si>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</si>
  <si>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</si>
  <si>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</si>
  <si>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</si>
  <si>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</si>
  <si>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</si>
  <si>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</si>
  <si>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</si>
  <si>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</si>
  <si>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</si>
  <si>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</si>
  <si>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</si>
  <si>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</si>
  <si>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</si>
  <si>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</si>
  <si>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</si>
  <si>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</si>
  <si>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</si>
  <si>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</si>
  <si>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</si>
  <si>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</si>
  <si>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</si>
  <si>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</si>
  <si>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</si>
  <si>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</si>
  <si>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</si>
  <si>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</si>
  <si>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</si>
  <si>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</si>
  <si>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</si>
  <si>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</si>
  <si>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</si>
  <si>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</si>
  <si>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</si>
  <si>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</si>
  <si>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</si>
  <si>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</si>
  <si>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</si>
  <si>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</si>
  <si>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</si>
  <si>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</si>
  <si>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</si>
  <si>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</si>
  <si>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</si>
  <si>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</si>
  <si>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</si>
  <si>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</si>
  <si>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</si>
  <si>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</si>
  <si>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</si>
  <si>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</si>
  <si>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</si>
  <si>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</si>
  <si>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</si>
  <si>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</si>
  <si>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</si>
  <si>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</si>
  <si>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</si>
  <si>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</si>
  <si>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</si>
  <si>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</si>
  <si>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</si>
  <si>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</si>
  <si>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</si>
  <si>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</si>
  <si>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</si>
  <si>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</si>
  <si>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</si>
  <si>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</si>
  <si>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</si>
  <si>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</si>
  <si>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</si>
  <si>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</si>
  <si>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</si>
  <si>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</si>
  <si>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</si>
  <si>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</si>
  <si>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</si>
  <si>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</si>
  <si>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</si>
  <si>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</si>
  <si>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</si>
  <si>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</si>
  <si>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</si>
  <si>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</si>
  <si>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</si>
  <si>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</si>
  <si>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</si>
  <si>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</si>
  <si>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</si>
  <si>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</si>
  <si>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</si>
  <si>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</si>
  <si>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</si>
  <si>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</si>
  <si>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</si>
  <si>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</si>
  <si>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</si>
  <si>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</si>
  <si>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</si>
  <si>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</si>
  <si>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</si>
  <si>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</si>
  <si>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</si>
  <si>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</si>
  <si>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</si>
  <si>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</si>
  <si>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</si>
  <si>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</si>
  <si>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</si>
  <si>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</si>
  <si>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</si>
  <si>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</si>
  <si>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</si>
  <si>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</si>
  <si>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</si>
  <si>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</si>
  <si>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</si>
  <si>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</si>
  <si>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</si>
  <si>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</si>
  <si>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</si>
  <si>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</si>
  <si>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</si>
  <si>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</si>
  <si>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</si>
  <si>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</si>
  <si>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</si>
  <si>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</si>
  <si>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</si>
  <si>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</si>
  <si>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</si>
  <si>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</si>
  <si>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</si>
  <si>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</si>
  <si>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</si>
  <si>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</si>
  <si>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</si>
  <si>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</si>
  <si>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</si>
  <si>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</si>
  <si>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</si>
  <si>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</si>
  <si>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</si>
  <si>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</si>
  <si>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</si>
  <si>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</si>
  <si>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</si>
  <si>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</si>
  <si>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</si>
  <si>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</si>
  <si>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</si>
  <si>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</si>
  <si>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</si>
  <si>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</si>
  <si>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</si>
  <si>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</si>
  <si>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</si>
  <si>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</si>
  <si>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</si>
  <si>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</si>
  <si>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</si>
  <si>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</si>
  <si>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</si>
  <si>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</si>
  <si>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</si>
  <si>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</si>
  <si>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</si>
  <si>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</si>
  <si>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</si>
  <si>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Name</t>
  </si>
  <si>
    <t>Goal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</si>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</sst>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4" fontId="0" fillId="0" borderId="0" xfId="0" applyNumberForma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3" fillId="0" borderId="0" xfId="0" applyNumberFormat="1" applyFont="1" applyAlignment="1"/>
    <xf numFmtId="0" fontId="0" fillId="0" borderId="0" xfId="0" applyAlignment="1">
      <alignment horizontal="center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FCC-80A1-A11B04710A9C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A-4FCC-80A1-A11B04710A9C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A-4FCC-80A1-A11B04710A9C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2A-4FCC-80A1-A11B0471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329040"/>
        <c:axId val="679329368"/>
      </c:barChart>
      <c:catAx>
        <c:axId val="67932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29368"/>
        <c:crosses val="autoZero"/>
        <c:auto val="1"/>
        <c:lblAlgn val="ctr"/>
        <c:lblOffset val="100"/>
        <c:noMultiLvlLbl val="0"/>
      </c:catAx>
      <c:valAx>
        <c:axId val="67932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2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FA-42C8-91B7-AB041ACD98B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A-42C8-91B7-AB041ACD98B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A-42C8-91B7-AB041ACD98B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FA-42C8-91B7-AB041ACD9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930632"/>
        <c:axId val="722930304"/>
      </c:lineChart>
      <c:catAx>
        <c:axId val="72293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30304"/>
        <c:crosses val="autoZero"/>
        <c:auto val="1"/>
        <c:lblAlgn val="ctr"/>
        <c:lblOffset val="100"/>
        <c:noMultiLvlLbl val="0"/>
      </c:catAx>
      <c:valAx>
        <c:axId val="72293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3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B8E656A-618A-47D2-9D8F-C5F349072C1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6A4167-F212-430E-A79A-3C4F9371C2F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CB8E656A-618A-47D2-9D8F-C5F349072C16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6A4167-F212-430E-A79A-3C4F9371C2FF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89296</xdr:colOff>
      <xdr:row>3194</xdr:row>
      <xdr:rowOff>182165</xdr:rowOff>
    </xdr:from>
    <xdr:to>
      <xdr:col>15</xdr:col>
      <xdr:colOff>303608</xdr:colOff>
      <xdr:row>3633</xdr:row>
      <xdr:rowOff>401240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9800A9-4734-F64D-3CFE-A2A5B7AF8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0671" y="328969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0</xdr:row>
      <xdr:rowOff>190499</xdr:rowOff>
    </xdr:from>
    <xdr:to>
      <xdr:col>15</xdr:col>
      <xdr:colOff>476249</xdr:colOff>
      <xdr:row>34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D62CDA-9D18-4E0F-8BEC-5792A45ACA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224" y="190499"/>
              <a:ext cx="9344025" cy="6448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1</xdr:row>
      <xdr:rowOff>14287</xdr:rowOff>
    </xdr:from>
    <xdr:to>
      <xdr:col>17</xdr:col>
      <xdr:colOff>600075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E08C8-A482-D450-ACB5-700810981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185737</xdr:rowOff>
    </xdr:from>
    <xdr:to>
      <xdr:col>14</xdr:col>
      <xdr:colOff>319087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B6860-19DD-006D-F224-61711488B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 mama" refreshedDate="44835.548590625003" createdVersion="8" refreshedVersion="8" minRefreshableVersion="3" recordCount="4114" xr:uid="{F3A520E8-DFBD-420D-99F4-47F0A375B8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 mama" refreshedDate="44835.548649074073" createdVersion="8" refreshedVersion="8" minRefreshableVersion="3" recordCount="4114" xr:uid="{79CD5907-5713-4F9D-8F2A-26FB1E5F71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C1C4B-EC11-4564-8310-4E2513ABA4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225C9-64B2-4C8C-99A2-03573126ED6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0" zoomScaleNormal="8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1" max="1" width="7.28515625" bestFit="1" customWidth="1"/>
    <col min="2" max="2" width="40.42578125" style="3" bestFit="1" customWidth="1"/>
    <col min="3" max="3" width="43.140625" style="3" bestFit="1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6" width="23" bestFit="1" customWidth="1"/>
    <col min="17" max="17" width="28.85546875" bestFit="1" customWidth="1"/>
    <col min="18" max="18" width="16.85546875" bestFit="1" customWidth="1"/>
    <col min="19" max="19" width="23.42578125" style="12" bestFit="1" customWidth="1"/>
    <col min="20" max="20" width="22.140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5.75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.75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.75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.75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.75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.75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5.75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.75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.75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.75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.75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.75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.75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.75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.75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.75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.75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.75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.75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5.75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.75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.75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.75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.75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.75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5.75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.75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.75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.75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.75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.75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.75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.75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.75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5.75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.75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.75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.75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.75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.75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.75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.75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5.75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5.75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.75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.75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.75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.75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.75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.75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.75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.75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.75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.75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.75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.75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.75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.75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.75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.75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.75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.75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.75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.75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.75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.75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.75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.75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.75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.75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5.75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.75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5.75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5.75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5.75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.75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.75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.75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0.75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.75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.75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.75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.75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.75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.75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.75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.75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.75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.75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.75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.75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.75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5.75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.75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.75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5.75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.75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.75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.75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.75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5.75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.75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.75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.75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.75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.75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5.75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.75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.75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.75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.75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.75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5.75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.75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5.75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5.75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5.75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.75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.75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5.75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.75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.75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.75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.75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.75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5.75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5.75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.75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.75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.75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.75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5.75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.75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.75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.75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.75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.75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.75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.75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.75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.75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.75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.75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5.75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.75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5.75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.75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.75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5.75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.75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.75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5.75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.75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.75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.75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.75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.75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.75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5.75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5.75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.75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.75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.75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.75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.75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.75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.75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.75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5.75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.75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.75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.75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.75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.75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5.75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.75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.75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.75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.75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.75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.75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.75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.75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5.75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.75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5.75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.75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.75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.75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.75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5.75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.75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.75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.75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.75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.75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.75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5.75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.75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.75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.75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5.75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5.75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.75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.75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.75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.75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.75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.75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.75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.75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5.75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0.75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.75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.75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5.75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.75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5.75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5.75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.75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.75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5.75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.75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.75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.75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.75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.75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.75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.75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5.75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5.75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.75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.75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.75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.75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.75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5.75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.75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5.75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.75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.75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.75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.75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.75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.75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.75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.75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.75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5.75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.75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.75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.75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.75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.75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.75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.75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.75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.75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.75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.75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.75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.75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.75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.75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.75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.75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.75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.75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5.75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5.75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.75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.75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5.75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.75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.75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.75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5.75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.75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.75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.75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5.75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.75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.75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.75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.75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.75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.75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.75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.75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.75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0.75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.75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.75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.75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5.75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5.75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.75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.75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.75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.75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.75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.75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.75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.75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.75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.75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.75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5.75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.75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5.75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.75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.75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.75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.75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5.75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.75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.75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.75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.75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.75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5.75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.75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.75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5.75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.75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.75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.75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.75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.75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.75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5.75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.75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5.75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.75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.75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5.75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.75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5.75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5.75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.75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.75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.75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.75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.75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.75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.75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5.75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.75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.75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.75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.75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.75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.75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.75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5.75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.75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.75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.75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.75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.75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5.75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.75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.75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.75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5.75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.75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.75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5.75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.75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.75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5.75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.75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.75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.75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5.75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.75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.75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.75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.75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.75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.75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.75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.75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.75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5.75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.75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.75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.75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.75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.75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.75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.75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.75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.75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.75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.75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.75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.75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.75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.75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.75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5.75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.75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.75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.75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.75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5.75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.75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.75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.75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.75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.75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.75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.75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.75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.75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.75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.75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.75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.75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5.75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.75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.75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.75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.75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.75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.75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.75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.75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.75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.75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.75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.75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.75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.75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.75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.75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.75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.75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5.75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.75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.75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5.75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.75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.75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.75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.75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.75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5.75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.75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.75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5.75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.75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5.75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.75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.75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.75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.75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.75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.75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.75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.75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.75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.75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.75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.75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.75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.75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.75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.75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.75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.75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.75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.75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.75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.75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.75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.75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.75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.75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.75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5.75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.75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.75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.75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.75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.75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.75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.75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.75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5.75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.75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.75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.75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.75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.75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.75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5.75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.75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.75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.75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5.75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.75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.75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5.75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.75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.75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5.75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.75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.75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.75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.75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5.75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.75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.75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.75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.75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.75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.75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.75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.75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.75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.75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.75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5.75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.75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.75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.75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.75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5.75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.75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5.75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.75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5.75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.75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.75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.75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.75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5.75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.75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.75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.75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.75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.75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.75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.75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.75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.75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.75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.75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5.75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.75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.75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.75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.75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5.75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.75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.75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.75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.75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.75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.75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.75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5.75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.75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.75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5.75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.75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0.75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.75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.75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.75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.75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.75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5.75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.75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.75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.75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.75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0.75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5.75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.75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.75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.75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.75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.75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.75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.75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5.75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5.75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.75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.75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.75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.75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.75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5.75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.75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.75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.75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.75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.75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.75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.75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.75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.75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.75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.75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.75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.75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.75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.75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5.75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.75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.75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.75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.75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.75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.75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5.75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.75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.75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.75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.75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.75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.75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.75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5.75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.75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.75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5.75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.75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.75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.75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.75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.75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.75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.75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.75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5.75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.75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5.75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5.75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.75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.75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.75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.75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5.75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.75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.75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5.75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.75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.75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.75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.75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.75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.75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.75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.75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5.75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5.75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.75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.75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.75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.75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.75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.75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5.75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.75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.75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.75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.75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.75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5.75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.75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.75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.75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.75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.75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5.75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.75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.75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.75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.75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.75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.75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.75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.75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.75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.75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5.75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.75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.75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5.75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.75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.75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.75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.75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.75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.75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5.75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.75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5.75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.75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.75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.75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.75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.75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.75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5.75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.75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.75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.75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.75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.75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.75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.75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.75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.75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.75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5.75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.75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.75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5.75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0.75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.75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.75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5.75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.75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.75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.75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.75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.75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5.75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.75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.75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.75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5.75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5.75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.75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.75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.75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.75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.75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.75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.75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.75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.75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5.75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.75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.75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.75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.75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.75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5.75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.75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.75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.75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.75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0.75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.75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.75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.75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.75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.75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.75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.75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5.75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.75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5.75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.75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.75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.75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.75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.75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.75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.75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5.75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.75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.75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.75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.75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.75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.75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.75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5.75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.75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.75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.75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.75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.75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5.75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.75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.75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.75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.75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5.75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.75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5.75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.75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.75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.75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.75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.75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5.75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.75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.75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5.75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.75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5.75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.75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.75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.75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5.75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.75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.75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.75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0.75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.75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.75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.75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.75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.75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.75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.75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.75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0.75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.75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.75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.75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.75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.75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.75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5.75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5.75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.75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.75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5.75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.75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.75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.75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.75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.75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.75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5.75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.75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.75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.75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.75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.75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.75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.75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.75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.75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.75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.75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.75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.75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.75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.75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.75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5.75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.75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.75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.75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.75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5.75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.75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.75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.75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.75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5.75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.75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.75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.75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.75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.75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.75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.75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5.75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5.75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5.75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.75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.75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.75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.75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.75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.75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5.75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.75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.75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.75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.75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.75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.75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5.75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.75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.75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5.75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.75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.75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.75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.75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.75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.75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.75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.75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.75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.75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.75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.75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.75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.75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.75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5.75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.75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.75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.75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5.75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.75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5.75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.75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.75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.75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5.75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.75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.75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.75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.75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.75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.75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.75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.75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.75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.75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5.75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5.75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.75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.75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.75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5.75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.75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.75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.75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.75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.75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.75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.75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.75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.75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.75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.75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5.75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.75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.75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.75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.75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.75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.75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.75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.75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.75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.75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.75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.75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.75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5.75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.75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.75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.75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.75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.75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.75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.75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.75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.75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5.75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5.75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.75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.75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.75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.75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.75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0.75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.75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.75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.75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.75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.75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.75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.75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.75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.75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.75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.75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.75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5.75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.75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.75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.75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.75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.75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.75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5.75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.75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.75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.75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.75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.75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5.75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.75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.75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.75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.75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.75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.75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0.75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.75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.75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.75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.75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5.75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.75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.75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.75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.75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0.75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.75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5.75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.75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.75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.75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.75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5.75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5.75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.75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5.75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.75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.75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.75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.75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5.75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.75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.75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.75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.75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.75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.75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.75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.75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5.75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.75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.75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.75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5.75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.75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.75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.75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.75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.75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5.75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5.75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.75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5.75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5.75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.75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5.75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.75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.75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.75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.75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.75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5.75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.75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.75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.75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.75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.75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.75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.75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5.75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.75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.75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.75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.75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5.75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.75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5.75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.75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0.75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.75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.75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.75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.75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.75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.75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5.75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.75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.75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.75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.75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.75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0.75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.75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.75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.75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.75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.75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.75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.75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.75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.75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.75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.75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.75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5.75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.75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.75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.75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5.75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.75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.75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.75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.75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.75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.75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.75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.75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.75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5.75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.75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.75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5.75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.75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.75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.75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.75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.75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.75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.75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.75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.75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5.75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.75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5.75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.75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.75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.75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5.75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.75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.75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.75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.75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5.75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.75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.75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.75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.75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5.75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.75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.75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.75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.75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.75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.75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.75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5.75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.75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.75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.75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.75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.75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.75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.75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5.75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.75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.75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.75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5.75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.75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.75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.75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.75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.75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5.75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.75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.75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.75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.75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.75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.75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.75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5.75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.75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.75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.75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.75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.75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.75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.75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.75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.75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.75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.75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.75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.75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.75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.75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.75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.75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.75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.75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.75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.75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.75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.75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.75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.75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.75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.75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.75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.75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.75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.75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.75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.75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.75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.75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5.75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.75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.75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.75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.75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5.75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5.75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.75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5.75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5.75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.75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.75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.75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.75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.75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.75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.75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.75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.75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.75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.75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.75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.75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.75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.75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.75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.75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5.75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.75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5.75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.75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.75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.75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.75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.75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5.75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.75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.75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.75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0.75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.75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.75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.75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0.75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5.75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.75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.75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.75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.75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.75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5.75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5.75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5.75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.75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5.75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.75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.75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.75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.75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.75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.75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.75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.75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.75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.75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.75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.75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.75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5.75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.75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.75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.75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.75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.75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5.75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.75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.75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.75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.75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.75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.75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.75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.75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.75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.75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.75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.75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.75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.75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.75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.75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.75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.75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5.75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.75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5.75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5.75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.75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.75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.75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.75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.75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.75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.75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.75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.75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.75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.75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.75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5.75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.75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.75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.75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.75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.75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.75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.75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.75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.75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.75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.75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5.75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5.75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5.75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.75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.75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.75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.75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.75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.75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.75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.75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.75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.75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.75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.75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5.75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.75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.75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5.75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.75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.75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.75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.75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.75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.75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.75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.75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.75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.75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.75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5.75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.75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.75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.75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.75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5.75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.75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.75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.75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5.75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5.75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.75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.75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.75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.75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.75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.75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5.75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.75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.75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.75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.75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.75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.75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.75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.75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5.75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.75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5.75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.75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.75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.75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.75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.75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.75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.75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5.75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.75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.75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.75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.75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.75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.75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.75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5.75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5.75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.75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5.75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.75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.75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.75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.75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.75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.75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.75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.75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.75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.75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.75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.75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5.75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.75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.75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.75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.75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5.75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.75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5.75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.75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.75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.75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.75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.75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.75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.75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.75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5.75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.75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5.75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.75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.75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.75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.75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.75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.75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.75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5.75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.75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5.75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.75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5.75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.75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.75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.75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.75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5.75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.75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.75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.75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.75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5.75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.75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5.75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.75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.75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.75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5.75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.75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.75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.75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.75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.75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.75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.75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.75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.75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.75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.75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.75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5.75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.75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.75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.75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.75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.75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.75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.75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.75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.75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.75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.75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.75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.75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.75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.75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.75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.75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.75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.75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.75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.75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.75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.75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.75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.75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5.75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.75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.75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5.75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.75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.75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.75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.75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.75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.75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.75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.75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.75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.75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.75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.75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5.75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.75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.75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.75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.75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.75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.75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5.75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.75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.75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.75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.75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5.75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5.75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.75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.75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.75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.75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.75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.75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0.75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.75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.75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.75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.75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.75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.75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.75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5.75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.75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5.75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.75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.75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.75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5.75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5.75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5.75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0.75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.75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.75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.75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.75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5.75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.75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.75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.75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.75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.75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.75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.75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.75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5.75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.75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.75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0.75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0.75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.75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.75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.75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.75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.75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5.75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.75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.75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.75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5.75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.75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.75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.75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0.75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.75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.75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5.75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.75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.75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5.75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.75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.75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.75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.75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5.75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.75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.75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.75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5.75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.75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.75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.75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.75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.75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.75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.75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5.75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.75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5.75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.75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.75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.75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.75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.75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.75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5.75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.75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.75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.75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.75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.75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.75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.75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.75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5.75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.75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.75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.75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.75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.75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0.75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.75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.75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5.75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.75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.75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.75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.75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.75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.75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.75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.75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.75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5.75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.75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.75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.75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.75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.75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5.75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.75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.75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.75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.75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.75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.75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.75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.75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.75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.75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5.75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.75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5.75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.75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.75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.75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5.75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.75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.75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.75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.75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.75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.75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.75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.75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.75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.75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.75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.75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.75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.75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.75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.75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.75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.75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.75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.75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.75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.75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.75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.75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.75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.75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5.75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.75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.75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.75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.75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.75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.75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5.75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.75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5.75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.75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.75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.75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.75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5.75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.75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.75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.75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.75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.75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.75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.75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.75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.75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5.75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.75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.75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5.75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.75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.75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.75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.75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5.75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.75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.75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.75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.75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.75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.75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.75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.75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.75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.75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.75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.75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.75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.75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5.75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.75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0.75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.75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.75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5.75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.75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.75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.75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.75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.75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.75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.75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.75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5.75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.75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.75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.75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.75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5.75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.75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.75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.75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.75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.75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.75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.75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0.75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.75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.75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.75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.75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.75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.75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.75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.75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.75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.75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.75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.75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5.75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5.75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.75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5.75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.75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.75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.75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.75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.75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.75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.75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.75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0.75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0.75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5.75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.75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.75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.75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5.75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5.75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5.75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.75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.75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.75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.75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.75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.75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5.75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.75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.75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.75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.75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.75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5.75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.75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5.75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.75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.75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.75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5.75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.75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5.75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.75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.75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0.75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.75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5.75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.75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.75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.75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.75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.75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.75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.75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.75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.75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.75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.75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.75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.75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.75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5.75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5.75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5.75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5.75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.75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.75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5.75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5.75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.75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.75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.75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.75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.75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5.75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.75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.75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.75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.75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5.75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.75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.75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.75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.75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5.75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.75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.75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.75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.75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.75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.75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.75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5.75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.75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.75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.75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5.75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.75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5.75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.75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.75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.75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.75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.75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5.75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.75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.75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.75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.75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5.75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5.75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.75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.75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.75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.75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.75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.75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.75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.75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60.75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.75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.75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5.75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.75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.75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.75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.75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.75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5.75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5.75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5.75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5.75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.75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5.75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.75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.75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5.75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5.75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.75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.75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.75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.75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.75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.75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.75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.75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5.75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5.75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.75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.75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.75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5.75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.75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5.75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.75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5.75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.75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5.75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.75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.75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.75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.75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5.75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.75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5.75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.75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5.75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5.75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.75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5.75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.75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.75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.75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.75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.75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.75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5.75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.75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5.75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.75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.75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.75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.75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5.75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.75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.75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.75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.75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5.75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.75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5.75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.75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5.75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.75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.75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5.75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.75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.75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.75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.75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5.75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.75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.75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.75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5.75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.75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.75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.75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.75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.75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.75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.75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5.75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5.75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.75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5.75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5.75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.75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.75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5.75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5.75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.75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.75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.75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.75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.75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.75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.75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.75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.75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.75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5.75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.75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.75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.75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.75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5.75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.75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.75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5.75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.75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5.75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5.75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5.75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5.75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.75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.75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5.75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5.75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5.75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5.75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.75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.75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.75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5.75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5.75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5.75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.75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0.75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5.75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5.75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.75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.75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5.75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.75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5.75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5.75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.75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5.75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.75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.75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.75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.75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.75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.75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5.75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5.75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5.75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5.75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.75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.75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.75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.75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5.75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.75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5.75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.75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.75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.75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.75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.75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.75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5.75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.75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5.75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.75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5.75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5.75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.75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.75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.75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5.75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.75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.75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.75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.75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5.75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.75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.75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.75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.75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.75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.75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.75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.75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.75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.75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.75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.75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.75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.75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.75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.75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5.75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.75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.75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.75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5.75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.75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.75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5.75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.75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.75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0.75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.75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5.75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.75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.75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5.75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.75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.75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.75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5.75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5.75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.75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5.75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.75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5.75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5.75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.75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.75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.75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.75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5.75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0.75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.75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.75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5.75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.75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.75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.75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.75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.75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.75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.75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.75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.75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.75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5.75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.75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.75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.75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.75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.75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.75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0.75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.75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.75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5.75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.75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5.75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.75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5.75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.75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5.75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.75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.75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.75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.75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.75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.75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.75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.75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5.75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.75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5.75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5.75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0.75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5.75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.75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.75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5.75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.75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5.75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0.75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.75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.75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.75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.75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.75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.75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5.75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5.75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.75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.75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.75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.75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5.75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.75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.75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.75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5.75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.75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.75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.75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5.75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5.75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.75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.75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.75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0.75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.75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5.75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.75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.75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.75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5.75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.75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5.75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.75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.75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5.75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.75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5.75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.75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.75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.75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5.75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.75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.75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.75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.75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.75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.75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.75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.75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5.75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.75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.75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.75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5.75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.75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.75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5.75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.75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.75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5.75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.75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5.75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.75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.75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.75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5.75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0.75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.75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.75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5.75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0.75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5.75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.75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5.75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.75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.75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.75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5.75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.75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5.75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.75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.75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.75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.75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.75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.75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.75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.75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.75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.75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.75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.75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.75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5.75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.75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.75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5.75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.75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.75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.75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.75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.75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5.75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.75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.75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.75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.75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.75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.75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.75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.75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.75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.75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5.75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5.75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.75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.75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.75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.75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.75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5.75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.75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.75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.75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.75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.75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.75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5.75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.75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.75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.75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.75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.75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5.75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.75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.75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5.75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.75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.75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.75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.75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.75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.75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.75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.75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.75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.75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.75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.75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.75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.75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.75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0.75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5.75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.75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.75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5.75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5.75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.75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5.75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.75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.75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.75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5.75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.75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.75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.75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0.75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.75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.75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.75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5.75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.75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5.75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.75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.75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5.75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.75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5.75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.75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.75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5.75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5.75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.75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.75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.75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5.75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.75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5.75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5.75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.75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.75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5.75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.75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.75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.75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.75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.75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.75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.75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.75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.75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5.75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.75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5.75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5.75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5.75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.75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.75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.75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.75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.75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.75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.75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.75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.75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0.75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.75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.75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.75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.75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.75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.75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.75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.75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.75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5.75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.75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.75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.75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.75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.75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5.75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.75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.75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.75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.75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.75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5.75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5.75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5.75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5.75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.75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.75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.75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.75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.75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.75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5.75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5.75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5.75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5.75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.75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.75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.75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.75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.75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.75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.75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.75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.75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.75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.75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.75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.75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.75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5.75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0.75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5.75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5.75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.75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.75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.75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.75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5.75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.75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.75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5.75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.75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5.75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.75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5.75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.75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.75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.75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.75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.75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5.75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.75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5.75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.75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.75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0.75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.75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5.75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5.75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5.75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5.75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5.75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.75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.75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.75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5.75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.75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.75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5.75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.75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0.75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.75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.75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5.75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.75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.75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.75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.75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.75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5.75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.75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.75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.75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.75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.75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0.75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5.75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5.75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.75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0.75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5.75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.75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.75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.75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5.75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.75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.75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.75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5.75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5.75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.75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.75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.75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.75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.75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.75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.75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.75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.75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.75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5.75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5.75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.75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.75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.75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.75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.75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.75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.75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5.75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.75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.75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.75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.75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.75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.75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.75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.75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5.75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.75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.75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.75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.75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.75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.75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.75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.75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.75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.75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.75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5.75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5.75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5.75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.75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.75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.75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.75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.75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.75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.75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0.75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.75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.75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.75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.75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.75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5.75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0.75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.75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.75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.75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.75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.75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.75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5.75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5.75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5.75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.75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5.75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.75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5.75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5.75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5.75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5.75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5.75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5.75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.75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.75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5.75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.75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0.75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5.75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.75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.75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5.75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.75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5.75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.75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0.75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.75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5.75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0.75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.75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.75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.75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.75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5.75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.75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5.75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.75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.75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.75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5.75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5.75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.75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5.75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5.75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.75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5.75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.75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5.75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.75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.75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.75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.75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.75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.75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5.75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.75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.75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5.75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5.75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.75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.75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.75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.75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.75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5.75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.75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5.75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.75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5.75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.75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.75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5.75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.75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5.75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5.75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.75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.75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5.75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.75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.75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.75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5.75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.75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.75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.75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.75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.75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.75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.75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.75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.75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0.75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5.75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.75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.75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.75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.75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.75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.75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5.75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5.75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.75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.75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5.75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.75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.75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5.75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.75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.75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5.75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5.75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.75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.75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.75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5.75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.75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.75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.75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.75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.75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5.75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.75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.75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.75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.75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5.75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.75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5.75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.75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.75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.75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.75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.75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.75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.75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.75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.75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.75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.75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5.75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5.75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.75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.75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.75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.75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.75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.75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.75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.75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.75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.75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.75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5.75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.75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5.75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.75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.75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.75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.75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5.75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.75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.75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5.75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.75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.75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5.75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.75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.75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0.75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.75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0.75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5.75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.75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.75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.75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5.75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.75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.75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5.75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.75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.75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.75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.75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.75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.75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.75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.75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.75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.75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.75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.75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5.75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5.75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.75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.75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5.75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.75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5.75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.75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.75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.75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.75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.75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.75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.75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.75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.75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5.75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5.75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.75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.75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.75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.75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.75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.75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.75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5.75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5.75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0.75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.75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.75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5.75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.75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.75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.75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.75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.75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5.75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.75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.75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5.75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5.75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5.75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.75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.75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5.75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.75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.75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5.75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.75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.75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5.75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.75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.75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.75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.75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5.75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.75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.75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5.75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.75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5.75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5.75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5.75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.75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.75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.75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.75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.75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.75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.75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.75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5.75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5.75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5.75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5.75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.75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.75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5.75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5.75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.75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.75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0.75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.75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5.75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5.75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5.75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.75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5.75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.75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.75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5.75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.75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5.75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.75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.75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5.75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5.75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.75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5.75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.75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5.75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.75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.75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.75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5.75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.75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.75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.75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.75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5.75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5.75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.75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.75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.75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.75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.75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.75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5.75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0.75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.75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.75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.75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5.75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5.75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.75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5.75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5.75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.75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.75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.75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.75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.75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.75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5.75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5.75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.75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.75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5.75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.75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.75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.75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.75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.75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.75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5.75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5.75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.75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.75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.75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.75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0.75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5.75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.75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.75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5.75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.75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.75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5.75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.75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5.75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.75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5.75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.75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.75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.75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.75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5.75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.75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5.75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.75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.75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.75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.75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.75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5.75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.75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.75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.75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.75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.75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.75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.75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.75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5.75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5.75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5.75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5.75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.75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5.75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.75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5.75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0.75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5.75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5.75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5.75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5.75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.75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.75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5.75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.75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.75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0.75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.75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.75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.75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.75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.75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.75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.75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.75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.75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.75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5.75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.75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5.75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.75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.75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5.75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.75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5.75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.75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.75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.75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.75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5.75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5.75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.75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5.75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.75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.75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0.75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5.75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.75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.75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.75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.75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.75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.75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.75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.75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.75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.75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.75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5.75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.75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.75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.75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.75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.75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.75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5.75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.75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.75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.75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.75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.75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5.75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5.75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.75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.75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5.75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.75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5.75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.75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5.75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.75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.75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.75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.75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.75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.75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.75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.75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5.75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.75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5.75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5.75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.75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.75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.75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5.75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.75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5.75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.75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.75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5.75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.75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.75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.75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.75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.75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.75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5.75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.75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5.75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5.75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.75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.75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.75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5.75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.75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.75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5.75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5.75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5.75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.75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.75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.75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5.75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5.75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5.75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.75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.75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.75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.75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.75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0.75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5.75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5.75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.75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5.75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5.75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5.75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5.75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.75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.75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.75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.75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5.75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.75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5.75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5.75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0.75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.75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.75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.75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.75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.75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.75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.75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.75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.75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5.75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.75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5.75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.75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.75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.75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.75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5.75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.75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5.75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.75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.75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.75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.75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.75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.75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.75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.75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.75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5.75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.75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.75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.75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.75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.75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.75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5.75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.75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.75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.75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.75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.75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.75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.75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5.75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.75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.75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.75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5.75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5.75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.75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5.75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.75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.75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.75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5.75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.75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.75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.75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0.75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.75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.75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.75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.75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.75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.75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5.75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5.75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5.75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.75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.75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5.75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.75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.75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5.75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.75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.75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5.75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0.75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5.75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.75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.75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.75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.75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.75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.75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.75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.75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5.75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.75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.75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.75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.75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.75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.75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5.75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.75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5.75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.75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5.75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.75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.75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.75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.75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.75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.75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.75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.75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5.75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.75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.75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.75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5.75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.75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.75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5.75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.75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.75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.75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.75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5.75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.75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.75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.75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0.75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0.75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.75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.75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.75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.75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.75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.75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5.75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.75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.75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.75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5.75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5.75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.75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.75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.75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.75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.75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5.75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.75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.75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5.75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.75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.75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.75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.75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.75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.75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.75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.75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5.75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5.75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5.75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.75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5.75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.75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.75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5.75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5.75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5.75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.75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.75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.75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.75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.75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.75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.75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.75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.75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.75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5.75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.75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.75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.75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.75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.75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.75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.75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5.75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5.75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.75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5.75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5.75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5.75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.75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.75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.75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5.75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.75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5.75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0.75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.75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.75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.75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.75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.75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.75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.75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.75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.75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5.75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5.75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5.75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.75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5.75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5.75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.75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.75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.75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.75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.75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.75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5.75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5.75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.75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.75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.75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.75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.75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5.75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5.75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5.75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.75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5.75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.75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.75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.75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0.75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.75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5.75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.75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.75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5.75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5.75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5.75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.75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.75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5.75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.75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.75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5.75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.75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.75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.75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.75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.75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.75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.75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.75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.75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.75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.75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.75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.75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5.75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.75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.75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.75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.75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.75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.75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.75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.75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.75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.75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.75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.75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5.75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.75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.75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.75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.75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.75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.75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5.75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.75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.75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.75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.75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.75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5.75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5.75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.75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.75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.75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5.75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.75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.75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.75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.75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.75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5.75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5.75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.75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5.75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.75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5.75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.75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5.75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5.75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.75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.75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5.75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.75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.75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.75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5.75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5.75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5.75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.75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.75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5.75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5.75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.75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.75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.75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.75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.75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.75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.75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.75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.75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.75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5.75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.75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.75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.75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.75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.75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5.75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5.75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.75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.75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.75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.75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.75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.75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5.75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.75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.75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.75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.75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.75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5.75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.75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5.75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5.75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.75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.75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5.75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5.75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5.75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.75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.75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.75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5.75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.75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.75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5.75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.75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.75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.75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5.75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.75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5.75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5.75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.75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.75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5.75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5.75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.75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.75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5.75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.75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.75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.75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.75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.75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.75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.75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.75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.75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5.75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5.75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.75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.75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5.75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5.75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.75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.75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.75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.75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5.75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.75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5.75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5.75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.75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5.75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5.75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.75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0.75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5.75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5.75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.75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.75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5.75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.75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5.75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5.75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5.75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.75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5.75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.75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.75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.75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.75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.75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.75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.75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5.75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0.75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5.75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5.75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5.75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.75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.75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.75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.75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.75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.75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5.75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.75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.75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.75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.75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5.75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.75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.75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.75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5.75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.75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.75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.75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.75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.75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.75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.75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5.75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.75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.75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.75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.75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.75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.75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.75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.75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.75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.75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.75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.75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5.75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.75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5.75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.75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.75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5.75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.75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5.75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.75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.75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.75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5.75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.75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5.75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5.75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5.75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5.75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5.75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.75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0.75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.75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.75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5.75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5.75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5.75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.75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5.75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.75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5.75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.75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5.75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.75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.75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.75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.75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.75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.75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5.75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.75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.75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.75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5.75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.75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.75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.75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.75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.75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.75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5.75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.75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.75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.75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5.75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.75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.75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.75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.75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5.75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.75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5.75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5.75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5.75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.75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.75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.75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5.75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5.75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5.75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.75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.75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.75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.75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5.75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.75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.75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5.75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.75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.75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.75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.75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5.75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.75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.75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.75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5.75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5.75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5.75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.75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.75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5.75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.75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.75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.75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.75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.75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.75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.75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5.75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.75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.75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5.75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.75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.75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.75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.75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.75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.75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.75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.75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.75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.75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5.75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.75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.75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.75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.75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.75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.75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.75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.75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5.75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5.75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.75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.75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.75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.75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.75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5.75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.75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.75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.75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.75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.75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.75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.75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5.75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.75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.75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5.75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0.75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.75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.75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.75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.75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.75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.75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0.75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.75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.75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.75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5.75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5.75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.75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.75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.75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.75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.75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.75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.75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.75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5.75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5.75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.75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5.75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.75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.75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.75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.75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.75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.75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.75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.75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.75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.75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.75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5.75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.75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5.75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5.75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.75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.75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.75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5.75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.75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.75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.75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5.75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.75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5.75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.75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5.75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.75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.75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.75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5.75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.75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.75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5.75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.75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.75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5.75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5.75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5.75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.75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5.75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.75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.75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5.75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.75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.75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.75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5.75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.75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5.75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.75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5.75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.75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.75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5.75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.75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.75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.75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5.75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.75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.75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5.75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.75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.75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.75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5.75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.75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.75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.75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5.75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5.75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.75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.75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.75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.75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60.75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.75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.75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.75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.75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.75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60.75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.75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5.75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.75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.75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.75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5.75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.75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5.75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.75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.75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.75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.75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5.75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.75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.75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.75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5.75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.75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.75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.75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5.75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.75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5.75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.75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.75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.75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.75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5.75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5.75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.75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.75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5.75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.75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.75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.75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.75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.75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5.75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.75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.75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.75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.75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5.75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5.75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.75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.75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5.75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.75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.75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.75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.75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.75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.75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.75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.75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5.75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5.75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.75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.75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.75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.75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5.75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5.75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5.75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5.75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.75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.75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0.75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.75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5.75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5.75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5.75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5.75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5.75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5.75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.75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.75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5.75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.75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5.75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5.75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.75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.75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.75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.75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.75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5.75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.75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.75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5.75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.75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.75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.75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5.75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.75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.75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.75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5.75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.75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.75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5.75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5.75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.75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.75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.75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.75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.75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.75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5.75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.75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.75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.75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5.75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.75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5.75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.75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5.75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.75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5.75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.75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5.75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.75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.75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.75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5.75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5.75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.75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.75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.75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.75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.75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.75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.75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.75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.75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.75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.75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.75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5.75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.75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.75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.75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.75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.75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.75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5.75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.75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5.75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.75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.75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.75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.75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5.75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.75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.75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5.75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5.75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5.75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5.75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.75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5.75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.75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.75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.75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.75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5.75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.75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.75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.75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.75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.75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.75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.75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5.75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.75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.75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.75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.75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.75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.75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.75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.75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0.75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5.75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.75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5.75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.75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.75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.75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.75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5.75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.75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.75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.75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5.75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.75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5.75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.75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.75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.75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.75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.75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.75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5.75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.75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5.75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0.75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.75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5.75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.75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.75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.75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.75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.75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.75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5.75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5.75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.75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5.75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5.75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5.75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.75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.75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5.75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5.75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.75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5.75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5.75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5.75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.75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.75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.75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5.75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.75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5.75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.75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.75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.75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.75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.75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.75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.75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5.75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.75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.75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.75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.75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5.75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.75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.75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.75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5.75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.75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.75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5.75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A57B8-B15F-426A-A9CE-837E989DAE1B}">
  <dimension ref="A1"/>
  <sheetViews>
    <sheetView tabSelected="1" workbookViewId="0">
      <selection activeCell="S22" sqref="S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55A6-03F7-443A-9B8F-123B4D054FFD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21" t="s">
        <v>8388</v>
      </c>
      <c r="C1" s="21" t="s">
        <v>8389</v>
      </c>
    </row>
    <row r="2" spans="1:3" x14ac:dyDescent="0.25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8391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8392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8393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8386</v>
      </c>
      <c r="B9" s="22">
        <f>AVERAGE('Successful US Kickstarters'!E:E)</f>
        <v>5601.5458009708727</v>
      </c>
      <c r="C9" s="22">
        <f>AVERAGE('Failed US Kickstarters'!D:D)</f>
        <v>10554.212</v>
      </c>
    </row>
    <row r="10" spans="1:3" x14ac:dyDescent="0.25">
      <c r="A10" t="s">
        <v>8387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8394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8395</v>
      </c>
      <c r="B12" s="22">
        <f>_xlfn.QUARTILE.EXC('Successful US Kickstarters'!E:E,3)</f>
        <v>5699</v>
      </c>
      <c r="C12" s="22">
        <f>+_xlfn.QUARTILE.EXC('Failed US Kickstarters'!E:E,3)</f>
        <v>501</v>
      </c>
    </row>
    <row r="13" spans="1:3" x14ac:dyDescent="0.25">
      <c r="A13" t="s">
        <v>8396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8397</v>
      </c>
      <c r="B14" s="22">
        <f>+B12-B13</f>
        <v>3982.4925000000003</v>
      </c>
      <c r="C14" s="22">
        <f>+C12-C13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B4EB6-9D0D-4FD6-A79D-8A8C3EE9B348}">
  <dimension ref="A1:T251"/>
  <sheetViews>
    <sheetView topLeftCell="A4" workbookViewId="0">
      <selection sqref="A1:T1048576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6" t="s">
        <v>8365</v>
      </c>
      <c r="T1" s="16" t="s">
        <v>8366</v>
      </c>
    </row>
    <row r="2" spans="1:20" ht="15.75" x14ac:dyDescent="0.3">
      <c r="A2" s="17">
        <v>2843</v>
      </c>
      <c r="B2" s="17" t="s">
        <v>2843</v>
      </c>
      <c r="C2" s="17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17" t="s">
        <v>8315</v>
      </c>
      <c r="R2" s="17" t="s">
        <v>8316</v>
      </c>
      <c r="S2" s="20">
        <v>42492.737847222219</v>
      </c>
      <c r="T2" s="20">
        <v>42534.166666666672</v>
      </c>
    </row>
    <row r="3" spans="1:20" ht="15.75" x14ac:dyDescent="0.3">
      <c r="A3" s="17">
        <v>2845</v>
      </c>
      <c r="B3" s="17" t="s">
        <v>2845</v>
      </c>
      <c r="C3" s="17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17" t="s">
        <v>8315</v>
      </c>
      <c r="R3" s="17" t="s">
        <v>8316</v>
      </c>
      <c r="S3" s="20">
        <v>42103.016585648147</v>
      </c>
      <c r="T3" s="20">
        <v>42163.016585648147</v>
      </c>
    </row>
    <row r="4" spans="1:20" ht="15.75" x14ac:dyDescent="0.3">
      <c r="A4" s="17">
        <v>2846</v>
      </c>
      <c r="B4" s="17" t="s">
        <v>2846</v>
      </c>
      <c r="C4" s="17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17" t="s">
        <v>8315</v>
      </c>
      <c r="R4" s="17" t="s">
        <v>8316</v>
      </c>
      <c r="S4" s="20">
        <v>42108.692060185189</v>
      </c>
      <c r="T4" s="20">
        <v>42153.692060185189</v>
      </c>
    </row>
    <row r="5" spans="1:20" ht="15.75" x14ac:dyDescent="0.3">
      <c r="A5" s="17">
        <v>2847</v>
      </c>
      <c r="B5" s="17" t="s">
        <v>2847</v>
      </c>
      <c r="C5" s="17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17" t="s">
        <v>8315</v>
      </c>
      <c r="R5" s="17" t="s">
        <v>8316</v>
      </c>
      <c r="S5" s="20">
        <v>42453.806307870371</v>
      </c>
      <c r="T5" s="20">
        <v>42513.806307870371</v>
      </c>
    </row>
    <row r="6" spans="1:20" ht="15.75" x14ac:dyDescent="0.3">
      <c r="A6" s="17">
        <v>2848</v>
      </c>
      <c r="B6" s="17" t="s">
        <v>2848</v>
      </c>
      <c r="C6" s="17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17" t="s">
        <v>8315</v>
      </c>
      <c r="R6" s="17" t="s">
        <v>8316</v>
      </c>
      <c r="S6" s="20">
        <v>42123.648831018523</v>
      </c>
      <c r="T6" s="20">
        <v>42153.648831018523</v>
      </c>
    </row>
    <row r="7" spans="1:20" ht="15.75" x14ac:dyDescent="0.3">
      <c r="A7" s="17">
        <v>2850</v>
      </c>
      <c r="B7" s="17" t="s">
        <v>2850</v>
      </c>
      <c r="C7" s="17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17" t="s">
        <v>8315</v>
      </c>
      <c r="R7" s="17" t="s">
        <v>8316</v>
      </c>
      <c r="S7" s="20">
        <v>41858.007071759261</v>
      </c>
      <c r="T7" s="20">
        <v>41888.007071759261</v>
      </c>
    </row>
    <row r="8" spans="1:20" ht="15.75" x14ac:dyDescent="0.3">
      <c r="A8" s="17">
        <v>2852</v>
      </c>
      <c r="B8" s="17" t="s">
        <v>2852</v>
      </c>
      <c r="C8" s="17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17" t="s">
        <v>8315</v>
      </c>
      <c r="R8" s="17" t="s">
        <v>8316</v>
      </c>
      <c r="S8" s="20">
        <v>41781.045173611114</v>
      </c>
      <c r="T8" s="20">
        <v>41811.045173611114</v>
      </c>
    </row>
    <row r="9" spans="1:20" ht="15.75" x14ac:dyDescent="0.3">
      <c r="A9" s="17">
        <v>2855</v>
      </c>
      <c r="B9" s="17" t="s">
        <v>2855</v>
      </c>
      <c r="C9" s="17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17" t="s">
        <v>8315</v>
      </c>
      <c r="R9" s="17" t="s">
        <v>8316</v>
      </c>
      <c r="S9" s="20">
        <v>42370.007766203707</v>
      </c>
      <c r="T9" s="20">
        <v>42398.981944444444</v>
      </c>
    </row>
    <row r="10" spans="1:20" ht="15.75" x14ac:dyDescent="0.3">
      <c r="A10" s="17">
        <v>2856</v>
      </c>
      <c r="B10" s="17" t="s">
        <v>2856</v>
      </c>
      <c r="C10" s="17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17" t="s">
        <v>8315</v>
      </c>
      <c r="R10" s="17" t="s">
        <v>8316</v>
      </c>
      <c r="S10" s="20">
        <v>42165.037581018521</v>
      </c>
      <c r="T10" s="20">
        <v>42224.898611111115</v>
      </c>
    </row>
    <row r="11" spans="1:20" ht="15.75" x14ac:dyDescent="0.3">
      <c r="A11" s="17">
        <v>2860</v>
      </c>
      <c r="B11" s="17" t="s">
        <v>2860</v>
      </c>
      <c r="C11" s="17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17" t="s">
        <v>8315</v>
      </c>
      <c r="R11" s="17" t="s">
        <v>8316</v>
      </c>
      <c r="S11" s="20">
        <v>42480.800648148142</v>
      </c>
      <c r="T11" s="20">
        <v>42540.800648148142</v>
      </c>
    </row>
    <row r="12" spans="1:20" ht="15.75" x14ac:dyDescent="0.3">
      <c r="A12" s="17">
        <v>2862</v>
      </c>
      <c r="B12" s="17" t="s">
        <v>2862</v>
      </c>
      <c r="C12" s="17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17" t="s">
        <v>8315</v>
      </c>
      <c r="R12" s="17" t="s">
        <v>8316</v>
      </c>
      <c r="S12" s="20">
        <v>41784.789687500001</v>
      </c>
      <c r="T12" s="20">
        <v>41814.789687500001</v>
      </c>
    </row>
    <row r="13" spans="1:20" ht="15.75" x14ac:dyDescent="0.3">
      <c r="A13" s="17">
        <v>2863</v>
      </c>
      <c r="B13" s="17" t="s">
        <v>2863</v>
      </c>
      <c r="C13" s="17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17" t="s">
        <v>8315</v>
      </c>
      <c r="R13" s="17" t="s">
        <v>8316</v>
      </c>
      <c r="S13" s="20">
        <v>41831.675034722226</v>
      </c>
      <c r="T13" s="20">
        <v>41891.675034722226</v>
      </c>
    </row>
    <row r="14" spans="1:20" ht="15.75" x14ac:dyDescent="0.3">
      <c r="A14" s="17">
        <v>2865</v>
      </c>
      <c r="B14" s="17" t="s">
        <v>2865</v>
      </c>
      <c r="C14" s="17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17" t="s">
        <v>8315</v>
      </c>
      <c r="R14" s="17" t="s">
        <v>8316</v>
      </c>
      <c r="S14" s="20">
        <v>41950.114108796297</v>
      </c>
      <c r="T14" s="20">
        <v>42010.114108796297</v>
      </c>
    </row>
    <row r="15" spans="1:20" ht="15.75" x14ac:dyDescent="0.3">
      <c r="A15" s="17">
        <v>2866</v>
      </c>
      <c r="B15" s="17" t="s">
        <v>2866</v>
      </c>
      <c r="C15" s="17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17" t="s">
        <v>8315</v>
      </c>
      <c r="R15" s="17" t="s">
        <v>8316</v>
      </c>
      <c r="S15" s="20">
        <v>42627.955104166671</v>
      </c>
      <c r="T15" s="20">
        <v>42657.916666666672</v>
      </c>
    </row>
    <row r="16" spans="1:20" ht="15.75" x14ac:dyDescent="0.3">
      <c r="A16" s="17">
        <v>2867</v>
      </c>
      <c r="B16" s="17" t="s">
        <v>2867</v>
      </c>
      <c r="C16" s="17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17" t="s">
        <v>8315</v>
      </c>
      <c r="R16" s="17" t="s">
        <v>8316</v>
      </c>
      <c r="S16" s="20">
        <v>42531.195277777777</v>
      </c>
      <c r="T16" s="20">
        <v>42555.166666666672</v>
      </c>
    </row>
    <row r="17" spans="1:20" ht="15.75" x14ac:dyDescent="0.3">
      <c r="A17" s="17">
        <v>2868</v>
      </c>
      <c r="B17" s="17" t="s">
        <v>2868</v>
      </c>
      <c r="C17" s="17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17" t="s">
        <v>8315</v>
      </c>
      <c r="R17" s="17" t="s">
        <v>8316</v>
      </c>
      <c r="S17" s="20">
        <v>42618.827013888891</v>
      </c>
      <c r="T17" s="20">
        <v>42648.827013888891</v>
      </c>
    </row>
    <row r="18" spans="1:20" ht="15.75" x14ac:dyDescent="0.3">
      <c r="A18" s="17">
        <v>2869</v>
      </c>
      <c r="B18" s="17" t="s">
        <v>2869</v>
      </c>
      <c r="C18" s="17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17" t="s">
        <v>8315</v>
      </c>
      <c r="R18" s="17" t="s">
        <v>8316</v>
      </c>
      <c r="S18" s="20">
        <v>42540.593530092592</v>
      </c>
      <c r="T18" s="20">
        <v>42570.593530092592</v>
      </c>
    </row>
    <row r="19" spans="1:20" ht="15.75" x14ac:dyDescent="0.3">
      <c r="A19" s="17">
        <v>2870</v>
      </c>
      <c r="B19" s="17" t="s">
        <v>2870</v>
      </c>
      <c r="C19" s="17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17" t="s">
        <v>8315</v>
      </c>
      <c r="R19" s="17" t="s">
        <v>8316</v>
      </c>
      <c r="S19" s="20">
        <v>41746.189409722225</v>
      </c>
      <c r="T19" s="20">
        <v>41776.189409722225</v>
      </c>
    </row>
    <row r="20" spans="1:20" ht="15.75" x14ac:dyDescent="0.3">
      <c r="A20" s="17">
        <v>2871</v>
      </c>
      <c r="B20" s="17" t="s">
        <v>2871</v>
      </c>
      <c r="C20" s="17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17" t="s">
        <v>8315</v>
      </c>
      <c r="R20" s="17" t="s">
        <v>8316</v>
      </c>
      <c r="S20" s="20">
        <v>41974.738576388889</v>
      </c>
      <c r="T20" s="20">
        <v>41994.738576388889</v>
      </c>
    </row>
    <row r="21" spans="1:20" ht="15.75" x14ac:dyDescent="0.3">
      <c r="A21" s="17">
        <v>2872</v>
      </c>
      <c r="B21" s="17" t="s">
        <v>2872</v>
      </c>
      <c r="C21" s="17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17" t="s">
        <v>8315</v>
      </c>
      <c r="R21" s="17" t="s">
        <v>8316</v>
      </c>
      <c r="S21" s="20">
        <v>42115.11618055556</v>
      </c>
      <c r="T21" s="20">
        <v>42175.11618055556</v>
      </c>
    </row>
    <row r="22" spans="1:20" ht="15.75" x14ac:dyDescent="0.3">
      <c r="A22" s="17">
        <v>2873</v>
      </c>
      <c r="B22" s="17" t="s">
        <v>2873</v>
      </c>
      <c r="C22" s="17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17" t="s">
        <v>8315</v>
      </c>
      <c r="R22" s="17" t="s">
        <v>8316</v>
      </c>
      <c r="S22" s="20">
        <v>42002.817488425921</v>
      </c>
      <c r="T22" s="20">
        <v>42032.817488425921</v>
      </c>
    </row>
    <row r="23" spans="1:20" ht="15.75" x14ac:dyDescent="0.3">
      <c r="A23" s="17">
        <v>2874</v>
      </c>
      <c r="B23" s="17" t="s">
        <v>2874</v>
      </c>
      <c r="C23" s="17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17" t="s">
        <v>8315</v>
      </c>
      <c r="R23" s="17" t="s">
        <v>8316</v>
      </c>
      <c r="S23" s="20">
        <v>42722.84474537037</v>
      </c>
      <c r="T23" s="20">
        <v>42752.84474537037</v>
      </c>
    </row>
    <row r="24" spans="1:20" ht="15.75" x14ac:dyDescent="0.3">
      <c r="A24" s="17">
        <v>2875</v>
      </c>
      <c r="B24" s="17" t="s">
        <v>2875</v>
      </c>
      <c r="C24" s="17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17" t="s">
        <v>8315</v>
      </c>
      <c r="R24" s="17" t="s">
        <v>8316</v>
      </c>
      <c r="S24" s="20">
        <v>42465.128391203703</v>
      </c>
      <c r="T24" s="20">
        <v>42495.128391203703</v>
      </c>
    </row>
    <row r="25" spans="1:20" ht="15.75" x14ac:dyDescent="0.3">
      <c r="A25" s="17">
        <v>2876</v>
      </c>
      <c r="B25" s="17" t="s">
        <v>2876</v>
      </c>
      <c r="C25" s="17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17" t="s">
        <v>8315</v>
      </c>
      <c r="R25" s="17" t="s">
        <v>8316</v>
      </c>
      <c r="S25" s="20">
        <v>42171.743969907402</v>
      </c>
      <c r="T25" s="20">
        <v>42201.743969907402</v>
      </c>
    </row>
    <row r="26" spans="1:20" ht="15.75" x14ac:dyDescent="0.3">
      <c r="A26" s="17">
        <v>2877</v>
      </c>
      <c r="B26" s="17" t="s">
        <v>2877</v>
      </c>
      <c r="C26" s="17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17" t="s">
        <v>8315</v>
      </c>
      <c r="R26" s="17" t="s">
        <v>8316</v>
      </c>
      <c r="S26" s="20">
        <v>42672.955138888887</v>
      </c>
      <c r="T26" s="20">
        <v>42704.708333333328</v>
      </c>
    </row>
    <row r="27" spans="1:20" ht="15.75" x14ac:dyDescent="0.3">
      <c r="A27" s="17">
        <v>2879</v>
      </c>
      <c r="B27" s="17" t="s">
        <v>2879</v>
      </c>
      <c r="C27" s="17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17" t="s">
        <v>8315</v>
      </c>
      <c r="R27" s="17" t="s">
        <v>8316</v>
      </c>
      <c r="S27" s="20">
        <v>42359.725243055553</v>
      </c>
      <c r="T27" s="20">
        <v>42389.725243055553</v>
      </c>
    </row>
    <row r="28" spans="1:20" ht="15.75" x14ac:dyDescent="0.3">
      <c r="A28" s="17">
        <v>2880</v>
      </c>
      <c r="B28" s="17" t="s">
        <v>2880</v>
      </c>
      <c r="C28" s="17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17" t="s">
        <v>8315</v>
      </c>
      <c r="R28" s="17" t="s">
        <v>8316</v>
      </c>
      <c r="S28" s="20">
        <v>42192.905694444446</v>
      </c>
      <c r="T28" s="20">
        <v>42236.711805555555</v>
      </c>
    </row>
    <row r="29" spans="1:20" ht="15.75" x14ac:dyDescent="0.3">
      <c r="A29" s="17">
        <v>2881</v>
      </c>
      <c r="B29" s="17" t="s">
        <v>2881</v>
      </c>
      <c r="C29" s="17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17" t="s">
        <v>8315</v>
      </c>
      <c r="R29" s="17" t="s">
        <v>8316</v>
      </c>
      <c r="S29" s="20">
        <v>41916.597638888888</v>
      </c>
      <c r="T29" s="20">
        <v>41976.639305555553</v>
      </c>
    </row>
    <row r="30" spans="1:20" ht="15.75" x14ac:dyDescent="0.3">
      <c r="A30" s="17">
        <v>2882</v>
      </c>
      <c r="B30" s="17" t="s">
        <v>2882</v>
      </c>
      <c r="C30" s="17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17" t="s">
        <v>8315</v>
      </c>
      <c r="R30" s="17" t="s">
        <v>8316</v>
      </c>
      <c r="S30" s="20">
        <v>42461.596273148149</v>
      </c>
      <c r="T30" s="20">
        <v>42491.596273148149</v>
      </c>
    </row>
    <row r="31" spans="1:20" ht="15.75" x14ac:dyDescent="0.3">
      <c r="A31" s="17">
        <v>2883</v>
      </c>
      <c r="B31" s="17" t="s">
        <v>2883</v>
      </c>
      <c r="C31" s="17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17" t="s">
        <v>8315</v>
      </c>
      <c r="R31" s="17" t="s">
        <v>8316</v>
      </c>
      <c r="S31" s="20">
        <v>42370.90320601852</v>
      </c>
      <c r="T31" s="20">
        <v>42406.207638888889</v>
      </c>
    </row>
    <row r="32" spans="1:20" ht="15.75" x14ac:dyDescent="0.3">
      <c r="A32" s="17">
        <v>2884</v>
      </c>
      <c r="B32" s="17" t="s">
        <v>2884</v>
      </c>
      <c r="C32" s="17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17" t="s">
        <v>8315</v>
      </c>
      <c r="R32" s="17" t="s">
        <v>8316</v>
      </c>
      <c r="S32" s="20">
        <v>41948.727256944447</v>
      </c>
      <c r="T32" s="20">
        <v>41978.727256944447</v>
      </c>
    </row>
    <row r="33" spans="1:20" ht="15.75" x14ac:dyDescent="0.3">
      <c r="A33" s="17">
        <v>2885</v>
      </c>
      <c r="B33" s="17" t="s">
        <v>2885</v>
      </c>
      <c r="C33" s="17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17" t="s">
        <v>8315</v>
      </c>
      <c r="R33" s="17" t="s">
        <v>8316</v>
      </c>
      <c r="S33" s="20">
        <v>42047.07640046296</v>
      </c>
      <c r="T33" s="20">
        <v>42077.034733796296</v>
      </c>
    </row>
    <row r="34" spans="1:20" ht="15.75" x14ac:dyDescent="0.3">
      <c r="A34" s="17">
        <v>2886</v>
      </c>
      <c r="B34" s="17" t="s">
        <v>2886</v>
      </c>
      <c r="C34" s="17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17" t="s">
        <v>8315</v>
      </c>
      <c r="R34" s="17" t="s">
        <v>8316</v>
      </c>
      <c r="S34" s="20">
        <v>42261.632916666669</v>
      </c>
      <c r="T34" s="20">
        <v>42266.165972222225</v>
      </c>
    </row>
    <row r="35" spans="1:20" ht="15.75" x14ac:dyDescent="0.3">
      <c r="A35" s="17">
        <v>2887</v>
      </c>
      <c r="B35" s="17" t="s">
        <v>2887</v>
      </c>
      <c r="C35" s="17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17" t="s">
        <v>8315</v>
      </c>
      <c r="R35" s="17" t="s">
        <v>8316</v>
      </c>
      <c r="S35" s="20">
        <v>41985.427361111113</v>
      </c>
      <c r="T35" s="20">
        <v>42015.427361111113</v>
      </c>
    </row>
    <row r="36" spans="1:20" ht="15.75" x14ac:dyDescent="0.3">
      <c r="A36" s="17">
        <v>2888</v>
      </c>
      <c r="B36" s="17" t="s">
        <v>2888</v>
      </c>
      <c r="C36" s="17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17" t="s">
        <v>8315</v>
      </c>
      <c r="R36" s="17" t="s">
        <v>8316</v>
      </c>
      <c r="S36" s="20">
        <v>41922.535185185188</v>
      </c>
      <c r="T36" s="20">
        <v>41930.207638888889</v>
      </c>
    </row>
    <row r="37" spans="1:20" ht="15.75" x14ac:dyDescent="0.3">
      <c r="A37" s="17">
        <v>2889</v>
      </c>
      <c r="B37" s="17" t="s">
        <v>2889</v>
      </c>
      <c r="C37" s="17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17" t="s">
        <v>8315</v>
      </c>
      <c r="R37" s="17" t="s">
        <v>8316</v>
      </c>
      <c r="S37" s="20">
        <v>41850.863252314812</v>
      </c>
      <c r="T37" s="20">
        <v>41880.863252314812</v>
      </c>
    </row>
    <row r="38" spans="1:20" ht="15.75" x14ac:dyDescent="0.3">
      <c r="A38" s="17">
        <v>2890</v>
      </c>
      <c r="B38" s="17" t="s">
        <v>2890</v>
      </c>
      <c r="C38" s="17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17" t="s">
        <v>8315</v>
      </c>
      <c r="R38" s="17" t="s">
        <v>8316</v>
      </c>
      <c r="S38" s="20">
        <v>41831.742962962962</v>
      </c>
      <c r="T38" s="20">
        <v>41860.125</v>
      </c>
    </row>
    <row r="39" spans="1:20" ht="15.75" x14ac:dyDescent="0.3">
      <c r="A39" s="17">
        <v>2891</v>
      </c>
      <c r="B39" s="17" t="s">
        <v>2891</v>
      </c>
      <c r="C39" s="17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17" t="s">
        <v>8315</v>
      </c>
      <c r="R39" s="17" t="s">
        <v>8316</v>
      </c>
      <c r="S39" s="20">
        <v>42415.883425925931</v>
      </c>
      <c r="T39" s="20">
        <v>42475.84175925926</v>
      </c>
    </row>
    <row r="40" spans="1:20" ht="15.75" x14ac:dyDescent="0.3">
      <c r="A40" s="17">
        <v>2892</v>
      </c>
      <c r="B40" s="17" t="s">
        <v>2892</v>
      </c>
      <c r="C40" s="17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17" t="s">
        <v>8315</v>
      </c>
      <c r="R40" s="17" t="s">
        <v>8316</v>
      </c>
      <c r="S40" s="20">
        <v>41869.714166666665</v>
      </c>
      <c r="T40" s="20">
        <v>41876.875</v>
      </c>
    </row>
    <row r="41" spans="1:20" ht="15.75" x14ac:dyDescent="0.3">
      <c r="A41" s="17">
        <v>2893</v>
      </c>
      <c r="B41" s="17" t="s">
        <v>2893</v>
      </c>
      <c r="C41" s="17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17" t="s">
        <v>8315</v>
      </c>
      <c r="R41" s="17" t="s">
        <v>8316</v>
      </c>
      <c r="S41" s="20">
        <v>41953.773090277777</v>
      </c>
      <c r="T41" s="20">
        <v>42013.083333333328</v>
      </c>
    </row>
    <row r="42" spans="1:20" ht="15.75" x14ac:dyDescent="0.3">
      <c r="A42" s="17">
        <v>2894</v>
      </c>
      <c r="B42" s="17" t="s">
        <v>2894</v>
      </c>
      <c r="C42" s="17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17" t="s">
        <v>8315</v>
      </c>
      <c r="R42" s="17" t="s">
        <v>8316</v>
      </c>
      <c r="S42" s="20">
        <v>42037.986284722225</v>
      </c>
      <c r="T42" s="20">
        <v>42097.944618055553</v>
      </c>
    </row>
    <row r="43" spans="1:20" ht="15.75" x14ac:dyDescent="0.3">
      <c r="A43" s="17">
        <v>2895</v>
      </c>
      <c r="B43" s="17" t="s">
        <v>2895</v>
      </c>
      <c r="C43" s="17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17" t="s">
        <v>8315</v>
      </c>
      <c r="R43" s="17" t="s">
        <v>8316</v>
      </c>
      <c r="S43" s="20">
        <v>41811.555462962962</v>
      </c>
      <c r="T43" s="20">
        <v>41812.875</v>
      </c>
    </row>
    <row r="44" spans="1:20" ht="15.75" x14ac:dyDescent="0.3">
      <c r="A44" s="17">
        <v>2896</v>
      </c>
      <c r="B44" s="17" t="s">
        <v>2896</v>
      </c>
      <c r="C44" s="17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17" t="s">
        <v>8315</v>
      </c>
      <c r="R44" s="17" t="s">
        <v>8316</v>
      </c>
      <c r="S44" s="20">
        <v>42701.908807870372</v>
      </c>
      <c r="T44" s="20">
        <v>42716.25</v>
      </c>
    </row>
    <row r="45" spans="1:20" ht="15.75" x14ac:dyDescent="0.3">
      <c r="A45" s="17">
        <v>2897</v>
      </c>
      <c r="B45" s="17" t="s">
        <v>2897</v>
      </c>
      <c r="C45" s="17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17" t="s">
        <v>8315</v>
      </c>
      <c r="R45" s="17" t="s">
        <v>8316</v>
      </c>
      <c r="S45" s="20">
        <v>42258.646504629629</v>
      </c>
      <c r="T45" s="20">
        <v>42288.645196759258</v>
      </c>
    </row>
    <row r="46" spans="1:20" ht="15.75" x14ac:dyDescent="0.3">
      <c r="A46" s="17">
        <v>2898</v>
      </c>
      <c r="B46" s="17" t="s">
        <v>2898</v>
      </c>
      <c r="C46" s="17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17" t="s">
        <v>8315</v>
      </c>
      <c r="R46" s="17" t="s">
        <v>8316</v>
      </c>
      <c r="S46" s="20">
        <v>42278.664965277778</v>
      </c>
      <c r="T46" s="20">
        <v>42308.664965277778</v>
      </c>
    </row>
    <row r="47" spans="1:20" ht="15.75" x14ac:dyDescent="0.3">
      <c r="A47" s="17">
        <v>2899</v>
      </c>
      <c r="B47" s="17" t="s">
        <v>2899</v>
      </c>
      <c r="C47" s="17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17" t="s">
        <v>8315</v>
      </c>
      <c r="R47" s="17" t="s">
        <v>8316</v>
      </c>
      <c r="S47" s="20">
        <v>42515.078217592592</v>
      </c>
      <c r="T47" s="20">
        <v>42575.078217592592</v>
      </c>
    </row>
    <row r="48" spans="1:20" ht="15.75" x14ac:dyDescent="0.3">
      <c r="A48" s="17">
        <v>2900</v>
      </c>
      <c r="B48" s="17" t="s">
        <v>2900</v>
      </c>
      <c r="C48" s="17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17" t="s">
        <v>8315</v>
      </c>
      <c r="R48" s="17" t="s">
        <v>8316</v>
      </c>
      <c r="S48" s="20">
        <v>41830.234166666669</v>
      </c>
      <c r="T48" s="20">
        <v>41860.234166666669</v>
      </c>
    </row>
    <row r="49" spans="1:20" ht="15.75" x14ac:dyDescent="0.3">
      <c r="A49" s="17">
        <v>2901</v>
      </c>
      <c r="B49" s="17" t="s">
        <v>2901</v>
      </c>
      <c r="C49" s="17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17" t="s">
        <v>8315</v>
      </c>
      <c r="R49" s="17" t="s">
        <v>8316</v>
      </c>
      <c r="S49" s="20">
        <v>41982.904386574075</v>
      </c>
      <c r="T49" s="20">
        <v>42042.904386574075</v>
      </c>
    </row>
    <row r="50" spans="1:20" ht="15.75" x14ac:dyDescent="0.3">
      <c r="A50" s="17">
        <v>2902</v>
      </c>
      <c r="B50" s="17" t="s">
        <v>2902</v>
      </c>
      <c r="C50" s="17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17" t="s">
        <v>8315</v>
      </c>
      <c r="R50" s="17" t="s">
        <v>8316</v>
      </c>
      <c r="S50" s="20">
        <v>42210.439768518518</v>
      </c>
      <c r="T50" s="20">
        <v>42240.439768518518</v>
      </c>
    </row>
    <row r="51" spans="1:20" ht="15.75" x14ac:dyDescent="0.3">
      <c r="A51" s="17">
        <v>2903</v>
      </c>
      <c r="B51" s="17" t="s">
        <v>2903</v>
      </c>
      <c r="C51" s="17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17" t="s">
        <v>8315</v>
      </c>
      <c r="R51" s="17" t="s">
        <v>8316</v>
      </c>
      <c r="S51" s="20">
        <v>42196.166874999995</v>
      </c>
      <c r="T51" s="20">
        <v>42256.166874999995</v>
      </c>
    </row>
    <row r="52" spans="1:20" ht="15.75" x14ac:dyDescent="0.3">
      <c r="A52" s="17">
        <v>2905</v>
      </c>
      <c r="B52" s="17" t="s">
        <v>2905</v>
      </c>
      <c r="C52" s="17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17" t="s">
        <v>8315</v>
      </c>
      <c r="R52" s="17" t="s">
        <v>8316</v>
      </c>
      <c r="S52" s="20">
        <v>42606.056863425925</v>
      </c>
      <c r="T52" s="20">
        <v>42620.056863425925</v>
      </c>
    </row>
    <row r="53" spans="1:20" ht="15.75" x14ac:dyDescent="0.3">
      <c r="A53" s="17">
        <v>2906</v>
      </c>
      <c r="B53" s="17" t="s">
        <v>2906</v>
      </c>
      <c r="C53" s="17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17" t="s">
        <v>8315</v>
      </c>
      <c r="R53" s="17" t="s">
        <v>8316</v>
      </c>
      <c r="S53" s="20">
        <v>42199.648912037039</v>
      </c>
      <c r="T53" s="20">
        <v>42217.041666666672</v>
      </c>
    </row>
    <row r="54" spans="1:20" ht="15.75" x14ac:dyDescent="0.3">
      <c r="A54" s="17">
        <v>2907</v>
      </c>
      <c r="B54" s="17" t="s">
        <v>2907</v>
      </c>
      <c r="C54" s="17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17" t="s">
        <v>8315</v>
      </c>
      <c r="R54" s="17" t="s">
        <v>8316</v>
      </c>
      <c r="S54" s="20">
        <v>42444.877743055549</v>
      </c>
      <c r="T54" s="20">
        <v>42504.877743055549</v>
      </c>
    </row>
    <row r="55" spans="1:20" ht="15.75" x14ac:dyDescent="0.3">
      <c r="A55" s="17">
        <v>2908</v>
      </c>
      <c r="B55" s="17" t="s">
        <v>2908</v>
      </c>
      <c r="C55" s="17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17" t="s">
        <v>8315</v>
      </c>
      <c r="R55" s="17" t="s">
        <v>8316</v>
      </c>
      <c r="S55" s="20">
        <v>42499.731701388882</v>
      </c>
      <c r="T55" s="20">
        <v>42529.731701388882</v>
      </c>
    </row>
    <row r="56" spans="1:20" ht="15.75" x14ac:dyDescent="0.3">
      <c r="A56" s="17">
        <v>2909</v>
      </c>
      <c r="B56" s="17" t="s">
        <v>2909</v>
      </c>
      <c r="C56" s="17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17" t="s">
        <v>8315</v>
      </c>
      <c r="R56" s="17" t="s">
        <v>8316</v>
      </c>
      <c r="S56" s="20">
        <v>41929.266215277778</v>
      </c>
      <c r="T56" s="20">
        <v>41968.823611111111</v>
      </c>
    </row>
    <row r="57" spans="1:20" ht="15.75" x14ac:dyDescent="0.3">
      <c r="A57" s="17">
        <v>2911</v>
      </c>
      <c r="B57" s="17" t="s">
        <v>2911</v>
      </c>
      <c r="C57" s="17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17" t="s">
        <v>8315</v>
      </c>
      <c r="R57" s="17" t="s">
        <v>8316</v>
      </c>
      <c r="S57" s="20">
        <v>42142.768819444449</v>
      </c>
      <c r="T57" s="20">
        <v>42182.768819444449</v>
      </c>
    </row>
    <row r="58" spans="1:20" ht="15.75" x14ac:dyDescent="0.3">
      <c r="A58" s="17">
        <v>2912</v>
      </c>
      <c r="B58" s="17" t="s">
        <v>2912</v>
      </c>
      <c r="C58" s="17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17" t="s">
        <v>8315</v>
      </c>
      <c r="R58" s="17" t="s">
        <v>8316</v>
      </c>
      <c r="S58" s="20">
        <v>42354.131643518514</v>
      </c>
      <c r="T58" s="20">
        <v>42384.131643518514</v>
      </c>
    </row>
    <row r="59" spans="1:20" ht="15.75" x14ac:dyDescent="0.3">
      <c r="A59" s="17">
        <v>2913</v>
      </c>
      <c r="B59" s="17" t="s">
        <v>2913</v>
      </c>
      <c r="C59" s="17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17" t="s">
        <v>8315</v>
      </c>
      <c r="R59" s="17" t="s">
        <v>8316</v>
      </c>
      <c r="S59" s="20">
        <v>41828.922905092593</v>
      </c>
      <c r="T59" s="20">
        <v>41888.922905092593</v>
      </c>
    </row>
    <row r="60" spans="1:20" ht="15.75" x14ac:dyDescent="0.3">
      <c r="A60" s="17">
        <v>2917</v>
      </c>
      <c r="B60" s="17" t="s">
        <v>2917</v>
      </c>
      <c r="C60" s="17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17" t="s">
        <v>8315</v>
      </c>
      <c r="R60" s="17" t="s">
        <v>8316</v>
      </c>
      <c r="S60" s="20">
        <v>42245.234340277777</v>
      </c>
      <c r="T60" s="20">
        <v>42263.234340277777</v>
      </c>
    </row>
    <row r="61" spans="1:20" ht="15.75" x14ac:dyDescent="0.3">
      <c r="A61" s="17">
        <v>2918</v>
      </c>
      <c r="B61" s="17" t="s">
        <v>2918</v>
      </c>
      <c r="C61" s="17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17" t="s">
        <v>8315</v>
      </c>
      <c r="R61" s="17" t="s">
        <v>8316</v>
      </c>
      <c r="S61" s="20">
        <v>42278.629710648151</v>
      </c>
      <c r="T61" s="20">
        <v>42306.629710648151</v>
      </c>
    </row>
    <row r="62" spans="1:20" ht="15.75" x14ac:dyDescent="0.3">
      <c r="A62" s="17">
        <v>2919</v>
      </c>
      <c r="B62" s="17" t="s">
        <v>2919</v>
      </c>
      <c r="C62" s="17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17" t="s">
        <v>8315</v>
      </c>
      <c r="R62" s="17" t="s">
        <v>8316</v>
      </c>
      <c r="S62" s="20">
        <v>41826.61954861111</v>
      </c>
      <c r="T62" s="20">
        <v>41856.61954861111</v>
      </c>
    </row>
    <row r="63" spans="1:20" ht="15.75" x14ac:dyDescent="0.3">
      <c r="A63" s="17">
        <v>3728</v>
      </c>
      <c r="B63" s="17" t="s">
        <v>3725</v>
      </c>
      <c r="C63" s="17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17" t="s">
        <v>8315</v>
      </c>
      <c r="R63" s="17" t="s">
        <v>8316</v>
      </c>
      <c r="S63" s="20">
        <v>42205.171018518522</v>
      </c>
      <c r="T63" s="20">
        <v>42235.171018518522</v>
      </c>
    </row>
    <row r="64" spans="1:20" ht="15.75" x14ac:dyDescent="0.3">
      <c r="A64" s="17">
        <v>3729</v>
      </c>
      <c r="B64" s="17" t="s">
        <v>3726</v>
      </c>
      <c r="C64" s="17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17" t="s">
        <v>8315</v>
      </c>
      <c r="R64" s="17" t="s">
        <v>8316</v>
      </c>
      <c r="S64" s="20">
        <v>42041.205000000002</v>
      </c>
      <c r="T64" s="20">
        <v>42086.16333333333</v>
      </c>
    </row>
    <row r="65" spans="1:20" ht="15.75" x14ac:dyDescent="0.3">
      <c r="A65" s="17">
        <v>3730</v>
      </c>
      <c r="B65" s="17" t="s">
        <v>3727</v>
      </c>
      <c r="C65" s="17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17" t="s">
        <v>8315</v>
      </c>
      <c r="R65" s="17" t="s">
        <v>8316</v>
      </c>
      <c r="S65" s="20">
        <v>42203.677766203706</v>
      </c>
      <c r="T65" s="20">
        <v>42233.677766203706</v>
      </c>
    </row>
    <row r="66" spans="1:20" ht="15.75" x14ac:dyDescent="0.3">
      <c r="A66" s="17">
        <v>3731</v>
      </c>
      <c r="B66" s="17" t="s">
        <v>3728</v>
      </c>
      <c r="C66" s="17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17" t="s">
        <v>8315</v>
      </c>
      <c r="R66" s="17" t="s">
        <v>8316</v>
      </c>
      <c r="S66" s="20">
        <v>41983.752847222218</v>
      </c>
      <c r="T66" s="20">
        <v>42014.140972222223</v>
      </c>
    </row>
    <row r="67" spans="1:20" ht="15.75" x14ac:dyDescent="0.3">
      <c r="A67" s="17">
        <v>3733</v>
      </c>
      <c r="B67" s="17" t="s">
        <v>3730</v>
      </c>
      <c r="C67" s="17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17" t="s">
        <v>8315</v>
      </c>
      <c r="R67" s="17" t="s">
        <v>8316</v>
      </c>
      <c r="S67" s="20">
        <v>42103.024398148147</v>
      </c>
      <c r="T67" s="20">
        <v>42112.9375</v>
      </c>
    </row>
    <row r="68" spans="1:20" ht="15.75" x14ac:dyDescent="0.3">
      <c r="A68" s="17">
        <v>3734</v>
      </c>
      <c r="B68" s="17" t="s">
        <v>3731</v>
      </c>
      <c r="C68" s="17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17" t="s">
        <v>8315</v>
      </c>
      <c r="R68" s="17" t="s">
        <v>8316</v>
      </c>
      <c r="S68" s="20">
        <v>42089.901574074072</v>
      </c>
      <c r="T68" s="20">
        <v>42149.901574074072</v>
      </c>
    </row>
    <row r="69" spans="1:20" ht="15.75" x14ac:dyDescent="0.3">
      <c r="A69" s="17">
        <v>3737</v>
      </c>
      <c r="B69" s="17" t="s">
        <v>3734</v>
      </c>
      <c r="C69" s="17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17" t="s">
        <v>8315</v>
      </c>
      <c r="R69" s="17" t="s">
        <v>8316</v>
      </c>
      <c r="S69" s="20">
        <v>42297.691006944442</v>
      </c>
      <c r="T69" s="20">
        <v>42320.290972222225</v>
      </c>
    </row>
    <row r="70" spans="1:20" ht="15.75" x14ac:dyDescent="0.3">
      <c r="A70" s="17">
        <v>3740</v>
      </c>
      <c r="B70" s="17" t="s">
        <v>3737</v>
      </c>
      <c r="C70" s="17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17" t="s">
        <v>8315</v>
      </c>
      <c r="R70" s="17" t="s">
        <v>8316</v>
      </c>
      <c r="S70" s="20">
        <v>41833.089756944442</v>
      </c>
      <c r="T70" s="20">
        <v>41863.079143518517</v>
      </c>
    </row>
    <row r="71" spans="1:20" ht="15.75" x14ac:dyDescent="0.3">
      <c r="A71" s="17">
        <v>3741</v>
      </c>
      <c r="B71" s="17" t="s">
        <v>3738</v>
      </c>
      <c r="C71" s="17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17" t="s">
        <v>8315</v>
      </c>
      <c r="R71" s="17" t="s">
        <v>8316</v>
      </c>
      <c r="S71" s="20">
        <v>42325.920717592591</v>
      </c>
      <c r="T71" s="20">
        <v>42355.920717592591</v>
      </c>
    </row>
    <row r="72" spans="1:20" ht="15.75" x14ac:dyDescent="0.3">
      <c r="A72" s="17">
        <v>3742</v>
      </c>
      <c r="B72" s="17" t="s">
        <v>3739</v>
      </c>
      <c r="C72" s="17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17" t="s">
        <v>8315</v>
      </c>
      <c r="R72" s="17" t="s">
        <v>8316</v>
      </c>
      <c r="S72" s="20">
        <v>41858.214629629627</v>
      </c>
      <c r="T72" s="20">
        <v>41888.214629629627</v>
      </c>
    </row>
    <row r="73" spans="1:20" ht="15.75" x14ac:dyDescent="0.3">
      <c r="A73" s="17">
        <v>3743</v>
      </c>
      <c r="B73" s="17" t="s">
        <v>3740</v>
      </c>
      <c r="C73" s="17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17" t="s">
        <v>8315</v>
      </c>
      <c r="R73" s="17" t="s">
        <v>8316</v>
      </c>
      <c r="S73" s="20">
        <v>41793.710231481484</v>
      </c>
      <c r="T73" s="20">
        <v>41823.710231481484</v>
      </c>
    </row>
    <row r="74" spans="1:20" ht="15.75" x14ac:dyDescent="0.3">
      <c r="A74" s="17">
        <v>3744</v>
      </c>
      <c r="B74" s="17" t="s">
        <v>3741</v>
      </c>
      <c r="C74" s="17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17" t="s">
        <v>8315</v>
      </c>
      <c r="R74" s="17" t="s">
        <v>8316</v>
      </c>
      <c r="S74" s="20">
        <v>41793.814259259263</v>
      </c>
      <c r="T74" s="20">
        <v>41825.165972222225</v>
      </c>
    </row>
    <row r="75" spans="1:20" ht="15.75" x14ac:dyDescent="0.3">
      <c r="A75" s="17">
        <v>3745</v>
      </c>
      <c r="B75" s="17" t="s">
        <v>3742</v>
      </c>
      <c r="C75" s="17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17" t="s">
        <v>8315</v>
      </c>
      <c r="R75" s="17" t="s">
        <v>8316</v>
      </c>
      <c r="S75" s="20">
        <v>41831.697939814818</v>
      </c>
      <c r="T75" s="20">
        <v>41861.697939814818</v>
      </c>
    </row>
    <row r="76" spans="1:20" ht="15.75" x14ac:dyDescent="0.3">
      <c r="A76" s="17">
        <v>3746</v>
      </c>
      <c r="B76" s="17" t="s">
        <v>3743</v>
      </c>
      <c r="C76" s="17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17" t="s">
        <v>8315</v>
      </c>
      <c r="R76" s="17" t="s">
        <v>8316</v>
      </c>
      <c r="S76" s="20">
        <v>42621.389340277776</v>
      </c>
      <c r="T76" s="20">
        <v>42651.389340277776</v>
      </c>
    </row>
    <row r="77" spans="1:20" ht="15.75" x14ac:dyDescent="0.3">
      <c r="A77" s="17">
        <v>3841</v>
      </c>
      <c r="B77" s="17" t="s">
        <v>3838</v>
      </c>
      <c r="C77" s="17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17" t="s">
        <v>8315</v>
      </c>
      <c r="R77" s="17" t="s">
        <v>8316</v>
      </c>
      <c r="S77" s="20">
        <v>41780.785729166666</v>
      </c>
      <c r="T77" s="20">
        <v>41840.785729166666</v>
      </c>
    </row>
    <row r="78" spans="1:20" ht="15.75" x14ac:dyDescent="0.3">
      <c r="A78" s="17">
        <v>3843</v>
      </c>
      <c r="B78" s="17" t="s">
        <v>3840</v>
      </c>
      <c r="C78" s="17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17" t="s">
        <v>8315</v>
      </c>
      <c r="R78" s="17" t="s">
        <v>8316</v>
      </c>
      <c r="S78" s="20">
        <v>41766.072500000002</v>
      </c>
      <c r="T78" s="20">
        <v>41791.072500000002</v>
      </c>
    </row>
    <row r="79" spans="1:20" ht="15.75" x14ac:dyDescent="0.3">
      <c r="A79" s="17">
        <v>3844</v>
      </c>
      <c r="B79" s="17" t="s">
        <v>3841</v>
      </c>
      <c r="C79" s="17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17" t="s">
        <v>8315</v>
      </c>
      <c r="R79" s="17" t="s">
        <v>8316</v>
      </c>
      <c r="S79" s="20">
        <v>41766.617291666669</v>
      </c>
      <c r="T79" s="20">
        <v>41793.290972222225</v>
      </c>
    </row>
    <row r="80" spans="1:20" ht="15.75" x14ac:dyDescent="0.3">
      <c r="A80" s="17">
        <v>3845</v>
      </c>
      <c r="B80" s="17" t="s">
        <v>3842</v>
      </c>
      <c r="C80" s="17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17" t="s">
        <v>8315</v>
      </c>
      <c r="R80" s="17" t="s">
        <v>8316</v>
      </c>
      <c r="S80" s="20">
        <v>42248.627013888887</v>
      </c>
      <c r="T80" s="20">
        <v>42278.627013888887</v>
      </c>
    </row>
    <row r="81" spans="1:20" ht="15.75" x14ac:dyDescent="0.3">
      <c r="A81" s="17">
        <v>3846</v>
      </c>
      <c r="B81" s="17" t="s">
        <v>3843</v>
      </c>
      <c r="C81" s="17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17" t="s">
        <v>8315</v>
      </c>
      <c r="R81" s="17" t="s">
        <v>8316</v>
      </c>
      <c r="S81" s="20">
        <v>41885.221550925926</v>
      </c>
      <c r="T81" s="20">
        <v>41916.290972222225</v>
      </c>
    </row>
    <row r="82" spans="1:20" ht="15.75" x14ac:dyDescent="0.3">
      <c r="A82" s="17">
        <v>3847</v>
      </c>
      <c r="B82" s="17" t="s">
        <v>3844</v>
      </c>
      <c r="C82" s="17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17" t="s">
        <v>8315</v>
      </c>
      <c r="R82" s="17" t="s">
        <v>8316</v>
      </c>
      <c r="S82" s="20">
        <v>42159.224432870367</v>
      </c>
      <c r="T82" s="20">
        <v>42204.224432870367</v>
      </c>
    </row>
    <row r="83" spans="1:20" ht="15.75" x14ac:dyDescent="0.3">
      <c r="A83" s="17">
        <v>3848</v>
      </c>
      <c r="B83" s="17" t="s">
        <v>3845</v>
      </c>
      <c r="C83" s="17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17" t="s">
        <v>8315</v>
      </c>
      <c r="R83" s="17" t="s">
        <v>8316</v>
      </c>
      <c r="S83" s="20">
        <v>42265.817002314812</v>
      </c>
      <c r="T83" s="20">
        <v>42295.817002314812</v>
      </c>
    </row>
    <row r="84" spans="1:20" ht="15.75" x14ac:dyDescent="0.3">
      <c r="A84" s="17">
        <v>3850</v>
      </c>
      <c r="B84" s="17" t="s">
        <v>3847</v>
      </c>
      <c r="C84" s="17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17" t="s">
        <v>8315</v>
      </c>
      <c r="R84" s="17" t="s">
        <v>8316</v>
      </c>
      <c r="S84" s="20">
        <v>41975.124340277776</v>
      </c>
      <c r="T84" s="20">
        <v>42005.124340277776</v>
      </c>
    </row>
    <row r="85" spans="1:20" ht="15.75" x14ac:dyDescent="0.3">
      <c r="A85" s="17">
        <v>3852</v>
      </c>
      <c r="B85" s="17" t="s">
        <v>3849</v>
      </c>
      <c r="C85" s="17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17" t="s">
        <v>8315</v>
      </c>
      <c r="R85" s="17" t="s">
        <v>8316</v>
      </c>
      <c r="S85" s="20">
        <v>42065.190694444449</v>
      </c>
      <c r="T85" s="20">
        <v>42090.149027777778</v>
      </c>
    </row>
    <row r="86" spans="1:20" ht="15.75" x14ac:dyDescent="0.3">
      <c r="A86" s="17">
        <v>3853</v>
      </c>
      <c r="B86" s="17" t="s">
        <v>3850</v>
      </c>
      <c r="C86" s="17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17" t="s">
        <v>8315</v>
      </c>
      <c r="R86" s="17" t="s">
        <v>8316</v>
      </c>
      <c r="S86" s="20">
        <v>41848.84002314815</v>
      </c>
      <c r="T86" s="20">
        <v>41883.84002314815</v>
      </c>
    </row>
    <row r="87" spans="1:20" ht="15.75" x14ac:dyDescent="0.3">
      <c r="A87" s="17">
        <v>3854</v>
      </c>
      <c r="B87" s="17" t="s">
        <v>3851</v>
      </c>
      <c r="C87" s="17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17" t="s">
        <v>8315</v>
      </c>
      <c r="R87" s="17" t="s">
        <v>8316</v>
      </c>
      <c r="S87" s="20">
        <v>42103.884930555556</v>
      </c>
      <c r="T87" s="20">
        <v>42133.884930555556</v>
      </c>
    </row>
    <row r="88" spans="1:20" ht="15.75" x14ac:dyDescent="0.3">
      <c r="A88" s="17">
        <v>3855</v>
      </c>
      <c r="B88" s="17" t="s">
        <v>3852</v>
      </c>
      <c r="C88" s="17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17" t="s">
        <v>8315</v>
      </c>
      <c r="R88" s="17" t="s">
        <v>8316</v>
      </c>
      <c r="S88" s="20">
        <v>42059.970729166671</v>
      </c>
      <c r="T88" s="20">
        <v>42089.929062499999</v>
      </c>
    </row>
    <row r="89" spans="1:20" ht="15.75" x14ac:dyDescent="0.3">
      <c r="A89" s="17">
        <v>3856</v>
      </c>
      <c r="B89" s="17" t="s">
        <v>3853</v>
      </c>
      <c r="C89" s="17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17" t="s">
        <v>8315</v>
      </c>
      <c r="R89" s="17" t="s">
        <v>8316</v>
      </c>
      <c r="S89" s="20">
        <v>42041.743090277778</v>
      </c>
      <c r="T89" s="20">
        <v>42071.701423611114</v>
      </c>
    </row>
    <row r="90" spans="1:20" ht="15.75" x14ac:dyDescent="0.3">
      <c r="A90" s="17">
        <v>3857</v>
      </c>
      <c r="B90" s="17" t="s">
        <v>3854</v>
      </c>
      <c r="C90" s="17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17" t="s">
        <v>8315</v>
      </c>
      <c r="R90" s="17" t="s">
        <v>8316</v>
      </c>
      <c r="S90" s="20">
        <v>41829.73715277778</v>
      </c>
      <c r="T90" s="20">
        <v>41852.716666666667</v>
      </c>
    </row>
    <row r="91" spans="1:20" ht="15.75" x14ac:dyDescent="0.3">
      <c r="A91" s="17">
        <v>3859</v>
      </c>
      <c r="B91" s="17" t="s">
        <v>3856</v>
      </c>
      <c r="C91" s="17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17" t="s">
        <v>8315</v>
      </c>
      <c r="R91" s="17" t="s">
        <v>8316</v>
      </c>
      <c r="S91" s="20">
        <v>41789.893599537041</v>
      </c>
      <c r="T91" s="20">
        <v>41815.875</v>
      </c>
    </row>
    <row r="92" spans="1:20" ht="15.75" x14ac:dyDescent="0.3">
      <c r="A92" s="17">
        <v>3860</v>
      </c>
      <c r="B92" s="17" t="s">
        <v>3857</v>
      </c>
      <c r="C92" s="17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17" t="s">
        <v>8315</v>
      </c>
      <c r="R92" s="17" t="s">
        <v>8316</v>
      </c>
      <c r="S92" s="20">
        <v>41833.660995370366</v>
      </c>
      <c r="T92" s="20">
        <v>41863.660995370366</v>
      </c>
    </row>
    <row r="93" spans="1:20" ht="15.75" x14ac:dyDescent="0.3">
      <c r="A93" s="17">
        <v>3861</v>
      </c>
      <c r="B93" s="17" t="s">
        <v>3858</v>
      </c>
      <c r="C93" s="17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17" t="s">
        <v>8315</v>
      </c>
      <c r="R93" s="17" t="s">
        <v>8316</v>
      </c>
      <c r="S93" s="20">
        <v>41914.590011574073</v>
      </c>
      <c r="T93" s="20">
        <v>41955.907638888893</v>
      </c>
    </row>
    <row r="94" spans="1:20" ht="15.75" x14ac:dyDescent="0.3">
      <c r="A94" s="17">
        <v>3862</v>
      </c>
      <c r="B94" s="17" t="s">
        <v>3859</v>
      </c>
      <c r="C94" s="17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17" t="s">
        <v>8315</v>
      </c>
      <c r="R94" s="17" t="s">
        <v>8316</v>
      </c>
      <c r="S94" s="20">
        <v>42611.261064814811</v>
      </c>
      <c r="T94" s="20">
        <v>42625.707638888889</v>
      </c>
    </row>
    <row r="95" spans="1:20" ht="15.75" x14ac:dyDescent="0.3">
      <c r="A95" s="17">
        <v>3863</v>
      </c>
      <c r="B95" s="17" t="s">
        <v>3860</v>
      </c>
      <c r="C95" s="17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17" t="s">
        <v>8315</v>
      </c>
      <c r="R95" s="17" t="s">
        <v>8316</v>
      </c>
      <c r="S95" s="20">
        <v>42253.633159722223</v>
      </c>
      <c r="T95" s="20">
        <v>42313.674826388888</v>
      </c>
    </row>
    <row r="96" spans="1:20" ht="15.75" x14ac:dyDescent="0.3">
      <c r="A96" s="17">
        <v>3864</v>
      </c>
      <c r="B96" s="17" t="s">
        <v>3861</v>
      </c>
      <c r="C96" s="17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17" t="s">
        <v>8315</v>
      </c>
      <c r="R96" s="17" t="s">
        <v>8316</v>
      </c>
      <c r="S96" s="20">
        <v>42295.891828703709</v>
      </c>
      <c r="T96" s="20">
        <v>42325.933495370366</v>
      </c>
    </row>
    <row r="97" spans="1:20" ht="15.75" x14ac:dyDescent="0.3">
      <c r="A97" s="17">
        <v>3866</v>
      </c>
      <c r="B97" s="17" t="s">
        <v>3863</v>
      </c>
      <c r="C97" s="17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17" t="s">
        <v>8315</v>
      </c>
      <c r="R97" s="17" t="s">
        <v>8316</v>
      </c>
      <c r="S97" s="20">
        <v>42402.947002314817</v>
      </c>
      <c r="T97" s="20">
        <v>42452.145138888889</v>
      </c>
    </row>
    <row r="98" spans="1:20" ht="15.75" x14ac:dyDescent="0.3">
      <c r="A98" s="17">
        <v>3867</v>
      </c>
      <c r="B98" s="17" t="s">
        <v>3864</v>
      </c>
      <c r="C98" s="17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17" t="s">
        <v>8315</v>
      </c>
      <c r="R98" s="17" t="s">
        <v>8316</v>
      </c>
      <c r="S98" s="20">
        <v>42509.814108796301</v>
      </c>
      <c r="T98" s="20">
        <v>42539.814108796301</v>
      </c>
    </row>
    <row r="99" spans="1:20" ht="15.75" x14ac:dyDescent="0.3">
      <c r="A99" s="17">
        <v>3889</v>
      </c>
      <c r="B99" s="17" t="s">
        <v>3886</v>
      </c>
      <c r="C99" s="17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17" t="s">
        <v>8315</v>
      </c>
      <c r="R99" s="17" t="s">
        <v>8316</v>
      </c>
      <c r="S99" s="20">
        <v>41977.004976851851</v>
      </c>
      <c r="T99" s="20">
        <v>42008.976388888885</v>
      </c>
    </row>
    <row r="100" spans="1:20" ht="15.75" x14ac:dyDescent="0.3">
      <c r="A100" s="17">
        <v>3890</v>
      </c>
      <c r="B100" s="17" t="s">
        <v>3887</v>
      </c>
      <c r="C100" s="17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17" t="s">
        <v>8315</v>
      </c>
      <c r="R100" s="17" t="s">
        <v>8316</v>
      </c>
      <c r="S100" s="20">
        <v>42171.758611111116</v>
      </c>
      <c r="T100" s="20">
        <v>42231.758611111116</v>
      </c>
    </row>
    <row r="101" spans="1:20" ht="15.75" x14ac:dyDescent="0.3">
      <c r="A101" s="17">
        <v>3891</v>
      </c>
      <c r="B101" s="17" t="s">
        <v>3888</v>
      </c>
      <c r="C101" s="17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17" t="s">
        <v>8315</v>
      </c>
      <c r="R101" s="17" t="s">
        <v>8316</v>
      </c>
      <c r="S101" s="20">
        <v>42056.1324537037</v>
      </c>
      <c r="T101" s="20">
        <v>42086.207638888889</v>
      </c>
    </row>
    <row r="102" spans="1:20" ht="15.75" x14ac:dyDescent="0.3">
      <c r="A102" s="17">
        <v>3892</v>
      </c>
      <c r="B102" s="17" t="s">
        <v>3889</v>
      </c>
      <c r="C102" s="17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17" t="s">
        <v>8315</v>
      </c>
      <c r="R102" s="17" t="s">
        <v>8316</v>
      </c>
      <c r="S102" s="20">
        <v>41867.652280092596</v>
      </c>
      <c r="T102" s="20">
        <v>41875.291666666664</v>
      </c>
    </row>
    <row r="103" spans="1:20" ht="15.75" x14ac:dyDescent="0.3">
      <c r="A103" s="17">
        <v>3893</v>
      </c>
      <c r="B103" s="17" t="s">
        <v>3890</v>
      </c>
      <c r="C103" s="17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17" t="s">
        <v>8315</v>
      </c>
      <c r="R103" s="17" t="s">
        <v>8316</v>
      </c>
      <c r="S103" s="20">
        <v>41779.657870370371</v>
      </c>
      <c r="T103" s="20">
        <v>41821.25</v>
      </c>
    </row>
    <row r="104" spans="1:20" ht="15.75" x14ac:dyDescent="0.3">
      <c r="A104" s="17">
        <v>3894</v>
      </c>
      <c r="B104" s="17" t="s">
        <v>3891</v>
      </c>
      <c r="C104" s="17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17" t="s">
        <v>8315</v>
      </c>
      <c r="R104" s="17" t="s">
        <v>8316</v>
      </c>
      <c r="S104" s="20">
        <v>42679.958472222221</v>
      </c>
      <c r="T104" s="20">
        <v>42710.207638888889</v>
      </c>
    </row>
    <row r="105" spans="1:20" ht="15.75" x14ac:dyDescent="0.3">
      <c r="A105" s="17">
        <v>3895</v>
      </c>
      <c r="B105" s="17" t="s">
        <v>3892</v>
      </c>
      <c r="C105" s="17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17" t="s">
        <v>8315</v>
      </c>
      <c r="R105" s="17" t="s">
        <v>8316</v>
      </c>
      <c r="S105" s="20">
        <v>42032.250208333338</v>
      </c>
      <c r="T105" s="20">
        <v>42063.250208333338</v>
      </c>
    </row>
    <row r="106" spans="1:20" ht="15.75" x14ac:dyDescent="0.3">
      <c r="A106" s="17">
        <v>3896</v>
      </c>
      <c r="B106" s="17" t="s">
        <v>3893</v>
      </c>
      <c r="C106" s="17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17" t="s">
        <v>8315</v>
      </c>
      <c r="R106" s="17" t="s">
        <v>8316</v>
      </c>
      <c r="S106" s="20">
        <v>41793.191875000004</v>
      </c>
      <c r="T106" s="20">
        <v>41807.191875000004</v>
      </c>
    </row>
    <row r="107" spans="1:20" ht="15.75" x14ac:dyDescent="0.3">
      <c r="A107" s="17">
        <v>3899</v>
      </c>
      <c r="B107" s="17" t="s">
        <v>3896</v>
      </c>
      <c r="C107" s="17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17" t="s">
        <v>8315</v>
      </c>
      <c r="R107" s="17" t="s">
        <v>8316</v>
      </c>
      <c r="S107" s="20">
        <v>41843.775011574071</v>
      </c>
      <c r="T107" s="20">
        <v>41863.775011574071</v>
      </c>
    </row>
    <row r="108" spans="1:20" ht="15.75" x14ac:dyDescent="0.3">
      <c r="A108" s="17">
        <v>3900</v>
      </c>
      <c r="B108" s="17" t="s">
        <v>3897</v>
      </c>
      <c r="C108" s="17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17" t="s">
        <v>8315</v>
      </c>
      <c r="R108" s="17" t="s">
        <v>8316</v>
      </c>
      <c r="S108" s="20">
        <v>42136.092488425929</v>
      </c>
      <c r="T108" s="20">
        <v>42166.092488425929</v>
      </c>
    </row>
    <row r="109" spans="1:20" ht="15.75" x14ac:dyDescent="0.3">
      <c r="A109" s="17">
        <v>3901</v>
      </c>
      <c r="B109" s="17" t="s">
        <v>3898</v>
      </c>
      <c r="C109" s="17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17" t="s">
        <v>8315</v>
      </c>
      <c r="R109" s="17" t="s">
        <v>8316</v>
      </c>
      <c r="S109" s="20">
        <v>42317.826377314821</v>
      </c>
      <c r="T109" s="20">
        <v>42357.826377314821</v>
      </c>
    </row>
    <row r="110" spans="1:20" ht="15.75" x14ac:dyDescent="0.3">
      <c r="A110" s="17">
        <v>3903</v>
      </c>
      <c r="B110" s="17" t="s">
        <v>3900</v>
      </c>
      <c r="C110" s="17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17" t="s">
        <v>8315</v>
      </c>
      <c r="R110" s="17" t="s">
        <v>8316</v>
      </c>
      <c r="S110" s="20">
        <v>42186.01116898148</v>
      </c>
      <c r="T110" s="20">
        <v>42230.818055555559</v>
      </c>
    </row>
    <row r="111" spans="1:20" ht="15.75" x14ac:dyDescent="0.3">
      <c r="A111" s="17">
        <v>3904</v>
      </c>
      <c r="B111" s="17" t="s">
        <v>3901</v>
      </c>
      <c r="C111" s="17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17" t="s">
        <v>8315</v>
      </c>
      <c r="R111" s="17" t="s">
        <v>8316</v>
      </c>
      <c r="S111" s="20">
        <v>42095.229166666672</v>
      </c>
      <c r="T111" s="20">
        <v>42109.211111111115</v>
      </c>
    </row>
    <row r="112" spans="1:20" ht="15.75" x14ac:dyDescent="0.3">
      <c r="A112" s="17">
        <v>3907</v>
      </c>
      <c r="B112" s="17" t="s">
        <v>3904</v>
      </c>
      <c r="C112" s="17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17" t="s">
        <v>8315</v>
      </c>
      <c r="R112" s="17" t="s">
        <v>8316</v>
      </c>
      <c r="S112" s="20">
        <v>41906.819513888891</v>
      </c>
      <c r="T112" s="20">
        <v>41938.838888888888</v>
      </c>
    </row>
    <row r="113" spans="1:20" ht="15.75" x14ac:dyDescent="0.3">
      <c r="A113" s="17">
        <v>3908</v>
      </c>
      <c r="B113" s="17" t="s">
        <v>3905</v>
      </c>
      <c r="C113" s="17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17" t="s">
        <v>8315</v>
      </c>
      <c r="R113" s="17" t="s">
        <v>8316</v>
      </c>
      <c r="S113" s="20">
        <v>41834.135370370372</v>
      </c>
      <c r="T113" s="20">
        <v>41849.135370370372</v>
      </c>
    </row>
    <row r="114" spans="1:20" ht="15.75" x14ac:dyDescent="0.3">
      <c r="A114" s="17">
        <v>3909</v>
      </c>
      <c r="B114" s="17" t="s">
        <v>3906</v>
      </c>
      <c r="C114" s="17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17" t="s">
        <v>8315</v>
      </c>
      <c r="R114" s="17" t="s">
        <v>8316</v>
      </c>
      <c r="S114" s="20">
        <v>41863.359282407408</v>
      </c>
      <c r="T114" s="20">
        <v>41893.359282407408</v>
      </c>
    </row>
    <row r="115" spans="1:20" ht="15.75" x14ac:dyDescent="0.3">
      <c r="A115" s="17">
        <v>3910</v>
      </c>
      <c r="B115" s="17" t="s">
        <v>3907</v>
      </c>
      <c r="C115" s="17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17" t="s">
        <v>8315</v>
      </c>
      <c r="R115" s="17" t="s">
        <v>8316</v>
      </c>
      <c r="S115" s="20">
        <v>42224.756909722222</v>
      </c>
      <c r="T115" s="20">
        <v>42254.756909722222</v>
      </c>
    </row>
    <row r="116" spans="1:20" ht="15.75" x14ac:dyDescent="0.3">
      <c r="A116" s="17">
        <v>3911</v>
      </c>
      <c r="B116" s="17" t="s">
        <v>3908</v>
      </c>
      <c r="C116" s="17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17" t="s">
        <v>8315</v>
      </c>
      <c r="R116" s="17" t="s">
        <v>8316</v>
      </c>
      <c r="S116" s="20">
        <v>41939.8122337963</v>
      </c>
      <c r="T116" s="20">
        <v>41969.853900462964</v>
      </c>
    </row>
    <row r="117" spans="1:20" ht="15.75" x14ac:dyDescent="0.3">
      <c r="A117" s="17">
        <v>3912</v>
      </c>
      <c r="B117" s="17" t="s">
        <v>3909</v>
      </c>
      <c r="C117" s="17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17" t="s">
        <v>8315</v>
      </c>
      <c r="R117" s="17" t="s">
        <v>8316</v>
      </c>
      <c r="S117" s="20">
        <v>42059.270023148143</v>
      </c>
      <c r="T117" s="20">
        <v>42119.190972222219</v>
      </c>
    </row>
    <row r="118" spans="1:20" ht="15.75" x14ac:dyDescent="0.3">
      <c r="A118" s="17">
        <v>3913</v>
      </c>
      <c r="B118" s="17" t="s">
        <v>3910</v>
      </c>
      <c r="C118" s="17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17" t="s">
        <v>8315</v>
      </c>
      <c r="R118" s="17" t="s">
        <v>8316</v>
      </c>
      <c r="S118" s="20">
        <v>42308.211215277777</v>
      </c>
      <c r="T118" s="20">
        <v>42338.252881944441</v>
      </c>
    </row>
    <row r="119" spans="1:20" ht="15.75" x14ac:dyDescent="0.3">
      <c r="A119" s="17">
        <v>3922</v>
      </c>
      <c r="B119" s="17" t="s">
        <v>3919</v>
      </c>
      <c r="C119" s="17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17" t="s">
        <v>8315</v>
      </c>
      <c r="R119" s="17" t="s">
        <v>8316</v>
      </c>
      <c r="S119" s="20">
        <v>42020.768634259264</v>
      </c>
      <c r="T119" s="20">
        <v>42065.958333333328</v>
      </c>
    </row>
    <row r="120" spans="1:20" ht="15.75" x14ac:dyDescent="0.3">
      <c r="A120" s="17">
        <v>3924</v>
      </c>
      <c r="B120" s="17" t="s">
        <v>3921</v>
      </c>
      <c r="C120" s="17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17" t="s">
        <v>8315</v>
      </c>
      <c r="R120" s="17" t="s">
        <v>8316</v>
      </c>
      <c r="S120" s="20">
        <v>41786.959745370368</v>
      </c>
      <c r="T120" s="20">
        <v>41816.959745370368</v>
      </c>
    </row>
    <row r="121" spans="1:20" ht="15.75" x14ac:dyDescent="0.3">
      <c r="A121" s="17">
        <v>3925</v>
      </c>
      <c r="B121" s="17" t="s">
        <v>3922</v>
      </c>
      <c r="C121" s="17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17" t="s">
        <v>8315</v>
      </c>
      <c r="R121" s="17" t="s">
        <v>8316</v>
      </c>
      <c r="S121" s="20">
        <v>41820.870821759258</v>
      </c>
      <c r="T121" s="20">
        <v>41850.870821759258</v>
      </c>
    </row>
    <row r="122" spans="1:20" ht="15.75" x14ac:dyDescent="0.3">
      <c r="A122" s="17">
        <v>3928</v>
      </c>
      <c r="B122" s="17" t="s">
        <v>3925</v>
      </c>
      <c r="C122" s="17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17" t="s">
        <v>8315</v>
      </c>
      <c r="R122" s="17" t="s">
        <v>8316</v>
      </c>
      <c r="S122" s="20">
        <v>42265.683182870373</v>
      </c>
      <c r="T122" s="20">
        <v>42293.207638888889</v>
      </c>
    </row>
    <row r="123" spans="1:20" ht="15.75" x14ac:dyDescent="0.3">
      <c r="A123" s="17">
        <v>3929</v>
      </c>
      <c r="B123" s="17" t="s">
        <v>3926</v>
      </c>
      <c r="C123" s="17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17" t="s">
        <v>8315</v>
      </c>
      <c r="R123" s="17" t="s">
        <v>8316</v>
      </c>
      <c r="S123" s="20">
        <v>42601.827141203699</v>
      </c>
      <c r="T123" s="20">
        <v>42631.827141203699</v>
      </c>
    </row>
    <row r="124" spans="1:20" ht="15.75" x14ac:dyDescent="0.3">
      <c r="A124" s="17">
        <v>3931</v>
      </c>
      <c r="B124" s="17" t="s">
        <v>3928</v>
      </c>
      <c r="C124" s="17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17" t="s">
        <v>8315</v>
      </c>
      <c r="R124" s="17" t="s">
        <v>8316</v>
      </c>
      <c r="S124" s="20">
        <v>42228.151701388888</v>
      </c>
      <c r="T124" s="20">
        <v>42253.151701388888</v>
      </c>
    </row>
    <row r="125" spans="1:20" ht="15.75" x14ac:dyDescent="0.3">
      <c r="A125" s="17">
        <v>3932</v>
      </c>
      <c r="B125" s="17" t="s">
        <v>3929</v>
      </c>
      <c r="C125" s="17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17" t="s">
        <v>8315</v>
      </c>
      <c r="R125" s="17" t="s">
        <v>8316</v>
      </c>
      <c r="S125" s="20">
        <v>42415.168564814812</v>
      </c>
      <c r="T125" s="20">
        <v>42445.126898148148</v>
      </c>
    </row>
    <row r="126" spans="1:20" ht="15.75" x14ac:dyDescent="0.3">
      <c r="A126" s="17">
        <v>3933</v>
      </c>
      <c r="B126" s="17" t="s">
        <v>3930</v>
      </c>
      <c r="C126" s="17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17" t="s">
        <v>8315</v>
      </c>
      <c r="R126" s="17" t="s">
        <v>8316</v>
      </c>
      <c r="S126" s="20">
        <v>42538.968310185184</v>
      </c>
      <c r="T126" s="20">
        <v>42568.029861111107</v>
      </c>
    </row>
    <row r="127" spans="1:20" ht="15.75" x14ac:dyDescent="0.3">
      <c r="A127" s="17">
        <v>3934</v>
      </c>
      <c r="B127" s="17" t="s">
        <v>3931</v>
      </c>
      <c r="C127" s="17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17" t="s">
        <v>8315</v>
      </c>
      <c r="R127" s="17" t="s">
        <v>8316</v>
      </c>
      <c r="S127" s="20">
        <v>42233.671747685185</v>
      </c>
      <c r="T127" s="20">
        <v>42278.541666666672</v>
      </c>
    </row>
    <row r="128" spans="1:20" ht="15.75" x14ac:dyDescent="0.3">
      <c r="A128" s="17">
        <v>3936</v>
      </c>
      <c r="B128" s="17" t="s">
        <v>3933</v>
      </c>
      <c r="C128" s="17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17" t="s">
        <v>8315</v>
      </c>
      <c r="R128" s="17" t="s">
        <v>8316</v>
      </c>
      <c r="S128" s="20">
        <v>42675.262962962966</v>
      </c>
      <c r="T128" s="20">
        <v>42705.304629629631</v>
      </c>
    </row>
    <row r="129" spans="1:20" ht="15.75" x14ac:dyDescent="0.3">
      <c r="A129" s="17">
        <v>3937</v>
      </c>
      <c r="B129" s="17" t="s">
        <v>3934</v>
      </c>
      <c r="C129" s="17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17" t="s">
        <v>8315</v>
      </c>
      <c r="R129" s="17" t="s">
        <v>8316</v>
      </c>
      <c r="S129" s="20">
        <v>42534.631481481483</v>
      </c>
      <c r="T129" s="20">
        <v>42562.631481481483</v>
      </c>
    </row>
    <row r="130" spans="1:20" ht="15.75" x14ac:dyDescent="0.3">
      <c r="A130" s="17">
        <v>3938</v>
      </c>
      <c r="B130" s="17" t="s">
        <v>3935</v>
      </c>
      <c r="C130" s="17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17" t="s">
        <v>8315</v>
      </c>
      <c r="R130" s="17" t="s">
        <v>8316</v>
      </c>
      <c r="S130" s="20">
        <v>42151.905717592599</v>
      </c>
      <c r="T130" s="20">
        <v>42182.905717592599</v>
      </c>
    </row>
    <row r="131" spans="1:20" ht="15.75" x14ac:dyDescent="0.3">
      <c r="A131" s="17">
        <v>3940</v>
      </c>
      <c r="B131" s="17" t="s">
        <v>3937</v>
      </c>
      <c r="C131" s="17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17" t="s">
        <v>8315</v>
      </c>
      <c r="R131" s="17" t="s">
        <v>8316</v>
      </c>
      <c r="S131" s="20">
        <v>41961.492488425924</v>
      </c>
      <c r="T131" s="20">
        <v>42006.492488425924</v>
      </c>
    </row>
    <row r="132" spans="1:20" ht="15.75" x14ac:dyDescent="0.3">
      <c r="A132" s="17">
        <v>3941</v>
      </c>
      <c r="B132" s="17" t="s">
        <v>3938</v>
      </c>
      <c r="C132" s="17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17" t="s">
        <v>8315</v>
      </c>
      <c r="R132" s="17" t="s">
        <v>8316</v>
      </c>
      <c r="S132" s="20">
        <v>41940.587233796294</v>
      </c>
      <c r="T132" s="20">
        <v>41968.041666666672</v>
      </c>
    </row>
    <row r="133" spans="1:20" ht="15.75" x14ac:dyDescent="0.3">
      <c r="A133" s="17">
        <v>3942</v>
      </c>
      <c r="B133" s="17" t="s">
        <v>3939</v>
      </c>
      <c r="C133" s="17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17" t="s">
        <v>8315</v>
      </c>
      <c r="R133" s="17" t="s">
        <v>8316</v>
      </c>
      <c r="S133" s="20">
        <v>42111.904097222221</v>
      </c>
      <c r="T133" s="20">
        <v>42171.904097222221</v>
      </c>
    </row>
    <row r="134" spans="1:20" ht="15.75" x14ac:dyDescent="0.3">
      <c r="A134" s="17">
        <v>3943</v>
      </c>
      <c r="B134" s="17" t="s">
        <v>3940</v>
      </c>
      <c r="C134" s="17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17" t="s">
        <v>8315</v>
      </c>
      <c r="R134" s="17" t="s">
        <v>8316</v>
      </c>
      <c r="S134" s="20">
        <v>42279.778564814813</v>
      </c>
      <c r="T134" s="20">
        <v>42310.701388888891</v>
      </c>
    </row>
    <row r="135" spans="1:20" ht="15.75" x14ac:dyDescent="0.3">
      <c r="A135" s="17">
        <v>3944</v>
      </c>
      <c r="B135" s="17" t="s">
        <v>3941</v>
      </c>
      <c r="C135" s="17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17" t="s">
        <v>8315</v>
      </c>
      <c r="R135" s="17" t="s">
        <v>8316</v>
      </c>
      <c r="S135" s="20">
        <v>42213.662905092591</v>
      </c>
      <c r="T135" s="20">
        <v>42243.662905092591</v>
      </c>
    </row>
    <row r="136" spans="1:20" ht="15.75" x14ac:dyDescent="0.3">
      <c r="A136" s="17">
        <v>3945</v>
      </c>
      <c r="B136" s="17" t="s">
        <v>3942</v>
      </c>
      <c r="C136" s="17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17" t="s">
        <v>8315</v>
      </c>
      <c r="R136" s="17" t="s">
        <v>8316</v>
      </c>
      <c r="S136" s="20">
        <v>42109.801712962959</v>
      </c>
      <c r="T136" s="20">
        <v>42139.801712962959</v>
      </c>
    </row>
    <row r="137" spans="1:20" ht="15.75" x14ac:dyDescent="0.3">
      <c r="A137" s="17">
        <v>3946</v>
      </c>
      <c r="B137" s="17" t="s">
        <v>3943</v>
      </c>
      <c r="C137" s="17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17" t="s">
        <v>8315</v>
      </c>
      <c r="R137" s="17" t="s">
        <v>8316</v>
      </c>
      <c r="S137" s="20">
        <v>42031.833587962959</v>
      </c>
      <c r="T137" s="20">
        <v>42063.333333333328</v>
      </c>
    </row>
    <row r="138" spans="1:20" ht="15.75" x14ac:dyDescent="0.3">
      <c r="A138" s="17">
        <v>3947</v>
      </c>
      <c r="B138" s="17" t="s">
        <v>3944</v>
      </c>
      <c r="C138" s="17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17" t="s">
        <v>8315</v>
      </c>
      <c r="R138" s="17" t="s">
        <v>8316</v>
      </c>
      <c r="S138" s="20">
        <v>42615.142870370371</v>
      </c>
      <c r="T138" s="20">
        <v>42645.142870370371</v>
      </c>
    </row>
    <row r="139" spans="1:20" ht="15.75" x14ac:dyDescent="0.3">
      <c r="A139" s="17">
        <v>3950</v>
      </c>
      <c r="B139" s="17" t="s">
        <v>3947</v>
      </c>
      <c r="C139" s="17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17" t="s">
        <v>8315</v>
      </c>
      <c r="R139" s="17" t="s">
        <v>8316</v>
      </c>
      <c r="S139" s="20">
        <v>42439.702314814815</v>
      </c>
      <c r="T139" s="20">
        <v>42468.774305555555</v>
      </c>
    </row>
    <row r="140" spans="1:20" ht="15.75" x14ac:dyDescent="0.3">
      <c r="A140" s="17">
        <v>3952</v>
      </c>
      <c r="B140" s="17" t="s">
        <v>3949</v>
      </c>
      <c r="C140" s="17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17" t="s">
        <v>8315</v>
      </c>
      <c r="R140" s="17" t="s">
        <v>8316</v>
      </c>
      <c r="S140" s="20">
        <v>42243.790393518517</v>
      </c>
      <c r="T140" s="20">
        <v>42303.790393518517</v>
      </c>
    </row>
    <row r="141" spans="1:20" ht="15.75" x14ac:dyDescent="0.3">
      <c r="A141" s="17">
        <v>3953</v>
      </c>
      <c r="B141" s="17" t="s">
        <v>3950</v>
      </c>
      <c r="C141" s="17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17" t="s">
        <v>8315</v>
      </c>
      <c r="R141" s="17" t="s">
        <v>8316</v>
      </c>
      <c r="S141" s="20">
        <v>42550.048449074078</v>
      </c>
      <c r="T141" s="20">
        <v>42580.978472222225</v>
      </c>
    </row>
    <row r="142" spans="1:20" ht="15.75" x14ac:dyDescent="0.3">
      <c r="A142" s="17">
        <v>3955</v>
      </c>
      <c r="B142" s="17" t="s">
        <v>3952</v>
      </c>
      <c r="C142" s="17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17" t="s">
        <v>8315</v>
      </c>
      <c r="R142" s="17" t="s">
        <v>8316</v>
      </c>
      <c r="S142" s="20">
        <v>42306.848854166667</v>
      </c>
      <c r="T142" s="20">
        <v>42336.890520833331</v>
      </c>
    </row>
    <row r="143" spans="1:20" ht="15.75" x14ac:dyDescent="0.3">
      <c r="A143" s="17">
        <v>3956</v>
      </c>
      <c r="B143" s="17" t="s">
        <v>3953</v>
      </c>
      <c r="C143" s="17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17" t="s">
        <v>8315</v>
      </c>
      <c r="R143" s="17" t="s">
        <v>8316</v>
      </c>
      <c r="S143" s="20">
        <v>42457.932025462964</v>
      </c>
      <c r="T143" s="20">
        <v>42485.013888888891</v>
      </c>
    </row>
    <row r="144" spans="1:20" ht="15.75" x14ac:dyDescent="0.3">
      <c r="A144" s="17">
        <v>3957</v>
      </c>
      <c r="B144" s="17" t="s">
        <v>3954</v>
      </c>
      <c r="C144" s="17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17" t="s">
        <v>8315</v>
      </c>
      <c r="R144" s="17" t="s">
        <v>8316</v>
      </c>
      <c r="S144" s="20">
        <v>42513.976319444439</v>
      </c>
      <c r="T144" s="20">
        <v>42559.976319444439</v>
      </c>
    </row>
    <row r="145" spans="1:20" ht="15.75" x14ac:dyDescent="0.3">
      <c r="A145" s="17">
        <v>3958</v>
      </c>
      <c r="B145" s="17" t="s">
        <v>3955</v>
      </c>
      <c r="C145" s="17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17" t="s">
        <v>8315</v>
      </c>
      <c r="R145" s="17" t="s">
        <v>8316</v>
      </c>
      <c r="S145" s="20">
        <v>41816.950370370374</v>
      </c>
      <c r="T145" s="20">
        <v>41853.583333333336</v>
      </c>
    </row>
    <row r="146" spans="1:20" ht="15.75" x14ac:dyDescent="0.3">
      <c r="A146" s="17">
        <v>3959</v>
      </c>
      <c r="B146" s="17" t="s">
        <v>3956</v>
      </c>
      <c r="C146" s="17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17" t="s">
        <v>8315</v>
      </c>
      <c r="R146" s="17" t="s">
        <v>8316</v>
      </c>
      <c r="S146" s="20">
        <v>41880.788842592592</v>
      </c>
      <c r="T146" s="20">
        <v>41910.788842592592</v>
      </c>
    </row>
    <row r="147" spans="1:20" ht="15.75" x14ac:dyDescent="0.3">
      <c r="A147" s="17">
        <v>3960</v>
      </c>
      <c r="B147" s="17" t="s">
        <v>3957</v>
      </c>
      <c r="C147" s="17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17" t="s">
        <v>8315</v>
      </c>
      <c r="R147" s="17" t="s">
        <v>8316</v>
      </c>
      <c r="S147" s="20">
        <v>42342.845555555556</v>
      </c>
      <c r="T147" s="20">
        <v>42372.845555555556</v>
      </c>
    </row>
    <row r="148" spans="1:20" ht="15.75" x14ac:dyDescent="0.3">
      <c r="A148" s="17">
        <v>3964</v>
      </c>
      <c r="B148" s="17" t="s">
        <v>3961</v>
      </c>
      <c r="C148" s="17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17" t="s">
        <v>8315</v>
      </c>
      <c r="R148" s="17" t="s">
        <v>8316</v>
      </c>
      <c r="S148" s="20">
        <v>42053.722060185188</v>
      </c>
      <c r="T148" s="20">
        <v>42113.680393518516</v>
      </c>
    </row>
    <row r="149" spans="1:20" ht="15.75" x14ac:dyDescent="0.3">
      <c r="A149" s="17">
        <v>3965</v>
      </c>
      <c r="B149" s="17" t="s">
        <v>3962</v>
      </c>
      <c r="C149" s="17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17" t="s">
        <v>8315</v>
      </c>
      <c r="R149" s="17" t="s">
        <v>8316</v>
      </c>
      <c r="S149" s="20">
        <v>42414.235879629632</v>
      </c>
      <c r="T149" s="20">
        <v>42474.194212962961</v>
      </c>
    </row>
    <row r="150" spans="1:20" ht="15.75" x14ac:dyDescent="0.3">
      <c r="A150" s="17">
        <v>3966</v>
      </c>
      <c r="B150" s="17" t="s">
        <v>3963</v>
      </c>
      <c r="C150" s="17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17" t="s">
        <v>8315</v>
      </c>
      <c r="R150" s="17" t="s">
        <v>8316</v>
      </c>
      <c r="S150" s="20">
        <v>41801.711550925924</v>
      </c>
      <c r="T150" s="20">
        <v>41844.124305555553</v>
      </c>
    </row>
    <row r="151" spans="1:20" ht="15.75" x14ac:dyDescent="0.3">
      <c r="A151" s="17">
        <v>3967</v>
      </c>
      <c r="B151" s="17" t="s">
        <v>3964</v>
      </c>
      <c r="C151" s="17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17" t="s">
        <v>8315</v>
      </c>
      <c r="R151" s="17" t="s">
        <v>8316</v>
      </c>
      <c r="S151" s="20">
        <v>42770.290590277778</v>
      </c>
      <c r="T151" s="20">
        <v>42800.290590277778</v>
      </c>
    </row>
    <row r="152" spans="1:20" ht="15.75" x14ac:dyDescent="0.3">
      <c r="A152" s="17">
        <v>3968</v>
      </c>
      <c r="B152" s="17" t="s">
        <v>3965</v>
      </c>
      <c r="C152" s="17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17" t="s">
        <v>8315</v>
      </c>
      <c r="R152" s="17" t="s">
        <v>8316</v>
      </c>
      <c r="S152" s="20">
        <v>42452.815659722226</v>
      </c>
      <c r="T152" s="20">
        <v>42512.815659722226</v>
      </c>
    </row>
    <row r="153" spans="1:20" ht="15.75" x14ac:dyDescent="0.3">
      <c r="A153" s="17">
        <v>3969</v>
      </c>
      <c r="B153" s="17" t="s">
        <v>3966</v>
      </c>
      <c r="C153" s="17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17" t="s">
        <v>8315</v>
      </c>
      <c r="R153" s="17" t="s">
        <v>8316</v>
      </c>
      <c r="S153" s="20">
        <v>42601.854699074072</v>
      </c>
      <c r="T153" s="20">
        <v>42611.163194444445</v>
      </c>
    </row>
    <row r="154" spans="1:20" ht="15.75" x14ac:dyDescent="0.3">
      <c r="A154" s="17">
        <v>3970</v>
      </c>
      <c r="B154" s="17" t="s">
        <v>3967</v>
      </c>
      <c r="C154" s="17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17" t="s">
        <v>8315</v>
      </c>
      <c r="R154" s="17" t="s">
        <v>8316</v>
      </c>
      <c r="S154" s="20">
        <v>42447.863553240735</v>
      </c>
      <c r="T154" s="20">
        <v>42477.863553240735</v>
      </c>
    </row>
    <row r="155" spans="1:20" ht="15.75" x14ac:dyDescent="0.3">
      <c r="A155" s="17">
        <v>3971</v>
      </c>
      <c r="B155" s="17" t="s">
        <v>3968</v>
      </c>
      <c r="C155" s="17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17" t="s">
        <v>8315</v>
      </c>
      <c r="R155" s="17" t="s">
        <v>8316</v>
      </c>
      <c r="S155" s="20">
        <v>41811.536180555559</v>
      </c>
      <c r="T155" s="20">
        <v>41841.536180555559</v>
      </c>
    </row>
    <row r="156" spans="1:20" ht="15.75" x14ac:dyDescent="0.3">
      <c r="A156" s="17">
        <v>3972</v>
      </c>
      <c r="B156" s="17" t="s">
        <v>3969</v>
      </c>
      <c r="C156" s="17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17" t="s">
        <v>8315</v>
      </c>
      <c r="R156" s="17" t="s">
        <v>8316</v>
      </c>
      <c r="S156" s="20">
        <v>41981.067523148144</v>
      </c>
      <c r="T156" s="20">
        <v>42041.067523148144</v>
      </c>
    </row>
    <row r="157" spans="1:20" ht="15.75" x14ac:dyDescent="0.3">
      <c r="A157" s="17">
        <v>3973</v>
      </c>
      <c r="B157" s="17" t="s">
        <v>3970</v>
      </c>
      <c r="C157" s="17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17" t="s">
        <v>8315</v>
      </c>
      <c r="R157" s="17" t="s">
        <v>8316</v>
      </c>
      <c r="S157" s="20">
        <v>42469.68414351852</v>
      </c>
      <c r="T157" s="20">
        <v>42499.166666666672</v>
      </c>
    </row>
    <row r="158" spans="1:20" ht="15.75" x14ac:dyDescent="0.3">
      <c r="A158" s="17">
        <v>3975</v>
      </c>
      <c r="B158" s="17" t="s">
        <v>3972</v>
      </c>
      <c r="C158" s="17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17" t="s">
        <v>8315</v>
      </c>
      <c r="R158" s="17" t="s">
        <v>8316</v>
      </c>
      <c r="S158" s="20">
        <v>42534.866875</v>
      </c>
      <c r="T158" s="20">
        <v>42564.866875</v>
      </c>
    </row>
    <row r="159" spans="1:20" ht="15.75" x14ac:dyDescent="0.3">
      <c r="A159" s="17">
        <v>3976</v>
      </c>
      <c r="B159" s="17" t="s">
        <v>3973</v>
      </c>
      <c r="C159" s="17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17" t="s">
        <v>8315</v>
      </c>
      <c r="R159" s="17" t="s">
        <v>8316</v>
      </c>
      <c r="S159" s="20">
        <v>41830.858344907407</v>
      </c>
      <c r="T159" s="20">
        <v>41852.291666666664</v>
      </c>
    </row>
    <row r="160" spans="1:20" ht="15.75" x14ac:dyDescent="0.3">
      <c r="A160" s="17">
        <v>3977</v>
      </c>
      <c r="B160" s="17" t="s">
        <v>3974</v>
      </c>
      <c r="C160" s="17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17" t="s">
        <v>8315</v>
      </c>
      <c r="R160" s="17" t="s">
        <v>8316</v>
      </c>
      <c r="S160" s="20">
        <v>42543.788564814815</v>
      </c>
      <c r="T160" s="20">
        <v>42573.788564814815</v>
      </c>
    </row>
    <row r="161" spans="1:20" ht="15.75" x14ac:dyDescent="0.3">
      <c r="A161" s="17">
        <v>3978</v>
      </c>
      <c r="B161" s="17" t="s">
        <v>3975</v>
      </c>
      <c r="C161" s="17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17" t="s">
        <v>8315</v>
      </c>
      <c r="R161" s="17" t="s">
        <v>8316</v>
      </c>
      <c r="S161" s="20">
        <v>41975.642974537041</v>
      </c>
      <c r="T161" s="20">
        <v>42035.642974537041</v>
      </c>
    </row>
    <row r="162" spans="1:20" ht="15.75" x14ac:dyDescent="0.3">
      <c r="A162" s="17">
        <v>3980</v>
      </c>
      <c r="B162" s="17" t="s">
        <v>3977</v>
      </c>
      <c r="C162" s="17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17" t="s">
        <v>8315</v>
      </c>
      <c r="R162" s="17" t="s">
        <v>8316</v>
      </c>
      <c r="S162" s="20">
        <v>41795.598923611113</v>
      </c>
      <c r="T162" s="20">
        <v>41825.598923611113</v>
      </c>
    </row>
    <row r="163" spans="1:20" ht="15.75" x14ac:dyDescent="0.3">
      <c r="A163" s="17">
        <v>3981</v>
      </c>
      <c r="B163" s="17" t="s">
        <v>3358</v>
      </c>
      <c r="C163" s="17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17" t="s">
        <v>8315</v>
      </c>
      <c r="R163" s="17" t="s">
        <v>8316</v>
      </c>
      <c r="S163" s="20">
        <v>42508.179965277777</v>
      </c>
      <c r="T163" s="20">
        <v>42568.179965277777</v>
      </c>
    </row>
    <row r="164" spans="1:20" ht="15.75" x14ac:dyDescent="0.3">
      <c r="A164" s="17">
        <v>3983</v>
      </c>
      <c r="B164" s="17" t="s">
        <v>3979</v>
      </c>
      <c r="C164" s="17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17" t="s">
        <v>8315</v>
      </c>
      <c r="R164" s="17" t="s">
        <v>8316</v>
      </c>
      <c r="S164" s="20">
        <v>41747.86986111111</v>
      </c>
      <c r="T164" s="20">
        <v>41779.290972222225</v>
      </c>
    </row>
    <row r="165" spans="1:20" ht="15.75" x14ac:dyDescent="0.3">
      <c r="A165" s="17">
        <v>3985</v>
      </c>
      <c r="B165" s="17" t="s">
        <v>3981</v>
      </c>
      <c r="C165" s="17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17" t="s">
        <v>8315</v>
      </c>
      <c r="R165" s="17" t="s">
        <v>8316</v>
      </c>
      <c r="S165" s="20">
        <v>42399.707407407404</v>
      </c>
      <c r="T165" s="20">
        <v>42420.878472222219</v>
      </c>
    </row>
    <row r="166" spans="1:20" ht="15.75" x14ac:dyDescent="0.3">
      <c r="A166" s="17">
        <v>3988</v>
      </c>
      <c r="B166" s="17" t="s">
        <v>3984</v>
      </c>
      <c r="C166" s="17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17" t="s">
        <v>8315</v>
      </c>
      <c r="R166" s="17" t="s">
        <v>8316</v>
      </c>
      <c r="S166" s="20">
        <v>42230.08116898148</v>
      </c>
      <c r="T166" s="20">
        <v>42245.08116898148</v>
      </c>
    </row>
    <row r="167" spans="1:20" ht="15.75" x14ac:dyDescent="0.3">
      <c r="A167" s="17">
        <v>3989</v>
      </c>
      <c r="B167" s="17" t="s">
        <v>3985</v>
      </c>
      <c r="C167" s="17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17" t="s">
        <v>8315</v>
      </c>
      <c r="R167" s="17" t="s">
        <v>8316</v>
      </c>
      <c r="S167" s="20">
        <v>42286.749780092592</v>
      </c>
      <c r="T167" s="20">
        <v>42316.791446759264</v>
      </c>
    </row>
    <row r="168" spans="1:20" ht="15.75" x14ac:dyDescent="0.3">
      <c r="A168" s="17">
        <v>3991</v>
      </c>
      <c r="B168" s="17" t="s">
        <v>3987</v>
      </c>
      <c r="C168" s="17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17" t="s">
        <v>8315</v>
      </c>
      <c r="R168" s="17" t="s">
        <v>8316</v>
      </c>
      <c r="S168" s="20">
        <v>42125.644467592589</v>
      </c>
      <c r="T168" s="20">
        <v>42155.644467592589</v>
      </c>
    </row>
    <row r="169" spans="1:20" ht="15.75" x14ac:dyDescent="0.3">
      <c r="A169" s="17">
        <v>3992</v>
      </c>
      <c r="B169" s="17" t="s">
        <v>3988</v>
      </c>
      <c r="C169" s="17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17" t="s">
        <v>8315</v>
      </c>
      <c r="R169" s="17" t="s">
        <v>8316</v>
      </c>
      <c r="S169" s="20">
        <v>42289.94049768518</v>
      </c>
      <c r="T169" s="20">
        <v>42349.982164351852</v>
      </c>
    </row>
    <row r="170" spans="1:20" ht="15.75" x14ac:dyDescent="0.3">
      <c r="A170" s="17">
        <v>3993</v>
      </c>
      <c r="B170" s="17" t="s">
        <v>3989</v>
      </c>
      <c r="C170" s="17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17" t="s">
        <v>8315</v>
      </c>
      <c r="R170" s="17" t="s">
        <v>8316</v>
      </c>
      <c r="S170" s="20">
        <v>42107.864722222221</v>
      </c>
      <c r="T170" s="20">
        <v>42137.864722222221</v>
      </c>
    </row>
    <row r="171" spans="1:20" ht="15.75" x14ac:dyDescent="0.3">
      <c r="A171" s="17">
        <v>3994</v>
      </c>
      <c r="B171" s="17" t="s">
        <v>3990</v>
      </c>
      <c r="C171" s="17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17" t="s">
        <v>8315</v>
      </c>
      <c r="R171" s="17" t="s">
        <v>8316</v>
      </c>
      <c r="S171" s="20">
        <v>41809.389930555553</v>
      </c>
      <c r="T171" s="20">
        <v>41839.389930555553</v>
      </c>
    </row>
    <row r="172" spans="1:20" ht="15.75" x14ac:dyDescent="0.3">
      <c r="A172" s="17">
        <v>3996</v>
      </c>
      <c r="B172" s="17" t="s">
        <v>3992</v>
      </c>
      <c r="C172" s="17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17" t="s">
        <v>8315</v>
      </c>
      <c r="R172" s="17" t="s">
        <v>8316</v>
      </c>
      <c r="S172" s="20">
        <v>41950.26694444444</v>
      </c>
      <c r="T172" s="20">
        <v>41963.669444444444</v>
      </c>
    </row>
    <row r="173" spans="1:20" ht="15.75" x14ac:dyDescent="0.3">
      <c r="A173" s="17">
        <v>3998</v>
      </c>
      <c r="B173" s="17" t="s">
        <v>3994</v>
      </c>
      <c r="C173" s="17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17" t="s">
        <v>8315</v>
      </c>
      <c r="R173" s="17" t="s">
        <v>8316</v>
      </c>
      <c r="S173" s="20">
        <v>42061.963263888887</v>
      </c>
      <c r="T173" s="20">
        <v>42091.921597222223</v>
      </c>
    </row>
    <row r="174" spans="1:20" ht="15.75" x14ac:dyDescent="0.3">
      <c r="A174" s="17">
        <v>3999</v>
      </c>
      <c r="B174" s="17" t="s">
        <v>3995</v>
      </c>
      <c r="C174" s="17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17" t="s">
        <v>8315</v>
      </c>
      <c r="R174" s="17" t="s">
        <v>8316</v>
      </c>
      <c r="S174" s="20">
        <v>41842.828680555554</v>
      </c>
      <c r="T174" s="20">
        <v>41882.827650462961</v>
      </c>
    </row>
    <row r="175" spans="1:20" ht="15.75" x14ac:dyDescent="0.3">
      <c r="A175" s="17">
        <v>4000</v>
      </c>
      <c r="B175" s="17" t="s">
        <v>3996</v>
      </c>
      <c r="C175" s="17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17" t="s">
        <v>8315</v>
      </c>
      <c r="R175" s="17" t="s">
        <v>8316</v>
      </c>
      <c r="S175" s="20">
        <v>42437.64534722222</v>
      </c>
      <c r="T175" s="20">
        <v>42497.603680555556</v>
      </c>
    </row>
    <row r="176" spans="1:20" ht="15.75" x14ac:dyDescent="0.3">
      <c r="A176" s="17">
        <v>4002</v>
      </c>
      <c r="B176" s="17" t="s">
        <v>3998</v>
      </c>
      <c r="C176" s="17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17" t="s">
        <v>8315</v>
      </c>
      <c r="R176" s="17" t="s">
        <v>8316</v>
      </c>
      <c r="S176" s="20">
        <v>41879.043530092589</v>
      </c>
      <c r="T176" s="20">
        <v>41909.043530092589</v>
      </c>
    </row>
    <row r="177" spans="1:20" ht="15.75" x14ac:dyDescent="0.3">
      <c r="A177" s="17">
        <v>4003</v>
      </c>
      <c r="B177" s="17" t="s">
        <v>3999</v>
      </c>
      <c r="C177" s="17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17" t="s">
        <v>8315</v>
      </c>
      <c r="R177" s="17" t="s">
        <v>8316</v>
      </c>
      <c r="S177" s="20">
        <v>42020.587349537032</v>
      </c>
      <c r="T177" s="20">
        <v>42050.587349537032</v>
      </c>
    </row>
    <row r="178" spans="1:20" ht="15.75" x14ac:dyDescent="0.3">
      <c r="A178" s="17">
        <v>4004</v>
      </c>
      <c r="B178" s="17" t="s">
        <v>4000</v>
      </c>
      <c r="C178" s="17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17" t="s">
        <v>8315</v>
      </c>
      <c r="R178" s="17" t="s">
        <v>8316</v>
      </c>
      <c r="S178" s="20">
        <v>41890.16269675926</v>
      </c>
      <c r="T178" s="20">
        <v>41920.16269675926</v>
      </c>
    </row>
    <row r="179" spans="1:20" ht="15.75" x14ac:dyDescent="0.3">
      <c r="A179" s="17">
        <v>4005</v>
      </c>
      <c r="B179" s="17" t="s">
        <v>4001</v>
      </c>
      <c r="C179" s="17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17" t="s">
        <v>8315</v>
      </c>
      <c r="R179" s="17" t="s">
        <v>8316</v>
      </c>
      <c r="S179" s="20">
        <v>41872.807696759257</v>
      </c>
      <c r="T179" s="20">
        <v>41932.807696759257</v>
      </c>
    </row>
    <row r="180" spans="1:20" ht="15.75" x14ac:dyDescent="0.3">
      <c r="A180" s="17">
        <v>4006</v>
      </c>
      <c r="B180" s="17" t="s">
        <v>4002</v>
      </c>
      <c r="C180" s="17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17" t="s">
        <v>8315</v>
      </c>
      <c r="R180" s="17" t="s">
        <v>8316</v>
      </c>
      <c r="S180" s="20">
        <v>42391.772997685184</v>
      </c>
      <c r="T180" s="20">
        <v>42416.772997685184</v>
      </c>
    </row>
    <row r="181" spans="1:20" ht="15.75" x14ac:dyDescent="0.3">
      <c r="A181" s="17">
        <v>4007</v>
      </c>
      <c r="B181" s="17" t="s">
        <v>4003</v>
      </c>
      <c r="C181" s="17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17" t="s">
        <v>8315</v>
      </c>
      <c r="R181" s="17" t="s">
        <v>8316</v>
      </c>
      <c r="S181" s="20">
        <v>41848.772928240738</v>
      </c>
      <c r="T181" s="20">
        <v>41877.686111111114</v>
      </c>
    </row>
    <row r="182" spans="1:20" ht="15.75" x14ac:dyDescent="0.3">
      <c r="A182" s="17">
        <v>4010</v>
      </c>
      <c r="B182" s="17" t="s">
        <v>4006</v>
      </c>
      <c r="C182" s="17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17" t="s">
        <v>8315</v>
      </c>
      <c r="R182" s="17" t="s">
        <v>8316</v>
      </c>
      <c r="S182" s="20">
        <v>41921.770439814813</v>
      </c>
      <c r="T182" s="20">
        <v>41938.770439814813</v>
      </c>
    </row>
    <row r="183" spans="1:20" ht="15.75" x14ac:dyDescent="0.3">
      <c r="A183" s="17">
        <v>4013</v>
      </c>
      <c r="B183" s="17" t="s">
        <v>4009</v>
      </c>
      <c r="C183" s="17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17" t="s">
        <v>8315</v>
      </c>
      <c r="R183" s="17" t="s">
        <v>8316</v>
      </c>
      <c r="S183" s="20">
        <v>42021.301192129627</v>
      </c>
      <c r="T183" s="20">
        <v>42051.301192129627</v>
      </c>
    </row>
    <row r="184" spans="1:20" ht="15.75" x14ac:dyDescent="0.3">
      <c r="A184" s="17">
        <v>4014</v>
      </c>
      <c r="B184" s="17" t="s">
        <v>4010</v>
      </c>
      <c r="C184" s="17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17" t="s">
        <v>8315</v>
      </c>
      <c r="R184" s="17" t="s">
        <v>8316</v>
      </c>
      <c r="S184" s="20">
        <v>42419.246168981481</v>
      </c>
      <c r="T184" s="20">
        <v>42434.246168981481</v>
      </c>
    </row>
    <row r="185" spans="1:20" ht="15.75" x14ac:dyDescent="0.3">
      <c r="A185" s="17">
        <v>4015</v>
      </c>
      <c r="B185" s="17" t="s">
        <v>4011</v>
      </c>
      <c r="C185" s="17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17" t="s">
        <v>8315</v>
      </c>
      <c r="R185" s="17" t="s">
        <v>8316</v>
      </c>
      <c r="S185" s="20">
        <v>42174.780821759254</v>
      </c>
      <c r="T185" s="20">
        <v>42204.780821759254</v>
      </c>
    </row>
    <row r="186" spans="1:20" ht="15.75" x14ac:dyDescent="0.3">
      <c r="A186" s="17">
        <v>4017</v>
      </c>
      <c r="B186" s="17" t="s">
        <v>4013</v>
      </c>
      <c r="C186" s="17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17" t="s">
        <v>8315</v>
      </c>
      <c r="R186" s="17" t="s">
        <v>8316</v>
      </c>
      <c r="S186" s="20">
        <v>41856.672152777777</v>
      </c>
      <c r="T186" s="20">
        <v>41886.672152777777</v>
      </c>
    </row>
    <row r="187" spans="1:20" ht="15.75" x14ac:dyDescent="0.3">
      <c r="A187" s="17">
        <v>4019</v>
      </c>
      <c r="B187" s="17" t="s">
        <v>4015</v>
      </c>
      <c r="C187" s="17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17" t="s">
        <v>8315</v>
      </c>
      <c r="R187" s="17" t="s">
        <v>8316</v>
      </c>
      <c r="S187" s="20">
        <v>42417.675879629634</v>
      </c>
      <c r="T187" s="20">
        <v>42475.686111111107</v>
      </c>
    </row>
    <row r="188" spans="1:20" ht="15.75" x14ac:dyDescent="0.3">
      <c r="A188" s="17">
        <v>4020</v>
      </c>
      <c r="B188" s="17" t="s">
        <v>4016</v>
      </c>
      <c r="C188" s="17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17" t="s">
        <v>8315</v>
      </c>
      <c r="R188" s="17" t="s">
        <v>8316</v>
      </c>
      <c r="S188" s="20">
        <v>42057.190960648149</v>
      </c>
      <c r="T188" s="20">
        <v>42087.149293981478</v>
      </c>
    </row>
    <row r="189" spans="1:20" ht="15.75" x14ac:dyDescent="0.3">
      <c r="A189" s="17">
        <v>4021</v>
      </c>
      <c r="B189" s="17" t="s">
        <v>4017</v>
      </c>
      <c r="C189" s="17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17" t="s">
        <v>8315</v>
      </c>
      <c r="R189" s="17" t="s">
        <v>8316</v>
      </c>
      <c r="S189" s="20">
        <v>41878.911550925928</v>
      </c>
      <c r="T189" s="20">
        <v>41938.911550925928</v>
      </c>
    </row>
    <row r="190" spans="1:20" ht="15.75" x14ac:dyDescent="0.3">
      <c r="A190" s="17">
        <v>4022</v>
      </c>
      <c r="B190" s="17" t="s">
        <v>4018</v>
      </c>
      <c r="C190" s="17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17" t="s">
        <v>8315</v>
      </c>
      <c r="R190" s="17" t="s">
        <v>8316</v>
      </c>
      <c r="S190" s="20">
        <v>41990.584108796291</v>
      </c>
      <c r="T190" s="20">
        <v>42036.120833333334</v>
      </c>
    </row>
    <row r="191" spans="1:20" ht="15.75" x14ac:dyDescent="0.3">
      <c r="A191" s="17">
        <v>4023</v>
      </c>
      <c r="B191" s="17" t="s">
        <v>4019</v>
      </c>
      <c r="C191" s="17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17" t="s">
        <v>8315</v>
      </c>
      <c r="R191" s="17" t="s">
        <v>8316</v>
      </c>
      <c r="S191" s="20">
        <v>42408.999571759254</v>
      </c>
      <c r="T191" s="20">
        <v>42453.957905092597</v>
      </c>
    </row>
    <row r="192" spans="1:20" ht="15.75" x14ac:dyDescent="0.3">
      <c r="A192" s="17">
        <v>4024</v>
      </c>
      <c r="B192" s="17" t="s">
        <v>4020</v>
      </c>
      <c r="C192" s="17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17" t="s">
        <v>8315</v>
      </c>
      <c r="R192" s="17" t="s">
        <v>8316</v>
      </c>
      <c r="S192" s="20">
        <v>42217.670104166667</v>
      </c>
      <c r="T192" s="20">
        <v>42247.670104166667</v>
      </c>
    </row>
    <row r="193" spans="1:20" ht="15.75" x14ac:dyDescent="0.3">
      <c r="A193" s="17">
        <v>4026</v>
      </c>
      <c r="B193" s="17" t="s">
        <v>4022</v>
      </c>
      <c r="C193" s="17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17" t="s">
        <v>8315</v>
      </c>
      <c r="R193" s="17" t="s">
        <v>8316</v>
      </c>
      <c r="S193" s="20">
        <v>42282.655543981484</v>
      </c>
      <c r="T193" s="20">
        <v>42342.697210648148</v>
      </c>
    </row>
    <row r="194" spans="1:20" ht="15.75" x14ac:dyDescent="0.3">
      <c r="A194" s="17">
        <v>4027</v>
      </c>
      <c r="B194" s="17" t="s">
        <v>4023</v>
      </c>
      <c r="C194" s="17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17" t="s">
        <v>8315</v>
      </c>
      <c r="R194" s="17" t="s">
        <v>8316</v>
      </c>
      <c r="S194" s="20">
        <v>42768.97084490741</v>
      </c>
      <c r="T194" s="20">
        <v>42789.041666666672</v>
      </c>
    </row>
    <row r="195" spans="1:20" ht="15.75" x14ac:dyDescent="0.3">
      <c r="A195" s="17">
        <v>4028</v>
      </c>
      <c r="B195" s="17" t="s">
        <v>4024</v>
      </c>
      <c r="C195" s="17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17" t="s">
        <v>8315</v>
      </c>
      <c r="R195" s="17" t="s">
        <v>8316</v>
      </c>
      <c r="S195" s="20">
        <v>41765.938657407409</v>
      </c>
      <c r="T195" s="20">
        <v>41795.938657407409</v>
      </c>
    </row>
    <row r="196" spans="1:20" ht="15.75" x14ac:dyDescent="0.3">
      <c r="A196" s="17">
        <v>4029</v>
      </c>
      <c r="B196" s="17" t="s">
        <v>4025</v>
      </c>
      <c r="C196" s="17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17" t="s">
        <v>8315</v>
      </c>
      <c r="R196" s="17" t="s">
        <v>8316</v>
      </c>
      <c r="S196" s="20">
        <v>42322.025115740747</v>
      </c>
      <c r="T196" s="20">
        <v>42352.025115740747</v>
      </c>
    </row>
    <row r="197" spans="1:20" ht="15.75" x14ac:dyDescent="0.3">
      <c r="A197" s="17">
        <v>4030</v>
      </c>
      <c r="B197" s="17" t="s">
        <v>4026</v>
      </c>
      <c r="C197" s="17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17" t="s">
        <v>8315</v>
      </c>
      <c r="R197" s="17" t="s">
        <v>8316</v>
      </c>
      <c r="S197" s="20">
        <v>42374.655081018514</v>
      </c>
      <c r="T197" s="20">
        <v>42403.784027777772</v>
      </c>
    </row>
    <row r="198" spans="1:20" ht="15.75" x14ac:dyDescent="0.3">
      <c r="A198" s="17">
        <v>4031</v>
      </c>
      <c r="B198" s="17" t="s">
        <v>4027</v>
      </c>
      <c r="C198" s="17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17" t="s">
        <v>8315</v>
      </c>
      <c r="R198" s="17" t="s">
        <v>8316</v>
      </c>
      <c r="S198" s="20">
        <v>41941.585231481484</v>
      </c>
      <c r="T198" s="20">
        <v>41991.626898148148</v>
      </c>
    </row>
    <row r="199" spans="1:20" ht="15.75" x14ac:dyDescent="0.3">
      <c r="A199" s="17">
        <v>4032</v>
      </c>
      <c r="B199" s="17" t="s">
        <v>4028</v>
      </c>
      <c r="C199" s="17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17" t="s">
        <v>8315</v>
      </c>
      <c r="R199" s="17" t="s">
        <v>8316</v>
      </c>
      <c r="S199" s="20">
        <v>42293.809212962966</v>
      </c>
      <c r="T199" s="20">
        <v>42353.85087962963</v>
      </c>
    </row>
    <row r="200" spans="1:20" ht="15.75" x14ac:dyDescent="0.3">
      <c r="A200" s="17">
        <v>4034</v>
      </c>
      <c r="B200" s="17" t="s">
        <v>4030</v>
      </c>
      <c r="C200" s="17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17" t="s">
        <v>8315</v>
      </c>
      <c r="R200" s="17" t="s">
        <v>8316</v>
      </c>
      <c r="S200" s="20">
        <v>42067.947337962964</v>
      </c>
      <c r="T200" s="20">
        <v>42097.905671296292</v>
      </c>
    </row>
    <row r="201" spans="1:20" ht="15.75" x14ac:dyDescent="0.3">
      <c r="A201" s="17">
        <v>4035</v>
      </c>
      <c r="B201" s="17" t="s">
        <v>4031</v>
      </c>
      <c r="C201" s="17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17" t="s">
        <v>8315</v>
      </c>
      <c r="R201" s="17" t="s">
        <v>8316</v>
      </c>
      <c r="S201" s="20">
        <v>41903.882951388885</v>
      </c>
      <c r="T201" s="20">
        <v>41933.882951388885</v>
      </c>
    </row>
    <row r="202" spans="1:20" ht="15.75" x14ac:dyDescent="0.3">
      <c r="A202" s="17">
        <v>4036</v>
      </c>
      <c r="B202" s="17" t="s">
        <v>4032</v>
      </c>
      <c r="C202" s="17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17" t="s">
        <v>8315</v>
      </c>
      <c r="R202" s="17" t="s">
        <v>8316</v>
      </c>
      <c r="S202" s="20">
        <v>41804.937083333331</v>
      </c>
      <c r="T202" s="20">
        <v>41821.9375</v>
      </c>
    </row>
    <row r="203" spans="1:20" ht="15.75" x14ac:dyDescent="0.3">
      <c r="A203" s="17">
        <v>4037</v>
      </c>
      <c r="B203" s="17" t="s">
        <v>4033</v>
      </c>
      <c r="C203" s="17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17" t="s">
        <v>8315</v>
      </c>
      <c r="R203" s="17" t="s">
        <v>8316</v>
      </c>
      <c r="S203" s="20">
        <v>42497.070775462969</v>
      </c>
      <c r="T203" s="20">
        <v>42514.600694444445</v>
      </c>
    </row>
    <row r="204" spans="1:20" ht="15.75" x14ac:dyDescent="0.3">
      <c r="A204" s="17">
        <v>4038</v>
      </c>
      <c r="B204" s="17" t="s">
        <v>4034</v>
      </c>
      <c r="C204" s="17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17" t="s">
        <v>8315</v>
      </c>
      <c r="R204" s="17" t="s">
        <v>8316</v>
      </c>
      <c r="S204" s="20">
        <v>41869.798726851855</v>
      </c>
      <c r="T204" s="20">
        <v>41929.798726851855</v>
      </c>
    </row>
    <row r="205" spans="1:20" ht="15.75" x14ac:dyDescent="0.3">
      <c r="A205" s="17">
        <v>4039</v>
      </c>
      <c r="B205" s="17" t="s">
        <v>4035</v>
      </c>
      <c r="C205" s="17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17" t="s">
        <v>8315</v>
      </c>
      <c r="R205" s="17" t="s">
        <v>8316</v>
      </c>
      <c r="S205" s="20">
        <v>42305.670914351853</v>
      </c>
      <c r="T205" s="20">
        <v>42339.249305555553</v>
      </c>
    </row>
    <row r="206" spans="1:20" ht="15.75" x14ac:dyDescent="0.3">
      <c r="A206" s="17">
        <v>4040</v>
      </c>
      <c r="B206" s="17" t="s">
        <v>4036</v>
      </c>
      <c r="C206" s="17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17" t="s">
        <v>8315</v>
      </c>
      <c r="R206" s="17" t="s">
        <v>8316</v>
      </c>
      <c r="S206" s="20">
        <v>42144.231527777782</v>
      </c>
      <c r="T206" s="20">
        <v>42203.125</v>
      </c>
    </row>
    <row r="207" spans="1:20" ht="15.75" x14ac:dyDescent="0.3">
      <c r="A207" s="17">
        <v>4042</v>
      </c>
      <c r="B207" s="17" t="s">
        <v>4038</v>
      </c>
      <c r="C207" s="17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17" t="s">
        <v>8315</v>
      </c>
      <c r="R207" s="17" t="s">
        <v>8316</v>
      </c>
      <c r="S207" s="20">
        <v>41995.084074074075</v>
      </c>
      <c r="T207" s="20">
        <v>42024.802777777775</v>
      </c>
    </row>
    <row r="208" spans="1:20" ht="15.75" x14ac:dyDescent="0.3">
      <c r="A208" s="17">
        <v>4044</v>
      </c>
      <c r="B208" s="17" t="s">
        <v>4040</v>
      </c>
      <c r="C208" s="17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17" t="s">
        <v>8315</v>
      </c>
      <c r="R208" s="17" t="s">
        <v>8316</v>
      </c>
      <c r="S208" s="20">
        <v>42074.219699074078</v>
      </c>
      <c r="T208" s="20">
        <v>42104.208333333328</v>
      </c>
    </row>
    <row r="209" spans="1:20" ht="15.75" x14ac:dyDescent="0.3">
      <c r="A209" s="17">
        <v>4046</v>
      </c>
      <c r="B209" s="17" t="s">
        <v>4042</v>
      </c>
      <c r="C209" s="17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17" t="s">
        <v>8315</v>
      </c>
      <c r="R209" s="17" t="s">
        <v>8316</v>
      </c>
      <c r="S209" s="20">
        <v>41904.650578703702</v>
      </c>
      <c r="T209" s="20">
        <v>41934.650578703702</v>
      </c>
    </row>
    <row r="210" spans="1:20" ht="15.75" x14ac:dyDescent="0.3">
      <c r="A210" s="17">
        <v>4047</v>
      </c>
      <c r="B210" s="17" t="s">
        <v>4043</v>
      </c>
      <c r="C210" s="17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17" t="s">
        <v>8315</v>
      </c>
      <c r="R210" s="17" t="s">
        <v>8316</v>
      </c>
      <c r="S210" s="20">
        <v>41991.022488425922</v>
      </c>
      <c r="T210" s="20">
        <v>42015.041666666672</v>
      </c>
    </row>
    <row r="211" spans="1:20" ht="15.75" x14ac:dyDescent="0.3">
      <c r="A211" s="17">
        <v>4049</v>
      </c>
      <c r="B211" s="17" t="s">
        <v>4045</v>
      </c>
      <c r="C211" s="17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17" t="s">
        <v>8315</v>
      </c>
      <c r="R211" s="17" t="s">
        <v>8316</v>
      </c>
      <c r="S211" s="20">
        <v>42169.958506944444</v>
      </c>
      <c r="T211" s="20">
        <v>42199.958506944444</v>
      </c>
    </row>
    <row r="212" spans="1:20" ht="15.75" x14ac:dyDescent="0.3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17" t="s">
        <v>8315</v>
      </c>
      <c r="R212" s="17" t="s">
        <v>8316</v>
      </c>
      <c r="S212" s="20">
        <v>41905.636469907404</v>
      </c>
      <c r="T212" s="20">
        <v>41935.636469907404</v>
      </c>
    </row>
    <row r="213" spans="1:20" ht="15.75" x14ac:dyDescent="0.3">
      <c r="A213" s="17">
        <v>4051</v>
      </c>
      <c r="B213" s="17" t="s">
        <v>4047</v>
      </c>
      <c r="C213" s="17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17" t="s">
        <v>8315</v>
      </c>
      <c r="R213" s="17" t="s">
        <v>8316</v>
      </c>
      <c r="S213" s="20">
        <v>41761.810150462967</v>
      </c>
      <c r="T213" s="20">
        <v>41768.286805555559</v>
      </c>
    </row>
    <row r="214" spans="1:20" ht="15.75" x14ac:dyDescent="0.3">
      <c r="A214" s="17">
        <v>4052</v>
      </c>
      <c r="B214" s="17" t="s">
        <v>4048</v>
      </c>
      <c r="C214" s="17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17" t="s">
        <v>8315</v>
      </c>
      <c r="R214" s="17" t="s">
        <v>8316</v>
      </c>
      <c r="S214" s="20">
        <v>41865.878657407404</v>
      </c>
      <c r="T214" s="20">
        <v>41925.878657407404</v>
      </c>
    </row>
    <row r="215" spans="1:20" ht="15.75" x14ac:dyDescent="0.3">
      <c r="A215" s="17">
        <v>4054</v>
      </c>
      <c r="B215" s="17" t="s">
        <v>4050</v>
      </c>
      <c r="C215" s="17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17" t="s">
        <v>8315</v>
      </c>
      <c r="R215" s="17" t="s">
        <v>8316</v>
      </c>
      <c r="S215" s="20">
        <v>42613.841261574074</v>
      </c>
      <c r="T215" s="20">
        <v>42644.166666666672</v>
      </c>
    </row>
    <row r="216" spans="1:20" ht="15.75" x14ac:dyDescent="0.3">
      <c r="A216" s="17">
        <v>4056</v>
      </c>
      <c r="B216" s="17" t="s">
        <v>4052</v>
      </c>
      <c r="C216" s="17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17" t="s">
        <v>8315</v>
      </c>
      <c r="R216" s="17" t="s">
        <v>8316</v>
      </c>
      <c r="S216" s="20">
        <v>42534.933321759265</v>
      </c>
      <c r="T216" s="20">
        <v>42554.832638888889</v>
      </c>
    </row>
    <row r="217" spans="1:20" ht="15.75" x14ac:dyDescent="0.3">
      <c r="A217" s="17">
        <v>4058</v>
      </c>
      <c r="B217" s="17" t="s">
        <v>4054</v>
      </c>
      <c r="C217" s="17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17" t="s">
        <v>8315</v>
      </c>
      <c r="R217" s="17" t="s">
        <v>8316</v>
      </c>
      <c r="S217" s="20">
        <v>42446.060694444444</v>
      </c>
      <c r="T217" s="20">
        <v>42461.165972222225</v>
      </c>
    </row>
    <row r="218" spans="1:20" ht="15.75" x14ac:dyDescent="0.3">
      <c r="A218" s="17">
        <v>4061</v>
      </c>
      <c r="B218" s="17" t="s">
        <v>4057</v>
      </c>
      <c r="C218" s="17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17" t="s">
        <v>8315</v>
      </c>
      <c r="R218" s="17" t="s">
        <v>8316</v>
      </c>
      <c r="S218" s="20">
        <v>42421.141469907408</v>
      </c>
      <c r="T218" s="20">
        <v>42481.099803240737</v>
      </c>
    </row>
    <row r="219" spans="1:20" ht="15.75" x14ac:dyDescent="0.3">
      <c r="A219" s="17">
        <v>4062</v>
      </c>
      <c r="B219" s="17" t="s">
        <v>4058</v>
      </c>
      <c r="C219" s="17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17" t="s">
        <v>8315</v>
      </c>
      <c r="R219" s="17" t="s">
        <v>8316</v>
      </c>
      <c r="S219" s="20">
        <v>42523.739212962959</v>
      </c>
      <c r="T219" s="20">
        <v>42553.739212962959</v>
      </c>
    </row>
    <row r="220" spans="1:20" ht="15.75" x14ac:dyDescent="0.3">
      <c r="A220" s="17">
        <v>4065</v>
      </c>
      <c r="B220" s="17" t="s">
        <v>4061</v>
      </c>
      <c r="C220" s="17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17" t="s">
        <v>8315</v>
      </c>
      <c r="R220" s="17" t="s">
        <v>8316</v>
      </c>
      <c r="S220" s="20">
        <v>41833.951516203706</v>
      </c>
      <c r="T220" s="20">
        <v>41863.951516203706</v>
      </c>
    </row>
    <row r="221" spans="1:20" ht="15.75" x14ac:dyDescent="0.3">
      <c r="A221" s="17">
        <v>4066</v>
      </c>
      <c r="B221" s="17" t="s">
        <v>4062</v>
      </c>
      <c r="C221" s="17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17" t="s">
        <v>8315</v>
      </c>
      <c r="R221" s="17" t="s">
        <v>8316</v>
      </c>
      <c r="S221" s="20">
        <v>42479.039212962962</v>
      </c>
      <c r="T221" s="20">
        <v>42509.039212962962</v>
      </c>
    </row>
    <row r="222" spans="1:20" ht="15.75" x14ac:dyDescent="0.3">
      <c r="A222" s="17">
        <v>4067</v>
      </c>
      <c r="B222" s="17" t="s">
        <v>4063</v>
      </c>
      <c r="C222" s="17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17" t="s">
        <v>8315</v>
      </c>
      <c r="R222" s="17" t="s">
        <v>8316</v>
      </c>
      <c r="S222" s="20">
        <v>42235.117476851854</v>
      </c>
      <c r="T222" s="20">
        <v>42275.117476851854</v>
      </c>
    </row>
    <row r="223" spans="1:20" ht="15.75" x14ac:dyDescent="0.3">
      <c r="A223" s="17">
        <v>4068</v>
      </c>
      <c r="B223" s="17" t="s">
        <v>4064</v>
      </c>
      <c r="C223" s="17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17" t="s">
        <v>8315</v>
      </c>
      <c r="R223" s="17" t="s">
        <v>8316</v>
      </c>
      <c r="S223" s="20">
        <v>42718.963599537034</v>
      </c>
      <c r="T223" s="20">
        <v>42748.961805555555</v>
      </c>
    </row>
    <row r="224" spans="1:20" ht="15.75" x14ac:dyDescent="0.3">
      <c r="A224" s="17">
        <v>4070</v>
      </c>
      <c r="B224" s="17" t="s">
        <v>4066</v>
      </c>
      <c r="C224" s="17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17" t="s">
        <v>8315</v>
      </c>
      <c r="R224" s="17" t="s">
        <v>8316</v>
      </c>
      <c r="S224" s="20">
        <v>42031.666898148149</v>
      </c>
      <c r="T224" s="20">
        <v>42064.125</v>
      </c>
    </row>
    <row r="225" spans="1:20" ht="15.75" x14ac:dyDescent="0.3">
      <c r="A225" s="17">
        <v>4073</v>
      </c>
      <c r="B225" s="17" t="s">
        <v>4069</v>
      </c>
      <c r="C225" s="17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17" t="s">
        <v>8315</v>
      </c>
      <c r="R225" s="17" t="s">
        <v>8316</v>
      </c>
      <c r="S225" s="20">
        <v>42078.34520833334</v>
      </c>
      <c r="T225" s="20">
        <v>42133.166666666672</v>
      </c>
    </row>
    <row r="226" spans="1:20" ht="15.75" x14ac:dyDescent="0.3">
      <c r="A226" s="17">
        <v>4076</v>
      </c>
      <c r="B226" s="17" t="s">
        <v>4072</v>
      </c>
      <c r="C226" s="17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17" t="s">
        <v>8315</v>
      </c>
      <c r="R226" s="17" t="s">
        <v>8316</v>
      </c>
      <c r="S226" s="20">
        <v>41905.795706018522</v>
      </c>
      <c r="T226" s="20">
        <v>41933.82708333333</v>
      </c>
    </row>
    <row r="227" spans="1:20" ht="15.75" x14ac:dyDescent="0.3">
      <c r="A227" s="17">
        <v>4077</v>
      </c>
      <c r="B227" s="17" t="s">
        <v>4073</v>
      </c>
      <c r="C227" s="17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17" t="s">
        <v>8315</v>
      </c>
      <c r="R227" s="17" t="s">
        <v>8316</v>
      </c>
      <c r="S227" s="20">
        <v>42695.7105787037</v>
      </c>
      <c r="T227" s="20">
        <v>42725.7105787037</v>
      </c>
    </row>
    <row r="228" spans="1:20" ht="15.75" x14ac:dyDescent="0.3">
      <c r="A228" s="17">
        <v>4079</v>
      </c>
      <c r="B228" s="17" t="s">
        <v>4075</v>
      </c>
      <c r="C228" s="17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17" t="s">
        <v>8315</v>
      </c>
      <c r="R228" s="17" t="s">
        <v>8316</v>
      </c>
      <c r="S228" s="20">
        <v>42510.938900462963</v>
      </c>
      <c r="T228" s="20">
        <v>42540.938900462963</v>
      </c>
    </row>
    <row r="229" spans="1:20" ht="15.75" x14ac:dyDescent="0.3">
      <c r="A229" s="17">
        <v>4080</v>
      </c>
      <c r="B229" s="17" t="s">
        <v>4076</v>
      </c>
      <c r="C229" s="17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17" t="s">
        <v>8315</v>
      </c>
      <c r="R229" s="17" t="s">
        <v>8316</v>
      </c>
      <c r="S229" s="20">
        <v>42511.698101851856</v>
      </c>
      <c r="T229" s="20">
        <v>42535.787500000006</v>
      </c>
    </row>
    <row r="230" spans="1:20" ht="15.75" x14ac:dyDescent="0.3">
      <c r="A230" s="17">
        <v>4081</v>
      </c>
      <c r="B230" s="17" t="s">
        <v>4077</v>
      </c>
      <c r="C230" s="17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17" t="s">
        <v>8315</v>
      </c>
      <c r="R230" s="17" t="s">
        <v>8316</v>
      </c>
      <c r="S230" s="20">
        <v>42041.581307870365</v>
      </c>
      <c r="T230" s="20">
        <v>42071.539641203708</v>
      </c>
    </row>
    <row r="231" spans="1:20" ht="15.75" x14ac:dyDescent="0.3">
      <c r="A231" s="17">
        <v>4082</v>
      </c>
      <c r="B231" s="17" t="s">
        <v>4078</v>
      </c>
      <c r="C231" s="17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17" t="s">
        <v>8315</v>
      </c>
      <c r="R231" s="17" t="s">
        <v>8316</v>
      </c>
      <c r="S231" s="20">
        <v>42307.189270833333</v>
      </c>
      <c r="T231" s="20">
        <v>42322.958333333328</v>
      </c>
    </row>
    <row r="232" spans="1:20" ht="15.75" x14ac:dyDescent="0.3">
      <c r="A232" s="17">
        <v>4083</v>
      </c>
      <c r="B232" s="17" t="s">
        <v>4079</v>
      </c>
      <c r="C232" s="17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17" t="s">
        <v>8315</v>
      </c>
      <c r="R232" s="17" t="s">
        <v>8316</v>
      </c>
      <c r="S232" s="20">
        <v>42353.761759259258</v>
      </c>
      <c r="T232" s="20">
        <v>42383.761759259258</v>
      </c>
    </row>
    <row r="233" spans="1:20" ht="15.75" x14ac:dyDescent="0.3">
      <c r="A233" s="17">
        <v>4085</v>
      </c>
      <c r="B233" s="17" t="s">
        <v>4081</v>
      </c>
      <c r="C233" s="17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17" t="s">
        <v>8315</v>
      </c>
      <c r="R233" s="17" t="s">
        <v>8316</v>
      </c>
      <c r="S233" s="20">
        <v>42058.603877314818</v>
      </c>
      <c r="T233" s="20">
        <v>42087.165972222225</v>
      </c>
    </row>
    <row r="234" spans="1:20" ht="15.75" x14ac:dyDescent="0.3">
      <c r="A234" s="17">
        <v>4086</v>
      </c>
      <c r="B234" s="17" t="s">
        <v>4082</v>
      </c>
      <c r="C234" s="17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17" t="s">
        <v>8315</v>
      </c>
      <c r="R234" s="17" t="s">
        <v>8316</v>
      </c>
      <c r="S234" s="20">
        <v>42304.940960648149</v>
      </c>
      <c r="T234" s="20">
        <v>42329.166666666672</v>
      </c>
    </row>
    <row r="235" spans="1:20" ht="15.75" x14ac:dyDescent="0.3">
      <c r="A235" s="17">
        <v>4087</v>
      </c>
      <c r="B235" s="17" t="s">
        <v>4083</v>
      </c>
      <c r="C235" s="17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17" t="s">
        <v>8315</v>
      </c>
      <c r="R235" s="17" t="s">
        <v>8316</v>
      </c>
      <c r="S235" s="20">
        <v>42538.742893518516</v>
      </c>
      <c r="T235" s="20">
        <v>42568.742893518516</v>
      </c>
    </row>
    <row r="236" spans="1:20" ht="15.75" x14ac:dyDescent="0.3">
      <c r="A236" s="17">
        <v>4089</v>
      </c>
      <c r="B236" s="17" t="s">
        <v>4085</v>
      </c>
      <c r="C236" s="17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17" t="s">
        <v>8315</v>
      </c>
      <c r="R236" s="17" t="s">
        <v>8316</v>
      </c>
      <c r="S236" s="20">
        <v>42122.732499999998</v>
      </c>
      <c r="T236" s="20">
        <v>42155.732638888891</v>
      </c>
    </row>
    <row r="237" spans="1:20" ht="15.75" x14ac:dyDescent="0.3">
      <c r="A237" s="17">
        <v>4090</v>
      </c>
      <c r="B237" s="17" t="s">
        <v>4086</v>
      </c>
      <c r="C237" s="17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17" t="s">
        <v>8315</v>
      </c>
      <c r="R237" s="17" t="s">
        <v>8316</v>
      </c>
      <c r="S237" s="20">
        <v>42209.67288194444</v>
      </c>
      <c r="T237" s="20">
        <v>42223.625</v>
      </c>
    </row>
    <row r="238" spans="1:20" ht="15.75" x14ac:dyDescent="0.3">
      <c r="A238" s="17">
        <v>4091</v>
      </c>
      <c r="B238" s="17" t="s">
        <v>4087</v>
      </c>
      <c r="C238" s="17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17" t="s">
        <v>8315</v>
      </c>
      <c r="R238" s="17" t="s">
        <v>8316</v>
      </c>
      <c r="S238" s="20">
        <v>41990.506377314814</v>
      </c>
      <c r="T238" s="20">
        <v>42020.506377314814</v>
      </c>
    </row>
    <row r="239" spans="1:20" ht="15.75" x14ac:dyDescent="0.3">
      <c r="A239" s="17">
        <v>4092</v>
      </c>
      <c r="B239" s="17" t="s">
        <v>4088</v>
      </c>
      <c r="C239" s="17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17" t="s">
        <v>8315</v>
      </c>
      <c r="R239" s="17" t="s">
        <v>8316</v>
      </c>
      <c r="S239" s="20">
        <v>42039.194988425923</v>
      </c>
      <c r="T239" s="20">
        <v>42099.153321759266</v>
      </c>
    </row>
    <row r="240" spans="1:20" ht="15.75" x14ac:dyDescent="0.3">
      <c r="A240" s="17">
        <v>4094</v>
      </c>
      <c r="B240" s="17" t="s">
        <v>4090</v>
      </c>
      <c r="C240" s="17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17" t="s">
        <v>8315</v>
      </c>
      <c r="R240" s="17" t="s">
        <v>8316</v>
      </c>
      <c r="S240" s="20">
        <v>41890.086805555555</v>
      </c>
      <c r="T240" s="20">
        <v>41934.207638888889</v>
      </c>
    </row>
    <row r="241" spans="1:20" ht="15.75" x14ac:dyDescent="0.3">
      <c r="A241" s="17">
        <v>4098</v>
      </c>
      <c r="B241" s="17" t="s">
        <v>4094</v>
      </c>
      <c r="C241" s="17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17" t="s">
        <v>8315</v>
      </c>
      <c r="R241" s="17" t="s">
        <v>8316</v>
      </c>
      <c r="S241" s="20">
        <v>42495.722187499996</v>
      </c>
      <c r="T241" s="20">
        <v>42525.722187499996</v>
      </c>
    </row>
    <row r="242" spans="1:20" ht="15.75" x14ac:dyDescent="0.3">
      <c r="A242" s="17">
        <v>4099</v>
      </c>
      <c r="B242" s="17" t="s">
        <v>4095</v>
      </c>
      <c r="C242" s="17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17" t="s">
        <v>8315</v>
      </c>
      <c r="R242" s="17" t="s">
        <v>8316</v>
      </c>
      <c r="S242" s="20">
        <v>42570.850381944445</v>
      </c>
      <c r="T242" s="20">
        <v>42615.850381944445</v>
      </c>
    </row>
    <row r="243" spans="1:20" ht="15.75" x14ac:dyDescent="0.3">
      <c r="A243" s="17">
        <v>4100</v>
      </c>
      <c r="B243" s="17" t="s">
        <v>4096</v>
      </c>
      <c r="C243" s="17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17" t="s">
        <v>8315</v>
      </c>
      <c r="R243" s="17" t="s">
        <v>8316</v>
      </c>
      <c r="S243" s="20">
        <v>41927.124884259261</v>
      </c>
      <c r="T243" s="20">
        <v>41937.124884259261</v>
      </c>
    </row>
    <row r="244" spans="1:20" ht="15.75" x14ac:dyDescent="0.3">
      <c r="A244" s="17">
        <v>4101</v>
      </c>
      <c r="B244" s="17" t="s">
        <v>4097</v>
      </c>
      <c r="C244" s="17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17" t="s">
        <v>8315</v>
      </c>
      <c r="R244" s="17" t="s">
        <v>8316</v>
      </c>
      <c r="S244" s="20">
        <v>42730.903726851851</v>
      </c>
      <c r="T244" s="20">
        <v>42760.903726851851</v>
      </c>
    </row>
    <row r="245" spans="1:20" ht="15.75" x14ac:dyDescent="0.3">
      <c r="A245" s="17">
        <v>4102</v>
      </c>
      <c r="B245" s="17" t="s">
        <v>4098</v>
      </c>
      <c r="C245" s="17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17" t="s">
        <v>8315</v>
      </c>
      <c r="R245" s="17" t="s">
        <v>8316</v>
      </c>
      <c r="S245" s="20">
        <v>42475.848067129627</v>
      </c>
      <c r="T245" s="20">
        <v>42505.848067129627</v>
      </c>
    </row>
    <row r="246" spans="1:20" ht="15.75" x14ac:dyDescent="0.3">
      <c r="A246" s="17">
        <v>4103</v>
      </c>
      <c r="B246" s="17" t="s">
        <v>4099</v>
      </c>
      <c r="C246" s="17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17" t="s">
        <v>8315</v>
      </c>
      <c r="R246" s="17" t="s">
        <v>8316</v>
      </c>
      <c r="S246" s="20">
        <v>42188.83293981482</v>
      </c>
      <c r="T246" s="20">
        <v>42242.772222222222</v>
      </c>
    </row>
    <row r="247" spans="1:20" ht="15.75" x14ac:dyDescent="0.3">
      <c r="A247" s="17">
        <v>4106</v>
      </c>
      <c r="B247" s="17" t="s">
        <v>4102</v>
      </c>
      <c r="C247" s="17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17" t="s">
        <v>8315</v>
      </c>
      <c r="R247" s="17" t="s">
        <v>8316</v>
      </c>
      <c r="S247" s="20">
        <v>42053.049375000002</v>
      </c>
      <c r="T247" s="20">
        <v>42096.041666666672</v>
      </c>
    </row>
    <row r="248" spans="1:20" ht="15.75" x14ac:dyDescent="0.3">
      <c r="A248" s="17">
        <v>4107</v>
      </c>
      <c r="B248" s="17" t="s">
        <v>4103</v>
      </c>
      <c r="C248" s="17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17" t="s">
        <v>8315</v>
      </c>
      <c r="R248" s="17" t="s">
        <v>8316</v>
      </c>
      <c r="S248" s="20">
        <v>41883.916678240741</v>
      </c>
      <c r="T248" s="20">
        <v>41906.916678240741</v>
      </c>
    </row>
    <row r="249" spans="1:20" ht="15.75" x14ac:dyDescent="0.3">
      <c r="A249" s="17">
        <v>4108</v>
      </c>
      <c r="B249" s="17" t="s">
        <v>4104</v>
      </c>
      <c r="C249" s="17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17" t="s">
        <v>8315</v>
      </c>
      <c r="R249" s="17" t="s">
        <v>8316</v>
      </c>
      <c r="S249" s="20">
        <v>42767.031678240746</v>
      </c>
      <c r="T249" s="20">
        <v>42797.208333333328</v>
      </c>
    </row>
    <row r="250" spans="1:20" ht="15.75" x14ac:dyDescent="0.3">
      <c r="A250" s="17">
        <v>4111</v>
      </c>
      <c r="B250" s="17" t="s">
        <v>4107</v>
      </c>
      <c r="C250" s="17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17" t="s">
        <v>8315</v>
      </c>
      <c r="R250" s="17" t="s">
        <v>8316</v>
      </c>
      <c r="S250" s="20">
        <v>42029.135879629626</v>
      </c>
      <c r="T250" s="20">
        <v>42059.135879629626</v>
      </c>
    </row>
    <row r="251" spans="1:20" ht="15.75" x14ac:dyDescent="0.3">
      <c r="A251" s="17">
        <v>4113</v>
      </c>
      <c r="B251" s="17" t="s">
        <v>4109</v>
      </c>
      <c r="C251" s="17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17" t="s">
        <v>8315</v>
      </c>
      <c r="R251" s="17" t="s">
        <v>8316</v>
      </c>
      <c r="S251" s="20">
        <v>42358.573182870372</v>
      </c>
      <c r="T251" s="20">
        <v>42377.273611111115</v>
      </c>
    </row>
  </sheetData>
  <autoFilter ref="A1:T251" xr:uid="{277B4EB6-9D0D-4FD6-A79D-8A8C3EE9B348}"/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146C-F62B-4431-9261-C47783D53F06}">
  <dimension ref="A1:T413"/>
  <sheetViews>
    <sheetView workbookViewId="0">
      <selection activeCell="G9" sqref="G9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10.28515625" bestFit="1" customWidth="1"/>
    <col min="4" max="4" width="12" bestFit="1" customWidth="1"/>
    <col min="5" max="5" width="12.85546875" bestFit="1" customWidth="1"/>
    <col min="6" max="6" width="13.425781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3.7109375" bestFit="1" customWidth="1"/>
    <col min="11" max="11" width="13.140625" bestFit="1" customWidth="1"/>
    <col min="12" max="12" width="13.28515625" bestFit="1" customWidth="1"/>
    <col min="13" max="13" width="13.42578125" bestFit="1" customWidth="1"/>
    <col min="14" max="14" width="13.5703125" bestFit="1" customWidth="1"/>
    <col min="15" max="15" width="13.42578125" bestFit="1" customWidth="1"/>
    <col min="16" max="16" width="13.7109375" bestFit="1" customWidth="1"/>
    <col min="17" max="17" width="13.42578125" bestFit="1" customWidth="1"/>
    <col min="18" max="18" width="13.5703125" bestFit="1" customWidth="1"/>
    <col min="19" max="20" width="11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6" t="s">
        <v>8365</v>
      </c>
      <c r="T1" s="16" t="s">
        <v>8366</v>
      </c>
    </row>
    <row r="2" spans="1:20" ht="15.75" x14ac:dyDescent="0.3">
      <c r="A2" s="17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17" t="s">
        <v>8315</v>
      </c>
      <c r="R2" s="17" t="s">
        <v>8316</v>
      </c>
      <c r="S2" s="20">
        <v>42646.092812499999</v>
      </c>
      <c r="T2" s="20">
        <v>42675.207638888889</v>
      </c>
    </row>
    <row r="3" spans="1:20" ht="15.75" x14ac:dyDescent="0.3">
      <c r="A3" s="17">
        <v>522</v>
      </c>
      <c r="B3" s="17" t="s">
        <v>523</v>
      </c>
      <c r="C3" s="17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17" t="s">
        <v>8315</v>
      </c>
      <c r="R3" s="17" t="s">
        <v>8316</v>
      </c>
      <c r="S3" s="20">
        <v>42430.040798611109</v>
      </c>
      <c r="T3" s="20">
        <v>42449.999131944445</v>
      </c>
    </row>
    <row r="4" spans="1:20" ht="15.75" x14ac:dyDescent="0.3">
      <c r="A4" s="17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17" t="s">
        <v>8315</v>
      </c>
      <c r="R4" s="17" t="s">
        <v>8316</v>
      </c>
      <c r="S4" s="20">
        <v>42238.13282407407</v>
      </c>
      <c r="T4" s="20">
        <v>42268.13282407407</v>
      </c>
    </row>
    <row r="5" spans="1:20" ht="15.75" x14ac:dyDescent="0.3">
      <c r="A5" s="17">
        <v>525</v>
      </c>
      <c r="B5" s="17" t="s">
        <v>526</v>
      </c>
      <c r="C5" s="17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17" t="s">
        <v>8315</v>
      </c>
      <c r="R5" s="17" t="s">
        <v>8316</v>
      </c>
      <c r="S5" s="20">
        <v>41850.400937500002</v>
      </c>
      <c r="T5" s="20">
        <v>41895.400937500002</v>
      </c>
    </row>
    <row r="6" spans="1:20" ht="15.75" x14ac:dyDescent="0.3">
      <c r="A6" s="17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17" t="s">
        <v>8315</v>
      </c>
      <c r="R6" s="17" t="s">
        <v>8316</v>
      </c>
      <c r="S6" s="20">
        <v>42753.205625000002</v>
      </c>
      <c r="T6" s="20">
        <v>42783.670138888891</v>
      </c>
    </row>
    <row r="7" spans="1:20" ht="15.75" x14ac:dyDescent="0.3">
      <c r="A7" s="17">
        <v>528</v>
      </c>
      <c r="B7" s="17" t="s">
        <v>529</v>
      </c>
      <c r="C7" s="17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17" t="s">
        <v>8315</v>
      </c>
      <c r="R7" s="17" t="s">
        <v>8316</v>
      </c>
      <c r="S7" s="20">
        <v>42155.920219907406</v>
      </c>
      <c r="T7" s="20">
        <v>42176.888888888891</v>
      </c>
    </row>
    <row r="8" spans="1:20" ht="15.75" x14ac:dyDescent="0.3">
      <c r="A8" s="17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17" t="s">
        <v>8315</v>
      </c>
      <c r="R8" s="17" t="s">
        <v>8316</v>
      </c>
      <c r="S8" s="20">
        <v>42157.591064814813</v>
      </c>
      <c r="T8" s="20">
        <v>42179.083333333328</v>
      </c>
    </row>
    <row r="9" spans="1:20" ht="15.75" x14ac:dyDescent="0.3">
      <c r="A9" s="17">
        <v>531</v>
      </c>
      <c r="B9" s="17" t="s">
        <v>532</v>
      </c>
      <c r="C9" s="17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17" t="s">
        <v>8315</v>
      </c>
      <c r="R9" s="17" t="s">
        <v>8316</v>
      </c>
      <c r="S9" s="20">
        <v>42676.065150462964</v>
      </c>
      <c r="T9" s="20">
        <v>42721.290972222225</v>
      </c>
    </row>
    <row r="10" spans="1:20" ht="15.75" x14ac:dyDescent="0.3">
      <c r="A10" s="17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17" t="s">
        <v>8315</v>
      </c>
      <c r="R10" s="17" t="s">
        <v>8316</v>
      </c>
      <c r="S10" s="20">
        <v>42473.007037037038</v>
      </c>
      <c r="T10" s="20">
        <v>42503.007037037038</v>
      </c>
    </row>
    <row r="11" spans="1:20" ht="15.75" x14ac:dyDescent="0.3">
      <c r="A11" s="17">
        <v>537</v>
      </c>
      <c r="B11" s="17" t="s">
        <v>538</v>
      </c>
      <c r="C11" s="17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17" t="s">
        <v>8315</v>
      </c>
      <c r="R11" s="17" t="s">
        <v>8316</v>
      </c>
      <c r="S11" s="20">
        <v>42282.768414351856</v>
      </c>
      <c r="T11" s="20">
        <v>42312.810081018513</v>
      </c>
    </row>
    <row r="12" spans="1:20" ht="15.75" x14ac:dyDescent="0.3">
      <c r="A12" s="17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17" t="s">
        <v>8315</v>
      </c>
      <c r="R12" s="17" t="s">
        <v>8316</v>
      </c>
      <c r="S12" s="20">
        <v>42473.794710648144</v>
      </c>
      <c r="T12" s="20">
        <v>42503.794710648144</v>
      </c>
    </row>
    <row r="13" spans="1:20" ht="15.75" x14ac:dyDescent="0.3">
      <c r="A13" s="17">
        <v>1284</v>
      </c>
      <c r="B13" s="17" t="s">
        <v>1285</v>
      </c>
      <c r="C13" s="17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17" t="s">
        <v>8315</v>
      </c>
      <c r="R13" s="17" t="s">
        <v>8316</v>
      </c>
      <c r="S13" s="20">
        <v>42712.23474537037</v>
      </c>
      <c r="T13" s="20">
        <v>42735.707638888889</v>
      </c>
    </row>
    <row r="14" spans="1:20" ht="15.75" x14ac:dyDescent="0.3">
      <c r="A14" s="17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17" t="s">
        <v>8315</v>
      </c>
      <c r="R14" s="17" t="s">
        <v>8316</v>
      </c>
      <c r="S14" s="20">
        <v>42561.154664351852</v>
      </c>
      <c r="T14" s="20">
        <v>42592.166666666672</v>
      </c>
    </row>
    <row r="15" spans="1:20" ht="15.75" x14ac:dyDescent="0.3">
      <c r="A15" s="17">
        <v>1289</v>
      </c>
      <c r="B15" s="17" t="s">
        <v>1290</v>
      </c>
      <c r="C15" s="17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17" t="s">
        <v>8315</v>
      </c>
      <c r="R15" s="17" t="s">
        <v>8316</v>
      </c>
      <c r="S15" s="20">
        <v>42709.134780092587</v>
      </c>
      <c r="T15" s="20">
        <v>42739.134780092587</v>
      </c>
    </row>
    <row r="16" spans="1:20" ht="15.75" x14ac:dyDescent="0.3">
      <c r="A16" s="17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17" t="s">
        <v>8315</v>
      </c>
      <c r="R16" s="17" t="s">
        <v>8316</v>
      </c>
      <c r="S16" s="20">
        <v>42086.614942129629</v>
      </c>
      <c r="T16" s="20">
        <v>42117.290972222225</v>
      </c>
    </row>
    <row r="17" spans="1:20" ht="15.75" x14ac:dyDescent="0.3">
      <c r="A17" s="17">
        <v>1291</v>
      </c>
      <c r="B17" s="17" t="s">
        <v>1292</v>
      </c>
      <c r="C17" s="17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17" t="s">
        <v>8315</v>
      </c>
      <c r="R17" s="17" t="s">
        <v>8316</v>
      </c>
      <c r="S17" s="20">
        <v>42064.652673611112</v>
      </c>
      <c r="T17" s="20">
        <v>42101.291666666672</v>
      </c>
    </row>
    <row r="18" spans="1:20" ht="15.75" x14ac:dyDescent="0.3">
      <c r="A18" s="17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17" t="s">
        <v>8315</v>
      </c>
      <c r="R18" s="17" t="s">
        <v>8316</v>
      </c>
      <c r="S18" s="20">
        <v>42292.701053240744</v>
      </c>
      <c r="T18" s="20">
        <v>42322.742719907401</v>
      </c>
    </row>
    <row r="19" spans="1:20" ht="15.75" x14ac:dyDescent="0.3">
      <c r="A19" s="17">
        <v>1297</v>
      </c>
      <c r="B19" s="17" t="s">
        <v>1298</v>
      </c>
      <c r="C19" s="17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17" t="s">
        <v>8315</v>
      </c>
      <c r="R19" s="17" t="s">
        <v>8316</v>
      </c>
      <c r="S19" s="20">
        <v>42461.747199074074</v>
      </c>
      <c r="T19" s="20">
        <v>42491.747199074074</v>
      </c>
    </row>
    <row r="20" spans="1:20" ht="15.75" x14ac:dyDescent="0.3">
      <c r="A20" s="17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17" t="s">
        <v>8315</v>
      </c>
      <c r="R20" s="17" t="s">
        <v>8316</v>
      </c>
      <c r="S20" s="20">
        <v>42169.814340277779</v>
      </c>
      <c r="T20" s="20">
        <v>42199.814340277779</v>
      </c>
    </row>
    <row r="21" spans="1:20" ht="15.75" x14ac:dyDescent="0.3">
      <c r="A21" s="17">
        <v>1300</v>
      </c>
      <c r="B21" s="17" t="s">
        <v>1301</v>
      </c>
      <c r="C21" s="17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17" t="s">
        <v>8315</v>
      </c>
      <c r="R21" s="17" t="s">
        <v>8316</v>
      </c>
      <c r="S21" s="20">
        <v>42483.675208333334</v>
      </c>
      <c r="T21" s="20">
        <v>42522.789583333331</v>
      </c>
    </row>
    <row r="22" spans="1:20" ht="15.75" x14ac:dyDescent="0.3">
      <c r="A22" s="17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17" t="s">
        <v>8315</v>
      </c>
      <c r="R22" s="17" t="s">
        <v>8316</v>
      </c>
      <c r="S22" s="20">
        <v>42195.749745370369</v>
      </c>
      <c r="T22" s="20">
        <v>42206.125</v>
      </c>
    </row>
    <row r="23" spans="1:20" ht="15.75" x14ac:dyDescent="0.3">
      <c r="A23" s="17">
        <v>1302</v>
      </c>
      <c r="B23" s="17" t="s">
        <v>1303</v>
      </c>
      <c r="C23" s="17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17" t="s">
        <v>8315</v>
      </c>
      <c r="R23" s="17" t="s">
        <v>8316</v>
      </c>
      <c r="S23" s="20">
        <v>42675.057997685188</v>
      </c>
      <c r="T23" s="20">
        <v>42705.099664351852</v>
      </c>
    </row>
    <row r="24" spans="1:20" ht="15.75" x14ac:dyDescent="0.3">
      <c r="A24" s="17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17" t="s">
        <v>8315</v>
      </c>
      <c r="R24" s="17" t="s">
        <v>8316</v>
      </c>
      <c r="S24" s="20">
        <v>42018.94159722222</v>
      </c>
      <c r="T24" s="20">
        <v>42047.291666666672</v>
      </c>
    </row>
    <row r="25" spans="1:20" ht="15.75" x14ac:dyDescent="0.3">
      <c r="A25" s="17">
        <v>2782</v>
      </c>
      <c r="B25" s="17" t="s">
        <v>2782</v>
      </c>
      <c r="C25" s="17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17" t="s">
        <v>8315</v>
      </c>
      <c r="R25" s="17" t="s">
        <v>8316</v>
      </c>
      <c r="S25" s="20">
        <v>42026.924976851849</v>
      </c>
      <c r="T25" s="20">
        <v>42052.207638888889</v>
      </c>
    </row>
    <row r="26" spans="1:20" ht="15.75" x14ac:dyDescent="0.3">
      <c r="A26" s="17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17" t="s">
        <v>8315</v>
      </c>
      <c r="R26" s="17" t="s">
        <v>8316</v>
      </c>
      <c r="S26" s="20">
        <v>41920.787534722222</v>
      </c>
      <c r="T26" s="20">
        <v>41941.787534722222</v>
      </c>
    </row>
    <row r="27" spans="1:20" ht="15.75" x14ac:dyDescent="0.3">
      <c r="A27" s="17">
        <v>2785</v>
      </c>
      <c r="B27" s="17" t="s">
        <v>2785</v>
      </c>
      <c r="C27" s="17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17" t="s">
        <v>8315</v>
      </c>
      <c r="R27" s="17" t="s">
        <v>8316</v>
      </c>
      <c r="S27" s="20">
        <v>42558.189432870371</v>
      </c>
      <c r="T27" s="20">
        <v>42587.875</v>
      </c>
    </row>
    <row r="28" spans="1:20" ht="15.75" x14ac:dyDescent="0.3">
      <c r="A28" s="17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17" t="s">
        <v>8315</v>
      </c>
      <c r="R28" s="17" t="s">
        <v>8316</v>
      </c>
      <c r="S28" s="20">
        <v>41808.198518518519</v>
      </c>
      <c r="T28" s="20">
        <v>41838.198518518519</v>
      </c>
    </row>
    <row r="29" spans="1:20" ht="15.75" x14ac:dyDescent="0.3">
      <c r="A29" s="17">
        <v>2788</v>
      </c>
      <c r="B29" s="17" t="s">
        <v>2788</v>
      </c>
      <c r="C29" s="17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17" t="s">
        <v>8315</v>
      </c>
      <c r="R29" s="17" t="s">
        <v>8316</v>
      </c>
      <c r="S29" s="20">
        <v>42550.701886574068</v>
      </c>
      <c r="T29" s="20">
        <v>42580.701886574068</v>
      </c>
    </row>
    <row r="30" spans="1:20" ht="15.75" x14ac:dyDescent="0.3">
      <c r="A30" s="17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17" t="s">
        <v>8315</v>
      </c>
      <c r="R30" s="17" t="s">
        <v>8316</v>
      </c>
      <c r="S30" s="20">
        <v>42056.013124999998</v>
      </c>
      <c r="T30" s="20">
        <v>42075.166666666672</v>
      </c>
    </row>
    <row r="31" spans="1:20" ht="15.75" x14ac:dyDescent="0.3">
      <c r="A31" s="17">
        <v>2790</v>
      </c>
      <c r="B31" s="17" t="s">
        <v>2790</v>
      </c>
      <c r="C31" s="17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17" t="s">
        <v>8315</v>
      </c>
      <c r="R31" s="17" t="s">
        <v>8316</v>
      </c>
      <c r="S31" s="20">
        <v>42016.938692129625</v>
      </c>
      <c r="T31" s="20">
        <v>42046.938692129625</v>
      </c>
    </row>
    <row r="32" spans="1:20" ht="15.75" x14ac:dyDescent="0.3">
      <c r="A32" s="17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17" t="s">
        <v>8315</v>
      </c>
      <c r="R32" s="17" t="s">
        <v>8316</v>
      </c>
      <c r="S32" s="20">
        <v>42591.899988425925</v>
      </c>
      <c r="T32" s="20">
        <v>42622.166666666672</v>
      </c>
    </row>
    <row r="33" spans="1:20" ht="15.75" x14ac:dyDescent="0.3">
      <c r="A33" s="17">
        <v>2792</v>
      </c>
      <c r="B33" s="17" t="s">
        <v>2792</v>
      </c>
      <c r="C33" s="17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17" t="s">
        <v>8315</v>
      </c>
      <c r="R33" s="17" t="s">
        <v>8316</v>
      </c>
      <c r="S33" s="20">
        <v>42183.231006944443</v>
      </c>
      <c r="T33" s="20">
        <v>42228.231006944443</v>
      </c>
    </row>
    <row r="34" spans="1:20" ht="15.75" x14ac:dyDescent="0.3">
      <c r="A34" s="17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17" t="s">
        <v>8315</v>
      </c>
      <c r="R34" s="17" t="s">
        <v>8316</v>
      </c>
      <c r="S34" s="20">
        <v>41780.525937500002</v>
      </c>
      <c r="T34" s="20">
        <v>41796.958333333336</v>
      </c>
    </row>
    <row r="35" spans="1:20" ht="15.75" x14ac:dyDescent="0.3">
      <c r="A35" s="17">
        <v>2803</v>
      </c>
      <c r="B35" s="17" t="s">
        <v>2803</v>
      </c>
      <c r="C35" s="17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17" t="s">
        <v>8315</v>
      </c>
      <c r="R35" s="17" t="s">
        <v>8316</v>
      </c>
      <c r="S35" s="20">
        <v>42158.065694444449</v>
      </c>
      <c r="T35" s="20">
        <v>42201</v>
      </c>
    </row>
    <row r="36" spans="1:20" ht="15.75" x14ac:dyDescent="0.3">
      <c r="A36" s="17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17" t="s">
        <v>8315</v>
      </c>
      <c r="R36" s="17" t="s">
        <v>8316</v>
      </c>
      <c r="S36" s="20">
        <v>42154.873124999998</v>
      </c>
      <c r="T36" s="20">
        <v>42184.873124999998</v>
      </c>
    </row>
    <row r="37" spans="1:20" ht="15.75" x14ac:dyDescent="0.3">
      <c r="A37" s="17">
        <v>2808</v>
      </c>
      <c r="B37" s="17" t="s">
        <v>2808</v>
      </c>
      <c r="C37" s="17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17" t="s">
        <v>8315</v>
      </c>
      <c r="R37" s="17" t="s">
        <v>8316</v>
      </c>
      <c r="S37" s="20">
        <v>42208.84646990741</v>
      </c>
      <c r="T37" s="20">
        <v>42238.84646990741</v>
      </c>
    </row>
    <row r="38" spans="1:20" ht="15.75" x14ac:dyDescent="0.3">
      <c r="A38" s="17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17" t="s">
        <v>8315</v>
      </c>
      <c r="R38" s="17" t="s">
        <v>8316</v>
      </c>
      <c r="S38" s="20">
        <v>42451.496817129635</v>
      </c>
      <c r="T38" s="20">
        <v>42459.610416666663</v>
      </c>
    </row>
    <row r="39" spans="1:20" ht="15.75" x14ac:dyDescent="0.3">
      <c r="A39" s="17">
        <v>2810</v>
      </c>
      <c r="B39" s="17" t="s">
        <v>2810</v>
      </c>
      <c r="C39" s="17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17" t="s">
        <v>8315</v>
      </c>
      <c r="R39" s="17" t="s">
        <v>8316</v>
      </c>
      <c r="S39" s="20">
        <v>41759.13962962963</v>
      </c>
      <c r="T39" s="20">
        <v>41791.165972222225</v>
      </c>
    </row>
    <row r="40" spans="1:20" ht="15.75" x14ac:dyDescent="0.3">
      <c r="A40" s="17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17" t="s">
        <v>8315</v>
      </c>
      <c r="R40" s="17" t="s">
        <v>8316</v>
      </c>
      <c r="S40" s="20">
        <v>42693.742604166662</v>
      </c>
      <c r="T40" s="20">
        <v>42718.742604166662</v>
      </c>
    </row>
    <row r="41" spans="1:20" ht="15.75" x14ac:dyDescent="0.3">
      <c r="A41" s="17">
        <v>2818</v>
      </c>
      <c r="B41" s="17" t="s">
        <v>2818</v>
      </c>
      <c r="C41" s="17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17" t="s">
        <v>8315</v>
      </c>
      <c r="R41" s="17" t="s">
        <v>8316</v>
      </c>
      <c r="S41" s="20">
        <v>42250.598217592589</v>
      </c>
      <c r="T41" s="20">
        <v>42270.598217592589</v>
      </c>
    </row>
    <row r="42" spans="1:20" ht="15.75" x14ac:dyDescent="0.3">
      <c r="A42" s="17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17" t="s">
        <v>8315</v>
      </c>
      <c r="R42" s="17" t="s">
        <v>8316</v>
      </c>
      <c r="S42" s="20">
        <v>42060.683935185181</v>
      </c>
      <c r="T42" s="20">
        <v>42090.642268518524</v>
      </c>
    </row>
    <row r="43" spans="1:20" ht="15.75" x14ac:dyDescent="0.3">
      <c r="A43" s="17">
        <v>2824</v>
      </c>
      <c r="B43" s="17" t="s">
        <v>2824</v>
      </c>
      <c r="C43" s="17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17" t="s">
        <v>8315</v>
      </c>
      <c r="R43" s="17" t="s">
        <v>8316</v>
      </c>
      <c r="S43" s="20">
        <v>42136.270787037036</v>
      </c>
      <c r="T43" s="20">
        <v>42168.071527777778</v>
      </c>
    </row>
    <row r="44" spans="1:20" ht="15.75" x14ac:dyDescent="0.3">
      <c r="A44" s="17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17" t="s">
        <v>8315</v>
      </c>
      <c r="R44" s="17" t="s">
        <v>8316</v>
      </c>
      <c r="S44" s="20">
        <v>42171.034861111111</v>
      </c>
      <c r="T44" s="20">
        <v>42195.291666666672</v>
      </c>
    </row>
    <row r="45" spans="1:20" ht="15.75" x14ac:dyDescent="0.3">
      <c r="A45" s="17">
        <v>2827</v>
      </c>
      <c r="B45" s="17" t="s">
        <v>2827</v>
      </c>
      <c r="C45" s="17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17" t="s">
        <v>8315</v>
      </c>
      <c r="R45" s="17" t="s">
        <v>8316</v>
      </c>
      <c r="S45" s="20">
        <v>42494.683634259258</v>
      </c>
      <c r="T45" s="20">
        <v>42524.6875</v>
      </c>
    </row>
    <row r="46" spans="1:20" ht="15.75" x14ac:dyDescent="0.3">
      <c r="A46" s="17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17" t="s">
        <v>8315</v>
      </c>
      <c r="R46" s="17" t="s">
        <v>8316</v>
      </c>
      <c r="S46" s="20">
        <v>41758.839675925927</v>
      </c>
      <c r="T46" s="20">
        <v>41771.165972222225</v>
      </c>
    </row>
    <row r="47" spans="1:20" ht="15.75" x14ac:dyDescent="0.3">
      <c r="A47" s="17">
        <v>2831</v>
      </c>
      <c r="B47" s="17" t="s">
        <v>2831</v>
      </c>
      <c r="C47" s="17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17" t="s">
        <v>8315</v>
      </c>
      <c r="R47" s="17" t="s">
        <v>8316</v>
      </c>
      <c r="S47" s="20">
        <v>42171.824884259258</v>
      </c>
      <c r="T47" s="20">
        <v>42201.824884259258</v>
      </c>
    </row>
    <row r="48" spans="1:20" ht="15.75" x14ac:dyDescent="0.3">
      <c r="A48" s="17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17" t="s">
        <v>8315</v>
      </c>
      <c r="R48" s="17" t="s">
        <v>8316</v>
      </c>
      <c r="S48" s="20">
        <v>42268.127696759257</v>
      </c>
      <c r="T48" s="20">
        <v>42288.083333333328</v>
      </c>
    </row>
    <row r="49" spans="1:20" ht="15.75" x14ac:dyDescent="0.3">
      <c r="A49" s="17">
        <v>2836</v>
      </c>
      <c r="B49" s="17" t="s">
        <v>2836</v>
      </c>
      <c r="C49" s="17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17" t="s">
        <v>8315</v>
      </c>
      <c r="R49" s="17" t="s">
        <v>8316</v>
      </c>
      <c r="S49" s="20">
        <v>42746.261782407411</v>
      </c>
      <c r="T49" s="20">
        <v>42784.207638888889</v>
      </c>
    </row>
    <row r="50" spans="1:20" ht="15.75" x14ac:dyDescent="0.3">
      <c r="A50" s="17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17" t="s">
        <v>8315</v>
      </c>
      <c r="R50" s="17" t="s">
        <v>8316</v>
      </c>
      <c r="S50" s="20">
        <v>41842.607592592591</v>
      </c>
      <c r="T50" s="20">
        <v>41864.916666666664</v>
      </c>
    </row>
    <row r="51" spans="1:20" ht="15.75" x14ac:dyDescent="0.3">
      <c r="A51" s="17">
        <v>2839</v>
      </c>
      <c r="B51" s="17" t="s">
        <v>2839</v>
      </c>
      <c r="C51" s="17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17" t="s">
        <v>8315</v>
      </c>
      <c r="R51" s="17" t="s">
        <v>8316</v>
      </c>
      <c r="S51" s="20">
        <v>41853.240208333329</v>
      </c>
      <c r="T51" s="20">
        <v>41876.207638888889</v>
      </c>
    </row>
    <row r="52" spans="1:20" ht="15.75" x14ac:dyDescent="0.3">
      <c r="A52" s="17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17" t="s">
        <v>8315</v>
      </c>
      <c r="R52" s="17" t="s">
        <v>8316</v>
      </c>
      <c r="S52" s="20">
        <v>42061.212488425925</v>
      </c>
      <c r="T52" s="20">
        <v>42089.166666666672</v>
      </c>
    </row>
    <row r="53" spans="1:20" ht="15.75" x14ac:dyDescent="0.3">
      <c r="A53" s="17">
        <v>2962</v>
      </c>
      <c r="B53" s="17" t="s">
        <v>2962</v>
      </c>
      <c r="C53" s="17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17" t="s">
        <v>8315</v>
      </c>
      <c r="R53" s="17" t="s">
        <v>8316</v>
      </c>
      <c r="S53" s="20">
        <v>42036.24428240741</v>
      </c>
      <c r="T53" s="20">
        <v>42064.290972222225</v>
      </c>
    </row>
    <row r="54" spans="1:20" ht="15.75" x14ac:dyDescent="0.3">
      <c r="A54" s="17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17" t="s">
        <v>8315</v>
      </c>
      <c r="R54" s="17" t="s">
        <v>8316</v>
      </c>
      <c r="S54" s="20">
        <v>42157.470185185186</v>
      </c>
      <c r="T54" s="20">
        <v>42187.470185185186</v>
      </c>
    </row>
    <row r="55" spans="1:20" ht="15.75" x14ac:dyDescent="0.3">
      <c r="A55" s="17">
        <v>2964</v>
      </c>
      <c r="B55" s="17" t="s">
        <v>2964</v>
      </c>
      <c r="C55" s="17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17" t="s">
        <v>8315</v>
      </c>
      <c r="R55" s="17" t="s">
        <v>8316</v>
      </c>
      <c r="S55" s="20">
        <v>41827.909942129627</v>
      </c>
      <c r="T55" s="20">
        <v>41857.897222222222</v>
      </c>
    </row>
    <row r="56" spans="1:20" ht="15.75" x14ac:dyDescent="0.3">
      <c r="A56" s="17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17" t="s">
        <v>8315</v>
      </c>
      <c r="R56" s="17" t="s">
        <v>8316</v>
      </c>
      <c r="S56" s="20">
        <v>42162.729548611111</v>
      </c>
      <c r="T56" s="20">
        <v>42192.729548611111</v>
      </c>
    </row>
    <row r="57" spans="1:20" ht="15.75" x14ac:dyDescent="0.3">
      <c r="A57" s="17">
        <v>2966</v>
      </c>
      <c r="B57" s="17" t="s">
        <v>2966</v>
      </c>
      <c r="C57" s="17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17" t="s">
        <v>8315</v>
      </c>
      <c r="R57" s="17" t="s">
        <v>8316</v>
      </c>
      <c r="S57" s="20">
        <v>42233.738564814819</v>
      </c>
      <c r="T57" s="20">
        <v>42263.738564814819</v>
      </c>
    </row>
    <row r="58" spans="1:20" ht="15.75" x14ac:dyDescent="0.3">
      <c r="A58" s="17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17" t="s">
        <v>8315</v>
      </c>
      <c r="R58" s="17" t="s">
        <v>8316</v>
      </c>
      <c r="S58" s="20">
        <v>42042.197824074072</v>
      </c>
      <c r="T58" s="20">
        <v>42072.156157407408</v>
      </c>
    </row>
    <row r="59" spans="1:20" ht="15.75" x14ac:dyDescent="0.3">
      <c r="A59" s="17">
        <v>2968</v>
      </c>
      <c r="B59" s="17" t="s">
        <v>2968</v>
      </c>
      <c r="C59" s="17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17" t="s">
        <v>8315</v>
      </c>
      <c r="R59" s="17" t="s">
        <v>8316</v>
      </c>
      <c r="S59" s="20">
        <v>42585.523842592593</v>
      </c>
      <c r="T59" s="20">
        <v>42599.165972222225</v>
      </c>
    </row>
    <row r="60" spans="1:20" ht="15.75" x14ac:dyDescent="0.3">
      <c r="A60" s="17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17" t="s">
        <v>8315</v>
      </c>
      <c r="R60" s="17" t="s">
        <v>8316</v>
      </c>
      <c r="S60" s="20">
        <v>41808.669571759259</v>
      </c>
      <c r="T60" s="20">
        <v>41838.669571759259</v>
      </c>
    </row>
    <row r="61" spans="1:20" ht="15.75" x14ac:dyDescent="0.3">
      <c r="A61" s="17">
        <v>2971</v>
      </c>
      <c r="B61" s="17" t="s">
        <v>2971</v>
      </c>
      <c r="C61" s="17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17" t="s">
        <v>8315</v>
      </c>
      <c r="R61" s="17" t="s">
        <v>8316</v>
      </c>
      <c r="S61" s="20">
        <v>41852.658310185187</v>
      </c>
      <c r="T61" s="20">
        <v>41882.658310185187</v>
      </c>
    </row>
    <row r="62" spans="1:20" ht="15.75" x14ac:dyDescent="0.3">
      <c r="A62" s="17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17" t="s">
        <v>8315</v>
      </c>
      <c r="R62" s="17" t="s">
        <v>8316</v>
      </c>
      <c r="S62" s="20">
        <v>42694.110185185185</v>
      </c>
      <c r="T62" s="20">
        <v>42709.041666666672</v>
      </c>
    </row>
    <row r="63" spans="1:20" ht="15.75" x14ac:dyDescent="0.3">
      <c r="A63" s="17">
        <v>2973</v>
      </c>
      <c r="B63" s="17" t="s">
        <v>2973</v>
      </c>
      <c r="C63" s="17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17" t="s">
        <v>8315</v>
      </c>
      <c r="R63" s="17" t="s">
        <v>8316</v>
      </c>
      <c r="S63" s="20">
        <v>42341.818379629629</v>
      </c>
      <c r="T63" s="20">
        <v>42370.166666666672</v>
      </c>
    </row>
    <row r="64" spans="1:20" ht="15.75" x14ac:dyDescent="0.3">
      <c r="A64" s="17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17" t="s">
        <v>8315</v>
      </c>
      <c r="R64" s="17" t="s">
        <v>8316</v>
      </c>
      <c r="S64" s="20">
        <v>41880.061006944445</v>
      </c>
      <c r="T64" s="20">
        <v>41908.065972222219</v>
      </c>
    </row>
    <row r="65" spans="1:20" ht="15.75" x14ac:dyDescent="0.3">
      <c r="A65" s="17">
        <v>2975</v>
      </c>
      <c r="B65" s="17" t="s">
        <v>2975</v>
      </c>
      <c r="C65" s="17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17" t="s">
        <v>8315</v>
      </c>
      <c r="R65" s="17" t="s">
        <v>8316</v>
      </c>
      <c r="S65" s="20">
        <v>41941.683865740742</v>
      </c>
      <c r="T65" s="20">
        <v>41970.125</v>
      </c>
    </row>
    <row r="66" spans="1:20" ht="15.75" x14ac:dyDescent="0.3">
      <c r="A66" s="17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17" t="s">
        <v>8315</v>
      </c>
      <c r="R66" s="17" t="s">
        <v>8316</v>
      </c>
      <c r="S66" s="20">
        <v>42026.88118055556</v>
      </c>
      <c r="T66" s="20">
        <v>42086.093055555553</v>
      </c>
    </row>
    <row r="67" spans="1:20" ht="15.75" x14ac:dyDescent="0.3">
      <c r="A67" s="17">
        <v>2978</v>
      </c>
      <c r="B67" s="17" t="s">
        <v>2978</v>
      </c>
      <c r="C67" s="17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17" t="s">
        <v>8315</v>
      </c>
      <c r="R67" s="17" t="s">
        <v>8316</v>
      </c>
      <c r="S67" s="20">
        <v>41922.640590277777</v>
      </c>
      <c r="T67" s="20">
        <v>41932.249305555553</v>
      </c>
    </row>
    <row r="68" spans="1:20" ht="15.75" x14ac:dyDescent="0.3">
      <c r="A68" s="17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17" t="s">
        <v>8315</v>
      </c>
      <c r="R68" s="17" t="s">
        <v>8316</v>
      </c>
      <c r="S68" s="20">
        <v>41993.824340277773</v>
      </c>
      <c r="T68" s="20">
        <v>42010.25</v>
      </c>
    </row>
    <row r="69" spans="1:20" ht="15.75" x14ac:dyDescent="0.3">
      <c r="A69" s="17">
        <v>2980</v>
      </c>
      <c r="B69" s="17" t="s">
        <v>2980</v>
      </c>
      <c r="C69" s="17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17" t="s">
        <v>8315</v>
      </c>
      <c r="R69" s="17" t="s">
        <v>8316</v>
      </c>
      <c r="S69" s="20">
        <v>42219.915856481486</v>
      </c>
      <c r="T69" s="20">
        <v>42240.083333333328</v>
      </c>
    </row>
    <row r="70" spans="1:20" ht="15.75" x14ac:dyDescent="0.3">
      <c r="A70" s="17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17" t="s">
        <v>8315</v>
      </c>
      <c r="R70" s="17" t="s">
        <v>8316</v>
      </c>
      <c r="S70" s="20">
        <v>41909.969386574077</v>
      </c>
      <c r="T70" s="20">
        <v>41950.011053240742</v>
      </c>
    </row>
    <row r="71" spans="1:20" ht="15.75" x14ac:dyDescent="0.3">
      <c r="A71" s="17">
        <v>3148</v>
      </c>
      <c r="B71" s="17" t="s">
        <v>3148</v>
      </c>
      <c r="C71" s="17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17" t="s">
        <v>8315</v>
      </c>
      <c r="R71" s="17" t="s">
        <v>8316</v>
      </c>
      <c r="S71" s="20">
        <v>41891.665324074071</v>
      </c>
      <c r="T71" s="20">
        <v>41913.166666666664</v>
      </c>
    </row>
    <row r="72" spans="1:20" ht="15.75" x14ac:dyDescent="0.3">
      <c r="A72" s="17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17" t="s">
        <v>8315</v>
      </c>
      <c r="R72" s="17" t="s">
        <v>8316</v>
      </c>
      <c r="S72" s="20">
        <v>41226.017361111109</v>
      </c>
      <c r="T72" s="20">
        <v>41250.083333333336</v>
      </c>
    </row>
    <row r="73" spans="1:20" ht="15.75" x14ac:dyDescent="0.3">
      <c r="A73" s="17">
        <v>3150</v>
      </c>
      <c r="B73" s="17" t="s">
        <v>3150</v>
      </c>
      <c r="C73" s="17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17" t="s">
        <v>8315</v>
      </c>
      <c r="R73" s="17" t="s">
        <v>8316</v>
      </c>
      <c r="S73" s="20">
        <v>40478.263923611114</v>
      </c>
      <c r="T73" s="20">
        <v>40568.166666666664</v>
      </c>
    </row>
    <row r="74" spans="1:20" ht="15.75" x14ac:dyDescent="0.3">
      <c r="A74" s="17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17" t="s">
        <v>8315</v>
      </c>
      <c r="R74" s="17" t="s">
        <v>8316</v>
      </c>
      <c r="S74" s="20">
        <v>41862.83997685185</v>
      </c>
      <c r="T74" s="20">
        <v>41892.83997685185</v>
      </c>
    </row>
    <row r="75" spans="1:20" ht="15.75" x14ac:dyDescent="0.3">
      <c r="A75" s="17">
        <v>3153</v>
      </c>
      <c r="B75" s="17" t="s">
        <v>3153</v>
      </c>
      <c r="C75" s="17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17" t="s">
        <v>8315</v>
      </c>
      <c r="R75" s="17" t="s">
        <v>8316</v>
      </c>
      <c r="S75" s="20">
        <v>40633.154363425929</v>
      </c>
      <c r="T75" s="20">
        <v>40664.207638888889</v>
      </c>
    </row>
    <row r="76" spans="1:20" ht="15.75" x14ac:dyDescent="0.3">
      <c r="A76" s="17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17" t="s">
        <v>8315</v>
      </c>
      <c r="R76" s="17" t="s">
        <v>8316</v>
      </c>
      <c r="S76" s="20">
        <v>40970.875671296293</v>
      </c>
      <c r="T76" s="20">
        <v>41000.834004629629</v>
      </c>
    </row>
    <row r="77" spans="1:20" ht="15.75" x14ac:dyDescent="0.3">
      <c r="A77" s="17">
        <v>3156</v>
      </c>
      <c r="B77" s="17" t="s">
        <v>3156</v>
      </c>
      <c r="C77" s="17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17" t="s">
        <v>8315</v>
      </c>
      <c r="R77" s="17" t="s">
        <v>8316</v>
      </c>
      <c r="S77" s="20">
        <v>41026.953055555554</v>
      </c>
      <c r="T77" s="20">
        <v>41061.953055555554</v>
      </c>
    </row>
    <row r="78" spans="1:20" ht="15.75" x14ac:dyDescent="0.3">
      <c r="A78" s="17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17" t="s">
        <v>8315</v>
      </c>
      <c r="R78" s="17" t="s">
        <v>8316</v>
      </c>
      <c r="S78" s="20">
        <v>41829.788252314815</v>
      </c>
      <c r="T78" s="20">
        <v>41839.208333333336</v>
      </c>
    </row>
    <row r="79" spans="1:20" ht="15.75" x14ac:dyDescent="0.3">
      <c r="A79" s="17">
        <v>3158</v>
      </c>
      <c r="B79" s="17" t="s">
        <v>3158</v>
      </c>
      <c r="C79" s="17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17" t="s">
        <v>8315</v>
      </c>
      <c r="R79" s="17" t="s">
        <v>8316</v>
      </c>
      <c r="S79" s="20">
        <v>41447.839722222219</v>
      </c>
      <c r="T79" s="20">
        <v>41477.839722222219</v>
      </c>
    </row>
    <row r="80" spans="1:20" ht="15.75" x14ac:dyDescent="0.3">
      <c r="A80" s="17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17" t="s">
        <v>8315</v>
      </c>
      <c r="R80" s="17" t="s">
        <v>8316</v>
      </c>
      <c r="S80" s="20">
        <v>40884.066678240742</v>
      </c>
      <c r="T80" s="20">
        <v>40926.958333333336</v>
      </c>
    </row>
    <row r="81" spans="1:20" ht="15.75" x14ac:dyDescent="0.3">
      <c r="A81" s="17">
        <v>3160</v>
      </c>
      <c r="B81" s="17" t="s">
        <v>3160</v>
      </c>
      <c r="C81" s="17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17" t="s">
        <v>8315</v>
      </c>
      <c r="R81" s="17" t="s">
        <v>8316</v>
      </c>
      <c r="S81" s="20">
        <v>41841.26489583333</v>
      </c>
      <c r="T81" s="20">
        <v>41864.207638888889</v>
      </c>
    </row>
    <row r="82" spans="1:20" ht="15.75" x14ac:dyDescent="0.3">
      <c r="A82" s="17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17" t="s">
        <v>8315</v>
      </c>
      <c r="R82" s="17" t="s">
        <v>8316</v>
      </c>
      <c r="S82" s="20">
        <v>41799.685902777775</v>
      </c>
      <c r="T82" s="20">
        <v>41827.083333333336</v>
      </c>
    </row>
    <row r="83" spans="1:20" ht="15.75" x14ac:dyDescent="0.3">
      <c r="A83" s="17">
        <v>3163</v>
      </c>
      <c r="B83" s="17" t="s">
        <v>3163</v>
      </c>
      <c r="C83" s="17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17" t="s">
        <v>8315</v>
      </c>
      <c r="R83" s="17" t="s">
        <v>8316</v>
      </c>
      <c r="S83" s="20">
        <v>41775.753761574073</v>
      </c>
      <c r="T83" s="20">
        <v>41805.753761574073</v>
      </c>
    </row>
    <row r="84" spans="1:20" ht="15.75" x14ac:dyDescent="0.3">
      <c r="A84" s="17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17" t="s">
        <v>8315</v>
      </c>
      <c r="R84" s="17" t="s">
        <v>8316</v>
      </c>
      <c r="S84" s="20">
        <v>41766.80572916667</v>
      </c>
      <c r="T84" s="20">
        <v>41799.80572916667</v>
      </c>
    </row>
    <row r="85" spans="1:20" ht="15.75" x14ac:dyDescent="0.3">
      <c r="A85" s="17">
        <v>3165</v>
      </c>
      <c r="B85" s="17" t="s">
        <v>3165</v>
      </c>
      <c r="C85" s="17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17" t="s">
        <v>8315</v>
      </c>
      <c r="R85" s="17" t="s">
        <v>8316</v>
      </c>
      <c r="S85" s="20">
        <v>40644.159259259257</v>
      </c>
      <c r="T85" s="20">
        <v>40666.165972222225</v>
      </c>
    </row>
    <row r="86" spans="1:20" ht="15.75" x14ac:dyDescent="0.3">
      <c r="A86" s="17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17" t="s">
        <v>8315</v>
      </c>
      <c r="R86" s="17" t="s">
        <v>8316</v>
      </c>
      <c r="S86" s="20">
        <v>41940.69158564815</v>
      </c>
      <c r="T86" s="20">
        <v>41969.332638888889</v>
      </c>
    </row>
    <row r="87" spans="1:20" ht="15.75" x14ac:dyDescent="0.3">
      <c r="A87" s="17">
        <v>3167</v>
      </c>
      <c r="B87" s="17" t="s">
        <v>3167</v>
      </c>
      <c r="C87" s="17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17" t="s">
        <v>8315</v>
      </c>
      <c r="R87" s="17" t="s">
        <v>8316</v>
      </c>
      <c r="S87" s="20">
        <v>41839.175706018519</v>
      </c>
      <c r="T87" s="20">
        <v>41853.175706018519</v>
      </c>
    </row>
    <row r="88" spans="1:20" ht="15.75" x14ac:dyDescent="0.3">
      <c r="A88" s="17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17" t="s">
        <v>8315</v>
      </c>
      <c r="R88" s="17" t="s">
        <v>8316</v>
      </c>
      <c r="S88" s="20">
        <v>41772.105937500004</v>
      </c>
      <c r="T88" s="20">
        <v>41803.916666666664</v>
      </c>
    </row>
    <row r="89" spans="1:20" ht="15.75" x14ac:dyDescent="0.3">
      <c r="A89" s="17">
        <v>3169</v>
      </c>
      <c r="B89" s="17" t="s">
        <v>3169</v>
      </c>
      <c r="C89" s="17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17" t="s">
        <v>8315</v>
      </c>
      <c r="R89" s="17" t="s">
        <v>8316</v>
      </c>
      <c r="S89" s="20">
        <v>41591.737974537034</v>
      </c>
      <c r="T89" s="20">
        <v>41621.207638888889</v>
      </c>
    </row>
    <row r="90" spans="1:20" ht="15.75" x14ac:dyDescent="0.3">
      <c r="A90" s="17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17" t="s">
        <v>8315</v>
      </c>
      <c r="R90" s="17" t="s">
        <v>8316</v>
      </c>
      <c r="S90" s="20">
        <v>41789.080370370371</v>
      </c>
      <c r="T90" s="20">
        <v>41822.166666666664</v>
      </c>
    </row>
    <row r="91" spans="1:20" ht="15.75" x14ac:dyDescent="0.3">
      <c r="A91" s="17">
        <v>3172</v>
      </c>
      <c r="B91" s="17" t="s">
        <v>3172</v>
      </c>
      <c r="C91" s="17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17" t="s">
        <v>8315</v>
      </c>
      <c r="R91" s="17" t="s">
        <v>8316</v>
      </c>
      <c r="S91" s="20">
        <v>40923.729953703703</v>
      </c>
      <c r="T91" s="20">
        <v>40953.729953703703</v>
      </c>
    </row>
    <row r="92" spans="1:20" ht="15.75" x14ac:dyDescent="0.3">
      <c r="A92" s="17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17" t="s">
        <v>8315</v>
      </c>
      <c r="R92" s="17" t="s">
        <v>8316</v>
      </c>
      <c r="S92" s="20">
        <v>41878.878379629627</v>
      </c>
      <c r="T92" s="20">
        <v>41908.878379629627</v>
      </c>
    </row>
    <row r="93" spans="1:20" ht="15.75" x14ac:dyDescent="0.3">
      <c r="A93" s="17">
        <v>3174</v>
      </c>
      <c r="B93" s="17" t="s">
        <v>3174</v>
      </c>
      <c r="C93" s="17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17" t="s">
        <v>8315</v>
      </c>
      <c r="R93" s="17" t="s">
        <v>8316</v>
      </c>
      <c r="S93" s="20">
        <v>41862.864675925928</v>
      </c>
      <c r="T93" s="20">
        <v>41876.864675925928</v>
      </c>
    </row>
    <row r="94" spans="1:20" ht="15.75" x14ac:dyDescent="0.3">
      <c r="A94" s="17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17" t="s">
        <v>8315</v>
      </c>
      <c r="R94" s="17" t="s">
        <v>8316</v>
      </c>
      <c r="S94" s="20">
        <v>40531.886886574073</v>
      </c>
      <c r="T94" s="20">
        <v>40591.886886574073</v>
      </c>
    </row>
    <row r="95" spans="1:20" ht="15.75" x14ac:dyDescent="0.3">
      <c r="A95" s="17">
        <v>3176</v>
      </c>
      <c r="B95" s="17" t="s">
        <v>3176</v>
      </c>
      <c r="C95" s="17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17" t="s">
        <v>8315</v>
      </c>
      <c r="R95" s="17" t="s">
        <v>8316</v>
      </c>
      <c r="S95" s="20">
        <v>41477.930914351848</v>
      </c>
      <c r="T95" s="20">
        <v>41504.625</v>
      </c>
    </row>
    <row r="96" spans="1:20" ht="15.75" x14ac:dyDescent="0.3">
      <c r="A96" s="17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17" t="s">
        <v>8315</v>
      </c>
      <c r="R96" s="17" t="s">
        <v>8316</v>
      </c>
      <c r="S96" s="20">
        <v>41781.666770833333</v>
      </c>
      <c r="T96" s="20">
        <v>41811.666770833333</v>
      </c>
    </row>
    <row r="97" spans="1:20" ht="15.75" x14ac:dyDescent="0.3">
      <c r="A97" s="17">
        <v>3179</v>
      </c>
      <c r="B97" s="17" t="s">
        <v>3179</v>
      </c>
      <c r="C97" s="17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17" t="s">
        <v>8315</v>
      </c>
      <c r="R97" s="17" t="s">
        <v>8316</v>
      </c>
      <c r="S97" s="20">
        <v>41375.702210648145</v>
      </c>
      <c r="T97" s="20">
        <v>41400.702210648145</v>
      </c>
    </row>
    <row r="98" spans="1:20" ht="15.75" x14ac:dyDescent="0.3">
      <c r="A98" s="17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17" t="s">
        <v>8315</v>
      </c>
      <c r="R98" s="17" t="s">
        <v>8316</v>
      </c>
      <c r="S98" s="20">
        <v>40883.949317129627</v>
      </c>
      <c r="T98" s="20">
        <v>40939.708333333336</v>
      </c>
    </row>
    <row r="99" spans="1:20" ht="15.75" x14ac:dyDescent="0.3">
      <c r="A99" s="17">
        <v>3183</v>
      </c>
      <c r="B99" s="17" t="s">
        <v>3183</v>
      </c>
      <c r="C99" s="17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17" t="s">
        <v>8315</v>
      </c>
      <c r="R99" s="17" t="s">
        <v>8316</v>
      </c>
      <c r="S99" s="20">
        <v>41491.79478009259</v>
      </c>
      <c r="T99" s="20">
        <v>41509.79478009259</v>
      </c>
    </row>
    <row r="100" spans="1:20" ht="15.75" x14ac:dyDescent="0.3">
      <c r="A100" s="17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17" t="s">
        <v>8315</v>
      </c>
      <c r="R100" s="17" t="s">
        <v>8316</v>
      </c>
      <c r="S100" s="20">
        <v>41791.993414351848</v>
      </c>
      <c r="T100" s="20">
        <v>41821.993414351848</v>
      </c>
    </row>
    <row r="101" spans="1:20" ht="15.75" x14ac:dyDescent="0.3">
      <c r="A101" s="17">
        <v>3187</v>
      </c>
      <c r="B101" s="17" t="s">
        <v>3187</v>
      </c>
      <c r="C101" s="17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17" t="s">
        <v>8315</v>
      </c>
      <c r="R101" s="17" t="s">
        <v>8316</v>
      </c>
      <c r="S101" s="20">
        <v>41835.666354166664</v>
      </c>
      <c r="T101" s="20">
        <v>41855.666354166664</v>
      </c>
    </row>
    <row r="102" spans="1:20" ht="15.75" x14ac:dyDescent="0.3">
      <c r="A102" s="17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17" t="s">
        <v>8315</v>
      </c>
      <c r="R102" s="17" t="s">
        <v>8316</v>
      </c>
      <c r="S102" s="20">
        <v>41827.605057870373</v>
      </c>
      <c r="T102" s="20">
        <v>41848.605057870373</v>
      </c>
    </row>
    <row r="103" spans="1:20" ht="15.75" x14ac:dyDescent="0.3">
      <c r="A103" s="17">
        <v>3209</v>
      </c>
      <c r="B103" s="17" t="s">
        <v>3209</v>
      </c>
      <c r="C103" s="17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17" t="s">
        <v>8315</v>
      </c>
      <c r="R103" s="17" t="s">
        <v>8316</v>
      </c>
      <c r="S103" s="20">
        <v>41778.637245370373</v>
      </c>
      <c r="T103" s="20">
        <v>41810.958333333336</v>
      </c>
    </row>
    <row r="104" spans="1:20" ht="15.75" x14ac:dyDescent="0.3">
      <c r="A104" s="17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17" t="s">
        <v>8315</v>
      </c>
      <c r="R104" s="17" t="s">
        <v>8316</v>
      </c>
      <c r="S104" s="20">
        <v>41013.936562499999</v>
      </c>
      <c r="T104" s="20">
        <v>41061.165972222225</v>
      </c>
    </row>
    <row r="105" spans="1:20" ht="15.75" x14ac:dyDescent="0.3">
      <c r="A105" s="17">
        <v>3211</v>
      </c>
      <c r="B105" s="17" t="s">
        <v>3211</v>
      </c>
      <c r="C105" s="17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17" t="s">
        <v>8315</v>
      </c>
      <c r="R105" s="17" t="s">
        <v>8316</v>
      </c>
      <c r="S105" s="20">
        <v>41834.586574074077</v>
      </c>
      <c r="T105" s="20">
        <v>41866.083333333336</v>
      </c>
    </row>
    <row r="106" spans="1:20" ht="15.75" x14ac:dyDescent="0.3">
      <c r="A106" s="17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17" t="s">
        <v>8315</v>
      </c>
      <c r="R106" s="17" t="s">
        <v>8316</v>
      </c>
      <c r="S106" s="20">
        <v>41829.795729166668</v>
      </c>
      <c r="T106" s="20">
        <v>41859.795729166668</v>
      </c>
    </row>
    <row r="107" spans="1:20" ht="15.75" x14ac:dyDescent="0.3">
      <c r="A107" s="17">
        <v>3215</v>
      </c>
      <c r="B107" s="17" t="s">
        <v>3215</v>
      </c>
      <c r="C107" s="17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17" t="s">
        <v>8315</v>
      </c>
      <c r="R107" s="17" t="s">
        <v>8316</v>
      </c>
      <c r="S107" s="20">
        <v>42219.665173611109</v>
      </c>
      <c r="T107" s="20">
        <v>42257.165972222225</v>
      </c>
    </row>
    <row r="108" spans="1:20" ht="15.75" x14ac:dyDescent="0.3">
      <c r="A108" s="17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17" t="s">
        <v>8315</v>
      </c>
      <c r="R108" s="17" t="s">
        <v>8316</v>
      </c>
      <c r="S108" s="20">
        <v>42648.546111111107</v>
      </c>
      <c r="T108" s="20">
        <v>42678.546111111107</v>
      </c>
    </row>
    <row r="109" spans="1:20" ht="15.75" x14ac:dyDescent="0.3">
      <c r="A109" s="17">
        <v>3219</v>
      </c>
      <c r="B109" s="17" t="s">
        <v>3219</v>
      </c>
      <c r="C109" s="17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17" t="s">
        <v>8315</v>
      </c>
      <c r="R109" s="17" t="s">
        <v>8316</v>
      </c>
      <c r="S109" s="20">
        <v>42050.983182870375</v>
      </c>
      <c r="T109" s="20">
        <v>42085.941516203704</v>
      </c>
    </row>
    <row r="110" spans="1:20" ht="15.75" x14ac:dyDescent="0.3">
      <c r="A110" s="17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17" t="s">
        <v>8315</v>
      </c>
      <c r="R110" s="17" t="s">
        <v>8316</v>
      </c>
      <c r="S110" s="20">
        <v>42772.833379629628</v>
      </c>
      <c r="T110" s="20">
        <v>42806.875</v>
      </c>
    </row>
    <row r="111" spans="1:20" ht="15.75" x14ac:dyDescent="0.3">
      <c r="A111" s="17">
        <v>3222</v>
      </c>
      <c r="B111" s="17" t="s">
        <v>3222</v>
      </c>
      <c r="C111" s="17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17" t="s">
        <v>8315</v>
      </c>
      <c r="R111" s="17" t="s">
        <v>8316</v>
      </c>
      <c r="S111" s="20">
        <v>42270.582141203704</v>
      </c>
      <c r="T111" s="20">
        <v>42301.895138888889</v>
      </c>
    </row>
    <row r="112" spans="1:20" ht="15.75" x14ac:dyDescent="0.3">
      <c r="A112" s="17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17" t="s">
        <v>8315</v>
      </c>
      <c r="R112" s="17" t="s">
        <v>8316</v>
      </c>
      <c r="S112" s="20">
        <v>42206.835370370376</v>
      </c>
      <c r="T112" s="20">
        <v>42236.835370370376</v>
      </c>
    </row>
    <row r="113" spans="1:20" ht="15.75" x14ac:dyDescent="0.3">
      <c r="A113" s="17">
        <v>3224</v>
      </c>
      <c r="B113" s="17" t="s">
        <v>3224</v>
      </c>
      <c r="C113" s="17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17" t="s">
        <v>8315</v>
      </c>
      <c r="R113" s="17" t="s">
        <v>8316</v>
      </c>
      <c r="S113" s="20">
        <v>42697.850844907407</v>
      </c>
      <c r="T113" s="20">
        <v>42745.208333333328</v>
      </c>
    </row>
    <row r="114" spans="1:20" ht="15.75" x14ac:dyDescent="0.3">
      <c r="A114" s="17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17" t="s">
        <v>8315</v>
      </c>
      <c r="R114" s="17" t="s">
        <v>8316</v>
      </c>
      <c r="S114" s="20">
        <v>42503.559467592597</v>
      </c>
      <c r="T114" s="20">
        <v>42524.875</v>
      </c>
    </row>
    <row r="115" spans="1:20" ht="15.75" x14ac:dyDescent="0.3">
      <c r="A115" s="17">
        <v>3228</v>
      </c>
      <c r="B115" s="17" t="s">
        <v>3228</v>
      </c>
      <c r="C115" s="17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17" t="s">
        <v>8315</v>
      </c>
      <c r="R115" s="17" t="s">
        <v>8316</v>
      </c>
      <c r="S115" s="20">
        <v>42323.70930555556</v>
      </c>
      <c r="T115" s="20">
        <v>42355.207638888889</v>
      </c>
    </row>
    <row r="116" spans="1:20" ht="15.75" x14ac:dyDescent="0.3">
      <c r="A116" s="17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17" t="s">
        <v>8315</v>
      </c>
      <c r="R116" s="17" t="s">
        <v>8316</v>
      </c>
      <c r="S116" s="20">
        <v>41933.291643518518</v>
      </c>
      <c r="T116" s="20">
        <v>41963.333310185189</v>
      </c>
    </row>
    <row r="117" spans="1:20" ht="15.75" x14ac:dyDescent="0.3">
      <c r="A117" s="17">
        <v>3230</v>
      </c>
      <c r="B117" s="17" t="s">
        <v>3230</v>
      </c>
      <c r="C117" s="17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17" t="s">
        <v>8315</v>
      </c>
      <c r="R117" s="17" t="s">
        <v>8316</v>
      </c>
      <c r="S117" s="20">
        <v>41898.168125000004</v>
      </c>
      <c r="T117" s="20">
        <v>41913.165972222225</v>
      </c>
    </row>
    <row r="118" spans="1:20" ht="15.75" x14ac:dyDescent="0.3">
      <c r="A118" s="17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17" t="s">
        <v>8315</v>
      </c>
      <c r="R118" s="17" t="s">
        <v>8316</v>
      </c>
      <c r="S118" s="20">
        <v>42446.943831018521</v>
      </c>
      <c r="T118" s="20">
        <v>42476.943831018521</v>
      </c>
    </row>
    <row r="119" spans="1:20" ht="15.75" x14ac:dyDescent="0.3">
      <c r="A119" s="17">
        <v>3232</v>
      </c>
      <c r="B119" s="17" t="s">
        <v>3232</v>
      </c>
      <c r="C119" s="17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17" t="s">
        <v>8315</v>
      </c>
      <c r="R119" s="17" t="s">
        <v>8316</v>
      </c>
      <c r="S119" s="20">
        <v>42463.81385416667</v>
      </c>
      <c r="T119" s="20">
        <v>42494.165972222225</v>
      </c>
    </row>
    <row r="120" spans="1:20" ht="15.75" x14ac:dyDescent="0.3">
      <c r="A120" s="17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17" t="s">
        <v>8315</v>
      </c>
      <c r="R120" s="17" t="s">
        <v>8316</v>
      </c>
      <c r="S120" s="20">
        <v>42766.805034722223</v>
      </c>
      <c r="T120" s="20">
        <v>42796.805034722223</v>
      </c>
    </row>
    <row r="121" spans="1:20" ht="15.75" x14ac:dyDescent="0.3">
      <c r="A121" s="17">
        <v>3235</v>
      </c>
      <c r="B121" s="17" t="s">
        <v>3235</v>
      </c>
      <c r="C121" s="17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17" t="s">
        <v>8315</v>
      </c>
      <c r="R121" s="17" t="s">
        <v>8316</v>
      </c>
      <c r="S121" s="20">
        <v>42522.347812499997</v>
      </c>
      <c r="T121" s="20">
        <v>42552.347812499997</v>
      </c>
    </row>
    <row r="122" spans="1:20" ht="15.75" x14ac:dyDescent="0.3">
      <c r="A122" s="17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17" t="s">
        <v>8315</v>
      </c>
      <c r="R122" s="17" t="s">
        <v>8316</v>
      </c>
      <c r="S122" s="20">
        <v>42702.917048611111</v>
      </c>
      <c r="T122" s="20">
        <v>42732.917048611111</v>
      </c>
    </row>
    <row r="123" spans="1:20" ht="15.75" x14ac:dyDescent="0.3">
      <c r="A123" s="17">
        <v>3237</v>
      </c>
      <c r="B123" s="17" t="s">
        <v>3237</v>
      </c>
      <c r="C123" s="17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17" t="s">
        <v>8315</v>
      </c>
      <c r="R123" s="17" t="s">
        <v>8316</v>
      </c>
      <c r="S123" s="20">
        <v>42252.474351851852</v>
      </c>
      <c r="T123" s="20">
        <v>42276.165972222225</v>
      </c>
    </row>
    <row r="124" spans="1:20" ht="15.75" x14ac:dyDescent="0.3">
      <c r="A124" s="17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17" t="s">
        <v>8315</v>
      </c>
      <c r="R124" s="17" t="s">
        <v>8316</v>
      </c>
      <c r="S124" s="20">
        <v>41893.324884259258</v>
      </c>
      <c r="T124" s="20">
        <v>41926.290972222225</v>
      </c>
    </row>
    <row r="125" spans="1:20" ht="15.75" x14ac:dyDescent="0.3">
      <c r="A125" s="17">
        <v>3242</v>
      </c>
      <c r="B125" s="17" t="s">
        <v>3242</v>
      </c>
      <c r="C125" s="17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17" t="s">
        <v>8315</v>
      </c>
      <c r="R125" s="17" t="s">
        <v>8316</v>
      </c>
      <c r="S125" s="20">
        <v>41871.755694444444</v>
      </c>
      <c r="T125" s="20">
        <v>41901.755694444444</v>
      </c>
    </row>
    <row r="126" spans="1:20" ht="15.75" x14ac:dyDescent="0.3">
      <c r="A126" s="17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17" t="s">
        <v>8315</v>
      </c>
      <c r="R126" s="17" t="s">
        <v>8316</v>
      </c>
      <c r="S126" s="20">
        <v>42262.096782407403</v>
      </c>
      <c r="T126" s="20">
        <v>42286</v>
      </c>
    </row>
    <row r="127" spans="1:20" ht="15.75" x14ac:dyDescent="0.3">
      <c r="A127" s="17">
        <v>3245</v>
      </c>
      <c r="B127" s="17" t="s">
        <v>3245</v>
      </c>
      <c r="C127" s="17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17" t="s">
        <v>8315</v>
      </c>
      <c r="R127" s="17" t="s">
        <v>8316</v>
      </c>
      <c r="S127" s="20">
        <v>42135.60020833333</v>
      </c>
      <c r="T127" s="20">
        <v>42167.083333333328</v>
      </c>
    </row>
    <row r="128" spans="1:20" ht="15.75" x14ac:dyDescent="0.3">
      <c r="A128" s="17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17" t="s">
        <v>8315</v>
      </c>
      <c r="R128" s="17" t="s">
        <v>8316</v>
      </c>
      <c r="S128" s="20">
        <v>42230.472222222219</v>
      </c>
      <c r="T128" s="20">
        <v>42259.165972222225</v>
      </c>
    </row>
    <row r="129" spans="1:20" ht="15.75" x14ac:dyDescent="0.3">
      <c r="A129" s="17">
        <v>3248</v>
      </c>
      <c r="B129" s="17" t="s">
        <v>3248</v>
      </c>
      <c r="C129" s="17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17" t="s">
        <v>8315</v>
      </c>
      <c r="R129" s="17" t="s">
        <v>8316</v>
      </c>
      <c r="S129" s="20">
        <v>42068.888391203705</v>
      </c>
      <c r="T129" s="20">
        <v>42098.846724537041</v>
      </c>
    </row>
    <row r="130" spans="1:20" ht="15.75" x14ac:dyDescent="0.3">
      <c r="A130" s="17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17" t="s">
        <v>8315</v>
      </c>
      <c r="R130" s="17" t="s">
        <v>8316</v>
      </c>
      <c r="S130" s="20">
        <v>42145.746689814812</v>
      </c>
      <c r="T130" s="20">
        <v>42175.746689814812</v>
      </c>
    </row>
    <row r="131" spans="1:20" ht="15.75" x14ac:dyDescent="0.3">
      <c r="A131" s="17">
        <v>3250</v>
      </c>
      <c r="B131" s="17" t="s">
        <v>3250</v>
      </c>
      <c r="C131" s="17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17" t="s">
        <v>8315</v>
      </c>
      <c r="R131" s="17" t="s">
        <v>8316</v>
      </c>
      <c r="S131" s="20">
        <v>41918.742175925923</v>
      </c>
      <c r="T131" s="20">
        <v>41948.783842592595</v>
      </c>
    </row>
    <row r="132" spans="1:20" ht="15.75" x14ac:dyDescent="0.3">
      <c r="A132" s="17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17" t="s">
        <v>8315</v>
      </c>
      <c r="R132" s="17" t="s">
        <v>8316</v>
      </c>
      <c r="S132" s="20">
        <v>42146.731087962966</v>
      </c>
      <c r="T132" s="20">
        <v>42176.731087962966</v>
      </c>
    </row>
    <row r="133" spans="1:20" ht="15.75" x14ac:dyDescent="0.3">
      <c r="A133" s="17">
        <v>3253</v>
      </c>
      <c r="B133" s="17" t="s">
        <v>3253</v>
      </c>
      <c r="C133" s="17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17" t="s">
        <v>8315</v>
      </c>
      <c r="R133" s="17" t="s">
        <v>8316</v>
      </c>
      <c r="S133" s="20">
        <v>42602.576712962968</v>
      </c>
      <c r="T133" s="20">
        <v>42621.15625</v>
      </c>
    </row>
    <row r="134" spans="1:20" ht="15.75" x14ac:dyDescent="0.3">
      <c r="A134" s="17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17" t="s">
        <v>8315</v>
      </c>
      <c r="R134" s="17" t="s">
        <v>8316</v>
      </c>
      <c r="S134" s="20">
        <v>42144.573807870373</v>
      </c>
      <c r="T134" s="20">
        <v>42166.165972222225</v>
      </c>
    </row>
    <row r="135" spans="1:20" ht="15.75" x14ac:dyDescent="0.3">
      <c r="A135" s="17">
        <v>3258</v>
      </c>
      <c r="B135" s="17" t="s">
        <v>3258</v>
      </c>
      <c r="C135" s="17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17" t="s">
        <v>8315</v>
      </c>
      <c r="R135" s="17" t="s">
        <v>8316</v>
      </c>
      <c r="S135" s="20">
        <v>41982.887280092589</v>
      </c>
      <c r="T135" s="20">
        <v>42012.887280092589</v>
      </c>
    </row>
    <row r="136" spans="1:20" ht="15.75" x14ac:dyDescent="0.3">
      <c r="A136" s="17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17" t="s">
        <v>8315</v>
      </c>
      <c r="R136" s="17" t="s">
        <v>8316</v>
      </c>
      <c r="S136" s="20">
        <v>42614.760937500003</v>
      </c>
      <c r="T136" s="20">
        <v>42644.165972222225</v>
      </c>
    </row>
    <row r="137" spans="1:20" ht="15.75" x14ac:dyDescent="0.3">
      <c r="A137" s="17">
        <v>3260</v>
      </c>
      <c r="B137" s="17" t="s">
        <v>3260</v>
      </c>
      <c r="C137" s="17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17" t="s">
        <v>8315</v>
      </c>
      <c r="R137" s="17" t="s">
        <v>8316</v>
      </c>
      <c r="S137" s="20">
        <v>42303.672662037032</v>
      </c>
      <c r="T137" s="20">
        <v>42338.714328703703</v>
      </c>
    </row>
    <row r="138" spans="1:20" ht="15.75" x14ac:dyDescent="0.3">
      <c r="A138" s="17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17" t="s">
        <v>8315</v>
      </c>
      <c r="R138" s="17" t="s">
        <v>8316</v>
      </c>
      <c r="S138" s="20">
        <v>42171.725416666668</v>
      </c>
      <c r="T138" s="20">
        <v>42201.725416666668</v>
      </c>
    </row>
    <row r="139" spans="1:20" ht="15.75" x14ac:dyDescent="0.3">
      <c r="A139" s="17">
        <v>3262</v>
      </c>
      <c r="B139" s="17" t="s">
        <v>3262</v>
      </c>
      <c r="C139" s="17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17" t="s">
        <v>8315</v>
      </c>
      <c r="R139" s="17" t="s">
        <v>8316</v>
      </c>
      <c r="S139" s="20">
        <v>41964.315532407403</v>
      </c>
      <c r="T139" s="20">
        <v>41995.166666666672</v>
      </c>
    </row>
    <row r="140" spans="1:20" ht="15.75" x14ac:dyDescent="0.3">
      <c r="A140" s="17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17" t="s">
        <v>8315</v>
      </c>
      <c r="R140" s="17" t="s">
        <v>8316</v>
      </c>
      <c r="S140" s="20">
        <v>42284.516064814816</v>
      </c>
      <c r="T140" s="20">
        <v>42307.875</v>
      </c>
    </row>
    <row r="141" spans="1:20" ht="15.75" x14ac:dyDescent="0.3">
      <c r="A141" s="17">
        <v>3264</v>
      </c>
      <c r="B141" s="17" t="s">
        <v>3264</v>
      </c>
      <c r="C141" s="17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17" t="s">
        <v>8315</v>
      </c>
      <c r="R141" s="17" t="s">
        <v>8316</v>
      </c>
      <c r="S141" s="20">
        <v>42016.800208333334</v>
      </c>
      <c r="T141" s="20">
        <v>42032.916666666672</v>
      </c>
    </row>
    <row r="142" spans="1:20" ht="15.75" x14ac:dyDescent="0.3">
      <c r="A142" s="17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17" t="s">
        <v>8315</v>
      </c>
      <c r="R142" s="17" t="s">
        <v>8316</v>
      </c>
      <c r="S142" s="20">
        <v>42136.536134259266</v>
      </c>
      <c r="T142" s="20">
        <v>42167.875</v>
      </c>
    </row>
    <row r="143" spans="1:20" ht="15.75" x14ac:dyDescent="0.3">
      <c r="A143" s="17">
        <v>3267</v>
      </c>
      <c r="B143" s="17" t="s">
        <v>3267</v>
      </c>
      <c r="C143" s="17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17" t="s">
        <v>8315</v>
      </c>
      <c r="R143" s="17" t="s">
        <v>8316</v>
      </c>
      <c r="S143" s="20">
        <v>42172.757638888885</v>
      </c>
      <c r="T143" s="20">
        <v>42202.757638888885</v>
      </c>
    </row>
    <row r="144" spans="1:20" ht="15.75" x14ac:dyDescent="0.3">
      <c r="A144" s="17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17" t="s">
        <v>8315</v>
      </c>
      <c r="R144" s="17" t="s">
        <v>8316</v>
      </c>
      <c r="S144" s="20">
        <v>42590.90425925926</v>
      </c>
      <c r="T144" s="20">
        <v>42606.90425925926</v>
      </c>
    </row>
    <row r="145" spans="1:20" ht="15.75" x14ac:dyDescent="0.3">
      <c r="A145" s="17">
        <v>3272</v>
      </c>
      <c r="B145" s="17" t="s">
        <v>3272</v>
      </c>
      <c r="C145" s="17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17" t="s">
        <v>8315</v>
      </c>
      <c r="R145" s="17" t="s">
        <v>8316</v>
      </c>
      <c r="S145" s="20">
        <v>42284.500104166669</v>
      </c>
      <c r="T145" s="20">
        <v>42314.541770833333</v>
      </c>
    </row>
    <row r="146" spans="1:20" ht="15.75" x14ac:dyDescent="0.3">
      <c r="A146" s="17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17" t="s">
        <v>8315</v>
      </c>
      <c r="R146" s="17" t="s">
        <v>8316</v>
      </c>
      <c r="S146" s="20">
        <v>42611.801412037035</v>
      </c>
      <c r="T146" s="20">
        <v>42627.791666666672</v>
      </c>
    </row>
    <row r="147" spans="1:20" ht="15.75" x14ac:dyDescent="0.3">
      <c r="A147" s="17">
        <v>3274</v>
      </c>
      <c r="B147" s="17" t="s">
        <v>3274</v>
      </c>
      <c r="C147" s="17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17" t="s">
        <v>8315</v>
      </c>
      <c r="R147" s="17" t="s">
        <v>8316</v>
      </c>
      <c r="S147" s="20">
        <v>42400.704537037032</v>
      </c>
      <c r="T147" s="20">
        <v>42444.875</v>
      </c>
    </row>
    <row r="148" spans="1:20" ht="15.75" x14ac:dyDescent="0.3">
      <c r="A148" s="17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17" t="s">
        <v>8315</v>
      </c>
      <c r="R148" s="17" t="s">
        <v>8316</v>
      </c>
      <c r="S148" s="20">
        <v>42017.88045138889</v>
      </c>
      <c r="T148" s="20">
        <v>42044.1875</v>
      </c>
    </row>
    <row r="149" spans="1:20" ht="15.75" x14ac:dyDescent="0.3">
      <c r="A149" s="17">
        <v>3279</v>
      </c>
      <c r="B149" s="17" t="s">
        <v>3279</v>
      </c>
      <c r="C149" s="17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17" t="s">
        <v>8315</v>
      </c>
      <c r="R149" s="17" t="s">
        <v>8316</v>
      </c>
      <c r="S149" s="20">
        <v>42431.102534722217</v>
      </c>
      <c r="T149" s="20">
        <v>42461.06086805556</v>
      </c>
    </row>
    <row r="150" spans="1:20" ht="15.75" x14ac:dyDescent="0.3">
      <c r="A150" s="17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17" t="s">
        <v>8315</v>
      </c>
      <c r="R150" s="17" t="s">
        <v>8316</v>
      </c>
      <c r="S150" s="20">
        <v>42121.756921296299</v>
      </c>
      <c r="T150" s="20">
        <v>42156.208333333328</v>
      </c>
    </row>
    <row r="151" spans="1:20" ht="15.75" x14ac:dyDescent="0.3">
      <c r="A151" s="17">
        <v>3281</v>
      </c>
      <c r="B151" s="17" t="s">
        <v>3281</v>
      </c>
      <c r="C151" s="17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17" t="s">
        <v>8315</v>
      </c>
      <c r="R151" s="17" t="s">
        <v>8316</v>
      </c>
      <c r="S151" s="20">
        <v>42219.019733796296</v>
      </c>
      <c r="T151" s="20">
        <v>42249.019733796296</v>
      </c>
    </row>
    <row r="152" spans="1:20" ht="15.75" x14ac:dyDescent="0.3">
      <c r="A152" s="17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17" t="s">
        <v>8315</v>
      </c>
      <c r="R152" s="17" t="s">
        <v>8316</v>
      </c>
      <c r="S152" s="20">
        <v>42445.19430555556</v>
      </c>
      <c r="T152" s="20">
        <v>42489.19430555556</v>
      </c>
    </row>
    <row r="153" spans="1:20" ht="15.75" x14ac:dyDescent="0.3">
      <c r="A153" s="17">
        <v>3284</v>
      </c>
      <c r="B153" s="17" t="s">
        <v>3284</v>
      </c>
      <c r="C153" s="17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17" t="s">
        <v>8315</v>
      </c>
      <c r="R153" s="17" t="s">
        <v>8316</v>
      </c>
      <c r="S153" s="20">
        <v>42380.884872685187</v>
      </c>
      <c r="T153" s="20">
        <v>42398.249305555553</v>
      </c>
    </row>
    <row r="154" spans="1:20" ht="15.75" x14ac:dyDescent="0.3">
      <c r="A154" s="17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17" t="s">
        <v>8315</v>
      </c>
      <c r="R154" s="17" t="s">
        <v>8316</v>
      </c>
      <c r="S154" s="20">
        <v>42762.942430555559</v>
      </c>
      <c r="T154" s="20">
        <v>42794.208333333328</v>
      </c>
    </row>
    <row r="155" spans="1:20" ht="15.75" x14ac:dyDescent="0.3">
      <c r="A155" s="17">
        <v>3286</v>
      </c>
      <c r="B155" s="17" t="s">
        <v>3286</v>
      </c>
      <c r="C155" s="17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17" t="s">
        <v>8315</v>
      </c>
      <c r="R155" s="17" t="s">
        <v>8316</v>
      </c>
      <c r="S155" s="20">
        <v>42567.840069444443</v>
      </c>
      <c r="T155" s="20">
        <v>42597.840069444443</v>
      </c>
    </row>
    <row r="156" spans="1:20" ht="15.75" x14ac:dyDescent="0.3">
      <c r="A156" s="17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17" t="s">
        <v>8315</v>
      </c>
      <c r="R156" s="17" t="s">
        <v>8316</v>
      </c>
      <c r="S156" s="20">
        <v>42232.702546296292</v>
      </c>
      <c r="T156" s="20">
        <v>42264.165972222225</v>
      </c>
    </row>
    <row r="157" spans="1:20" ht="15.75" x14ac:dyDescent="0.3">
      <c r="A157" s="17">
        <v>3298</v>
      </c>
      <c r="B157" s="17" t="s">
        <v>3298</v>
      </c>
      <c r="C157" s="17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17" t="s">
        <v>8315</v>
      </c>
      <c r="R157" s="17" t="s">
        <v>8316</v>
      </c>
      <c r="S157" s="20">
        <v>42239.957962962959</v>
      </c>
      <c r="T157" s="20">
        <v>42260</v>
      </c>
    </row>
    <row r="158" spans="1:20" ht="15.75" x14ac:dyDescent="0.3">
      <c r="A158" s="17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17" t="s">
        <v>8315</v>
      </c>
      <c r="R158" s="17" t="s">
        <v>8316</v>
      </c>
      <c r="S158" s="20">
        <v>42261.917395833334</v>
      </c>
      <c r="T158" s="20">
        <v>42291.917395833334</v>
      </c>
    </row>
    <row r="159" spans="1:20" ht="15.75" x14ac:dyDescent="0.3">
      <c r="A159" s="17">
        <v>3300</v>
      </c>
      <c r="B159" s="17" t="s">
        <v>3300</v>
      </c>
      <c r="C159" s="17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17" t="s">
        <v>8315</v>
      </c>
      <c r="R159" s="17" t="s">
        <v>8316</v>
      </c>
      <c r="S159" s="20">
        <v>42102.743773148148</v>
      </c>
      <c r="T159" s="20">
        <v>42123.743773148148</v>
      </c>
    </row>
    <row r="160" spans="1:20" ht="15.75" x14ac:dyDescent="0.3">
      <c r="A160" s="17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17" t="s">
        <v>8315</v>
      </c>
      <c r="R160" s="17" t="s">
        <v>8316</v>
      </c>
      <c r="S160" s="20">
        <v>42538.73583333334</v>
      </c>
      <c r="T160" s="20">
        <v>42583.290972222225</v>
      </c>
    </row>
    <row r="161" spans="1:20" ht="15.75" x14ac:dyDescent="0.3">
      <c r="A161" s="17">
        <v>3303</v>
      </c>
      <c r="B161" s="17" t="s">
        <v>3303</v>
      </c>
      <c r="C161" s="17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17" t="s">
        <v>8315</v>
      </c>
      <c r="R161" s="17" t="s">
        <v>8316</v>
      </c>
      <c r="S161" s="20">
        <v>42056.65143518518</v>
      </c>
      <c r="T161" s="20">
        <v>42091.609768518523</v>
      </c>
    </row>
    <row r="162" spans="1:20" ht="15.75" x14ac:dyDescent="0.3">
      <c r="A162" s="17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17" t="s">
        <v>8315</v>
      </c>
      <c r="R162" s="17" t="s">
        <v>8316</v>
      </c>
      <c r="S162" s="20">
        <v>42696.624444444446</v>
      </c>
      <c r="T162" s="20">
        <v>42726.624444444446</v>
      </c>
    </row>
    <row r="163" spans="1:20" ht="15.75" x14ac:dyDescent="0.3">
      <c r="A163" s="17">
        <v>3305</v>
      </c>
      <c r="B163" s="17" t="s">
        <v>3305</v>
      </c>
      <c r="C163" s="17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17" t="s">
        <v>8315</v>
      </c>
      <c r="R163" s="17" t="s">
        <v>8316</v>
      </c>
      <c r="S163" s="20">
        <v>42186.855879629627</v>
      </c>
      <c r="T163" s="20">
        <v>42216.855879629627</v>
      </c>
    </row>
    <row r="164" spans="1:20" ht="15.75" x14ac:dyDescent="0.3">
      <c r="A164" s="17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17" t="s">
        <v>8315</v>
      </c>
      <c r="R164" s="17" t="s">
        <v>8316</v>
      </c>
      <c r="S164" s="20">
        <v>42493.219236111108</v>
      </c>
      <c r="T164" s="20">
        <v>42531.125</v>
      </c>
    </row>
    <row r="165" spans="1:20" ht="15.75" x14ac:dyDescent="0.3">
      <c r="A165" s="17">
        <v>3307</v>
      </c>
      <c r="B165" s="17" t="s">
        <v>3307</v>
      </c>
      <c r="C165" s="17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17" t="s">
        <v>8315</v>
      </c>
      <c r="R165" s="17" t="s">
        <v>8316</v>
      </c>
      <c r="S165" s="20">
        <v>42475.057164351849</v>
      </c>
      <c r="T165" s="20">
        <v>42505.057164351849</v>
      </c>
    </row>
    <row r="166" spans="1:20" ht="15.75" x14ac:dyDescent="0.3">
      <c r="A166" s="17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17" t="s">
        <v>8315</v>
      </c>
      <c r="R166" s="17" t="s">
        <v>8316</v>
      </c>
      <c r="S166" s="20">
        <v>42452.876909722225</v>
      </c>
      <c r="T166" s="20">
        <v>42473.876909722225</v>
      </c>
    </row>
    <row r="167" spans="1:20" ht="15.75" x14ac:dyDescent="0.3">
      <c r="A167" s="17">
        <v>3310</v>
      </c>
      <c r="B167" s="17" t="s">
        <v>3310</v>
      </c>
      <c r="C167" s="17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17" t="s">
        <v>8315</v>
      </c>
      <c r="R167" s="17" t="s">
        <v>8316</v>
      </c>
      <c r="S167" s="20">
        <v>42253.928530092591</v>
      </c>
      <c r="T167" s="20">
        <v>42283.928530092591</v>
      </c>
    </row>
    <row r="168" spans="1:20" ht="15.75" x14ac:dyDescent="0.3">
      <c r="A168" s="17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17" t="s">
        <v>8315</v>
      </c>
      <c r="R168" s="17" t="s">
        <v>8316</v>
      </c>
      <c r="S168" s="20">
        <v>42264.29178240741</v>
      </c>
      <c r="T168" s="20">
        <v>42294.29178240741</v>
      </c>
    </row>
    <row r="169" spans="1:20" ht="15.75" x14ac:dyDescent="0.3">
      <c r="A169" s="17">
        <v>3312</v>
      </c>
      <c r="B169" s="17" t="s">
        <v>3312</v>
      </c>
      <c r="C169" s="17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17" t="s">
        <v>8315</v>
      </c>
      <c r="R169" s="17" t="s">
        <v>8316</v>
      </c>
      <c r="S169" s="20">
        <v>42664.809560185182</v>
      </c>
      <c r="T169" s="20">
        <v>42685.916666666672</v>
      </c>
    </row>
    <row r="170" spans="1:20" ht="15.75" x14ac:dyDescent="0.3">
      <c r="A170" s="17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17" t="s">
        <v>8315</v>
      </c>
      <c r="R170" s="17" t="s">
        <v>8316</v>
      </c>
      <c r="S170" s="20">
        <v>42382.244409722218</v>
      </c>
      <c r="T170" s="20">
        <v>42396.041666666672</v>
      </c>
    </row>
    <row r="171" spans="1:20" ht="15.75" x14ac:dyDescent="0.3">
      <c r="A171" s="17">
        <v>3316</v>
      </c>
      <c r="B171" s="17" t="s">
        <v>3316</v>
      </c>
      <c r="C171" s="17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17" t="s">
        <v>8315</v>
      </c>
      <c r="R171" s="17" t="s">
        <v>8316</v>
      </c>
      <c r="S171" s="20">
        <v>41826.871238425927</v>
      </c>
      <c r="T171" s="20">
        <v>41859.57916666667</v>
      </c>
    </row>
    <row r="172" spans="1:20" ht="15.75" x14ac:dyDescent="0.3">
      <c r="A172" s="17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17" t="s">
        <v>8315</v>
      </c>
      <c r="R172" s="17" t="s">
        <v>8316</v>
      </c>
      <c r="S172" s="20">
        <v>42499.039629629624</v>
      </c>
      <c r="T172" s="20">
        <v>42529.039629629624</v>
      </c>
    </row>
    <row r="173" spans="1:20" ht="15.75" x14ac:dyDescent="0.3">
      <c r="A173" s="17">
        <v>3320</v>
      </c>
      <c r="B173" s="17" t="s">
        <v>3320</v>
      </c>
      <c r="C173" s="17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17" t="s">
        <v>8315</v>
      </c>
      <c r="R173" s="17" t="s">
        <v>8316</v>
      </c>
      <c r="S173" s="20">
        <v>42513.045798611114</v>
      </c>
      <c r="T173" s="20">
        <v>42543.045798611114</v>
      </c>
    </row>
    <row r="174" spans="1:20" ht="15.75" x14ac:dyDescent="0.3">
      <c r="A174" s="17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17" t="s">
        <v>8315</v>
      </c>
      <c r="R174" s="17" t="s">
        <v>8316</v>
      </c>
      <c r="S174" s="20">
        <v>41914.100289351853</v>
      </c>
      <c r="T174" s="20">
        <v>41928.165972222225</v>
      </c>
    </row>
    <row r="175" spans="1:20" ht="15.75" x14ac:dyDescent="0.3">
      <c r="A175" s="17">
        <v>3322</v>
      </c>
      <c r="B175" s="17" t="s">
        <v>3322</v>
      </c>
      <c r="C175" s="17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17" t="s">
        <v>8315</v>
      </c>
      <c r="R175" s="17" t="s">
        <v>8316</v>
      </c>
      <c r="S175" s="20">
        <v>42521.010370370372</v>
      </c>
      <c r="T175" s="20">
        <v>42543.163194444445</v>
      </c>
    </row>
    <row r="176" spans="1:20" ht="15.75" x14ac:dyDescent="0.3">
      <c r="A176" s="17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17" t="s">
        <v>8315</v>
      </c>
      <c r="R176" s="17" t="s">
        <v>8316</v>
      </c>
      <c r="S176" s="20">
        <v>42041.714178240742</v>
      </c>
      <c r="T176" s="20">
        <v>42071.67251157407</v>
      </c>
    </row>
    <row r="177" spans="1:20" ht="15.75" x14ac:dyDescent="0.3">
      <c r="A177" s="17">
        <v>3328</v>
      </c>
      <c r="B177" s="17" t="s">
        <v>3328</v>
      </c>
      <c r="C177" s="17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17" t="s">
        <v>8315</v>
      </c>
      <c r="R177" s="17" t="s">
        <v>8316</v>
      </c>
      <c r="S177" s="20">
        <v>41822.57503472222</v>
      </c>
      <c r="T177" s="20">
        <v>41825.041666666664</v>
      </c>
    </row>
    <row r="178" spans="1:20" ht="15.75" x14ac:dyDescent="0.3">
      <c r="A178" s="17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17" t="s">
        <v>8315</v>
      </c>
      <c r="R178" s="17" t="s">
        <v>8316</v>
      </c>
      <c r="S178" s="20">
        <v>42248.697754629626</v>
      </c>
      <c r="T178" s="20">
        <v>42283.697754629626</v>
      </c>
    </row>
    <row r="179" spans="1:20" ht="15.75" x14ac:dyDescent="0.3">
      <c r="A179" s="17">
        <v>3332</v>
      </c>
      <c r="B179" s="17" t="s">
        <v>3332</v>
      </c>
      <c r="C179" s="17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17" t="s">
        <v>8315</v>
      </c>
      <c r="R179" s="17" t="s">
        <v>8316</v>
      </c>
      <c r="S179" s="20">
        <v>41809.860300925924</v>
      </c>
      <c r="T179" s="20">
        <v>41839.860300925924</v>
      </c>
    </row>
    <row r="180" spans="1:20" ht="15.75" x14ac:dyDescent="0.3">
      <c r="A180" s="17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17" t="s">
        <v>8315</v>
      </c>
      <c r="R180" s="17" t="s">
        <v>8316</v>
      </c>
      <c r="S180" s="20">
        <v>42148.676851851851</v>
      </c>
      <c r="T180" s="20">
        <v>42170.676851851851</v>
      </c>
    </row>
    <row r="181" spans="1:20" ht="15.75" x14ac:dyDescent="0.3">
      <c r="A181" s="17">
        <v>3334</v>
      </c>
      <c r="B181" s="17" t="s">
        <v>3334</v>
      </c>
      <c r="C181" s="17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17" t="s">
        <v>8315</v>
      </c>
      <c r="R181" s="17" t="s">
        <v>8316</v>
      </c>
      <c r="S181" s="20">
        <v>42185.521087962959</v>
      </c>
      <c r="T181" s="20">
        <v>42215.521087962959</v>
      </c>
    </row>
    <row r="182" spans="1:20" ht="15.75" x14ac:dyDescent="0.3">
      <c r="A182" s="17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17" t="s">
        <v>8315</v>
      </c>
      <c r="R182" s="17" t="s">
        <v>8316</v>
      </c>
      <c r="S182" s="20">
        <v>42769.574999999997</v>
      </c>
      <c r="T182" s="20">
        <v>42790.574999999997</v>
      </c>
    </row>
    <row r="183" spans="1:20" ht="15.75" x14ac:dyDescent="0.3">
      <c r="A183" s="17">
        <v>3339</v>
      </c>
      <c r="B183" s="17" t="s">
        <v>3339</v>
      </c>
      <c r="C183" s="17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17" t="s">
        <v>8315</v>
      </c>
      <c r="R183" s="17" t="s">
        <v>8316</v>
      </c>
      <c r="S183" s="20">
        <v>42549.665717592594</v>
      </c>
      <c r="T183" s="20">
        <v>42579.665717592594</v>
      </c>
    </row>
    <row r="184" spans="1:20" ht="15.75" x14ac:dyDescent="0.3">
      <c r="A184" s="17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17" t="s">
        <v>8315</v>
      </c>
      <c r="R184" s="17" t="s">
        <v>8316</v>
      </c>
      <c r="S184" s="20">
        <v>42685.974004629628</v>
      </c>
      <c r="T184" s="20">
        <v>42710.974004629628</v>
      </c>
    </row>
    <row r="185" spans="1:20" ht="15.75" x14ac:dyDescent="0.3">
      <c r="A185" s="17">
        <v>3342</v>
      </c>
      <c r="B185" s="17" t="s">
        <v>3342</v>
      </c>
      <c r="C185" s="17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17" t="s">
        <v>8315</v>
      </c>
      <c r="R185" s="17" t="s">
        <v>8316</v>
      </c>
      <c r="S185" s="20">
        <v>42062.296412037031</v>
      </c>
      <c r="T185" s="20">
        <v>42095.207638888889</v>
      </c>
    </row>
    <row r="186" spans="1:20" ht="15.75" x14ac:dyDescent="0.3">
      <c r="A186" s="17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17" t="s">
        <v>8315</v>
      </c>
      <c r="R186" s="17" t="s">
        <v>8316</v>
      </c>
      <c r="S186" s="20">
        <v>41851.200150462959</v>
      </c>
      <c r="T186" s="20">
        <v>41881.200150462959</v>
      </c>
    </row>
    <row r="187" spans="1:20" ht="15.75" x14ac:dyDescent="0.3">
      <c r="A187" s="17">
        <v>3345</v>
      </c>
      <c r="B187" s="17" t="s">
        <v>3345</v>
      </c>
      <c r="C187" s="17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17" t="s">
        <v>8315</v>
      </c>
      <c r="R187" s="17" t="s">
        <v>8316</v>
      </c>
      <c r="S187" s="20">
        <v>42053.106111111112</v>
      </c>
      <c r="T187" s="20">
        <v>42112.025694444441</v>
      </c>
    </row>
    <row r="188" spans="1:20" ht="15.75" x14ac:dyDescent="0.3">
      <c r="A188" s="17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17" t="s">
        <v>8315</v>
      </c>
      <c r="R188" s="17" t="s">
        <v>8316</v>
      </c>
      <c r="S188" s="20">
        <v>42054.024421296301</v>
      </c>
      <c r="T188" s="20">
        <v>42061.024421296301</v>
      </c>
    </row>
    <row r="189" spans="1:20" ht="15.75" x14ac:dyDescent="0.3">
      <c r="A189" s="17">
        <v>3348</v>
      </c>
      <c r="B189" s="17" t="s">
        <v>3266</v>
      </c>
      <c r="C189" s="17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17" t="s">
        <v>8315</v>
      </c>
      <c r="R189" s="17" t="s">
        <v>8316</v>
      </c>
      <c r="S189" s="20">
        <v>42466.558796296296</v>
      </c>
      <c r="T189" s="20">
        <v>42490.165972222225</v>
      </c>
    </row>
    <row r="190" spans="1:20" ht="15.75" x14ac:dyDescent="0.3">
      <c r="A190" s="17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17" t="s">
        <v>8315</v>
      </c>
      <c r="R190" s="17" t="s">
        <v>8316</v>
      </c>
      <c r="S190" s="20">
        <v>42513.110787037032</v>
      </c>
      <c r="T190" s="20">
        <v>42534.708333333328</v>
      </c>
    </row>
    <row r="191" spans="1:20" ht="15.75" x14ac:dyDescent="0.3">
      <c r="A191" s="17">
        <v>3354</v>
      </c>
      <c r="B191" s="17" t="s">
        <v>3353</v>
      </c>
      <c r="C191" s="17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17" t="s">
        <v>8315</v>
      </c>
      <c r="R191" s="17" t="s">
        <v>8316</v>
      </c>
      <c r="S191" s="20">
        <v>42270.7269212963</v>
      </c>
      <c r="T191" s="20">
        <v>42306.167361111111</v>
      </c>
    </row>
    <row r="192" spans="1:20" ht="15.75" x14ac:dyDescent="0.3">
      <c r="A192" s="17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17" t="s">
        <v>8315</v>
      </c>
      <c r="R192" s="17" t="s">
        <v>8316</v>
      </c>
      <c r="S192" s="20">
        <v>41932.311099537037</v>
      </c>
      <c r="T192" s="20">
        <v>41962.352766203709</v>
      </c>
    </row>
    <row r="193" spans="1:20" ht="15.75" x14ac:dyDescent="0.3">
      <c r="A193" s="17">
        <v>3359</v>
      </c>
      <c r="B193" s="17" t="s">
        <v>3358</v>
      </c>
      <c r="C193" s="17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17" t="s">
        <v>8315</v>
      </c>
      <c r="R193" s="17" t="s">
        <v>8316</v>
      </c>
      <c r="S193" s="20">
        <v>42746.057106481487</v>
      </c>
      <c r="T193" s="20">
        <v>42791.057106481487</v>
      </c>
    </row>
    <row r="194" spans="1:20" ht="15.75" x14ac:dyDescent="0.3">
      <c r="A194" s="17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17" t="s">
        <v>8315</v>
      </c>
      <c r="R194" s="17" t="s">
        <v>8316</v>
      </c>
      <c r="S194" s="20">
        <v>41866.025347222225</v>
      </c>
      <c r="T194" s="20">
        <v>41883.665972222225</v>
      </c>
    </row>
    <row r="195" spans="1:20" ht="15.75" x14ac:dyDescent="0.3">
      <c r="A195" s="17">
        <v>3362</v>
      </c>
      <c r="B195" s="17" t="s">
        <v>3361</v>
      </c>
      <c r="C195" s="17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17" t="s">
        <v>8315</v>
      </c>
      <c r="R195" s="17" t="s">
        <v>8316</v>
      </c>
      <c r="S195" s="20">
        <v>42056.091631944444</v>
      </c>
      <c r="T195" s="20">
        <v>42070.204861111109</v>
      </c>
    </row>
    <row r="196" spans="1:20" ht="15.75" x14ac:dyDescent="0.3">
      <c r="A196" s="17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17" t="s">
        <v>8315</v>
      </c>
      <c r="R196" s="17" t="s">
        <v>8316</v>
      </c>
      <c r="S196" s="20">
        <v>41851.771354166667</v>
      </c>
      <c r="T196" s="20">
        <v>41870.666666666664</v>
      </c>
    </row>
    <row r="197" spans="1:20" ht="15.75" x14ac:dyDescent="0.3">
      <c r="A197" s="17">
        <v>3365</v>
      </c>
      <c r="B197" s="17" t="s">
        <v>3364</v>
      </c>
      <c r="C197" s="17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17" t="s">
        <v>8315</v>
      </c>
      <c r="R197" s="17" t="s">
        <v>8316</v>
      </c>
      <c r="S197" s="20">
        <v>42321.101759259262</v>
      </c>
      <c r="T197" s="20">
        <v>42351.101759259262</v>
      </c>
    </row>
    <row r="198" spans="1:20" ht="15.75" x14ac:dyDescent="0.3">
      <c r="A198" s="17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17" t="s">
        <v>8315</v>
      </c>
      <c r="R198" s="17" t="s">
        <v>8316</v>
      </c>
      <c r="S198" s="20">
        <v>42107.067557870367</v>
      </c>
      <c r="T198" s="20">
        <v>42137.067557870367</v>
      </c>
    </row>
    <row r="199" spans="1:20" ht="15.75" x14ac:dyDescent="0.3">
      <c r="A199" s="17">
        <v>3368</v>
      </c>
      <c r="B199" s="17" t="s">
        <v>3367</v>
      </c>
      <c r="C199" s="17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17" t="s">
        <v>8315</v>
      </c>
      <c r="R199" s="17" t="s">
        <v>8316</v>
      </c>
      <c r="S199" s="20">
        <v>41969.199756944443</v>
      </c>
      <c r="T199" s="20">
        <v>42005.208333333328</v>
      </c>
    </row>
    <row r="200" spans="1:20" ht="15.75" x14ac:dyDescent="0.3">
      <c r="A200" s="17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17" t="s">
        <v>8315</v>
      </c>
      <c r="R200" s="17" t="s">
        <v>8316</v>
      </c>
      <c r="S200" s="20">
        <v>42690.334317129629</v>
      </c>
      <c r="T200" s="20">
        <v>42721.333333333328</v>
      </c>
    </row>
    <row r="201" spans="1:20" ht="15.75" x14ac:dyDescent="0.3">
      <c r="A201" s="17">
        <v>3371</v>
      </c>
      <c r="B201" s="17" t="s">
        <v>3370</v>
      </c>
      <c r="C201" s="17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17" t="s">
        <v>8315</v>
      </c>
      <c r="R201" s="17" t="s">
        <v>8316</v>
      </c>
      <c r="S201" s="20">
        <v>42312.874594907407</v>
      </c>
      <c r="T201" s="20">
        <v>42340.874594907407</v>
      </c>
    </row>
    <row r="202" spans="1:20" ht="15.75" x14ac:dyDescent="0.3">
      <c r="A202" s="17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17" t="s">
        <v>8315</v>
      </c>
      <c r="R202" s="17" t="s">
        <v>8316</v>
      </c>
      <c r="S202" s="20">
        <v>41855.548101851848</v>
      </c>
      <c r="T202" s="20">
        <v>41876.207638888889</v>
      </c>
    </row>
    <row r="203" spans="1:20" ht="15.75" x14ac:dyDescent="0.3">
      <c r="A203" s="17">
        <v>3376</v>
      </c>
      <c r="B203" s="17" t="s">
        <v>3375</v>
      </c>
      <c r="C203" s="17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17" t="s">
        <v>8315</v>
      </c>
      <c r="R203" s="17" t="s">
        <v>8316</v>
      </c>
      <c r="S203" s="20">
        <v>42059.701319444444</v>
      </c>
      <c r="T203" s="20">
        <v>42119.659652777773</v>
      </c>
    </row>
    <row r="204" spans="1:20" ht="15.75" x14ac:dyDescent="0.3">
      <c r="A204" s="17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17" t="s">
        <v>8315</v>
      </c>
      <c r="R204" s="17" t="s">
        <v>8316</v>
      </c>
      <c r="S204" s="20">
        <v>41937.95344907407</v>
      </c>
      <c r="T204" s="20">
        <v>41972.995115740734</v>
      </c>
    </row>
    <row r="205" spans="1:20" ht="15.75" x14ac:dyDescent="0.3">
      <c r="A205" s="17">
        <v>3381</v>
      </c>
      <c r="B205" s="17" t="s">
        <v>3380</v>
      </c>
      <c r="C205" s="17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17" t="s">
        <v>8315</v>
      </c>
      <c r="R205" s="17" t="s">
        <v>8316</v>
      </c>
      <c r="S205" s="20">
        <v>42044.184988425928</v>
      </c>
      <c r="T205" s="20">
        <v>42074.143321759257</v>
      </c>
    </row>
    <row r="206" spans="1:20" ht="15.75" x14ac:dyDescent="0.3">
      <c r="A206" s="17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17" t="s">
        <v>8315</v>
      </c>
      <c r="R206" s="17" t="s">
        <v>8316</v>
      </c>
      <c r="S206" s="20">
        <v>42524.782638888893</v>
      </c>
      <c r="T206" s="20">
        <v>42544.782638888893</v>
      </c>
    </row>
    <row r="207" spans="1:20" ht="15.75" x14ac:dyDescent="0.3">
      <c r="A207" s="17">
        <v>3384</v>
      </c>
      <c r="B207" s="17" t="s">
        <v>3383</v>
      </c>
      <c r="C207" s="17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17" t="s">
        <v>8315</v>
      </c>
      <c r="R207" s="17" t="s">
        <v>8316</v>
      </c>
      <c r="S207" s="20">
        <v>42292.087592592594</v>
      </c>
      <c r="T207" s="20">
        <v>42329.125</v>
      </c>
    </row>
    <row r="208" spans="1:20" ht="15.75" x14ac:dyDescent="0.3">
      <c r="A208" s="17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17" t="s">
        <v>8315</v>
      </c>
      <c r="R208" s="17" t="s">
        <v>8316</v>
      </c>
      <c r="S208" s="20">
        <v>41953.8675</v>
      </c>
      <c r="T208" s="20">
        <v>41983.8675</v>
      </c>
    </row>
    <row r="209" spans="1:20" ht="15.75" x14ac:dyDescent="0.3">
      <c r="A209" s="17">
        <v>3386</v>
      </c>
      <c r="B209" s="17" t="s">
        <v>3385</v>
      </c>
      <c r="C209" s="17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17" t="s">
        <v>8315</v>
      </c>
      <c r="R209" s="17" t="s">
        <v>8316</v>
      </c>
      <c r="S209" s="20">
        <v>41946.644745370373</v>
      </c>
      <c r="T209" s="20">
        <v>41976.644745370373</v>
      </c>
    </row>
    <row r="210" spans="1:20" ht="15.75" x14ac:dyDescent="0.3">
      <c r="A210" s="17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17" t="s">
        <v>8315</v>
      </c>
      <c r="R210" s="17" t="s">
        <v>8316</v>
      </c>
      <c r="S210" s="20">
        <v>41947.762592592589</v>
      </c>
      <c r="T210" s="20">
        <v>41987.762592592597</v>
      </c>
    </row>
    <row r="211" spans="1:20" ht="15.75" x14ac:dyDescent="0.3">
      <c r="A211" s="17">
        <v>3389</v>
      </c>
      <c r="B211" s="17" t="s">
        <v>3388</v>
      </c>
      <c r="C211" s="17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17" t="s">
        <v>8315</v>
      </c>
      <c r="R211" s="17" t="s">
        <v>8316</v>
      </c>
      <c r="S211" s="20">
        <v>42494.563449074078</v>
      </c>
      <c r="T211" s="20">
        <v>42524.563449074078</v>
      </c>
    </row>
    <row r="212" spans="1:20" ht="15.75" x14ac:dyDescent="0.3">
      <c r="A212" s="17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17" t="s">
        <v>8315</v>
      </c>
      <c r="R212" s="17" t="s">
        <v>8316</v>
      </c>
      <c r="S212" s="20">
        <v>41815.774826388886</v>
      </c>
      <c r="T212" s="20">
        <v>41830.774826388886</v>
      </c>
    </row>
    <row r="213" spans="1:20" ht="15.75" x14ac:dyDescent="0.3">
      <c r="A213" s="17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17" t="s">
        <v>8315</v>
      </c>
      <c r="R213" s="17" t="s">
        <v>8316</v>
      </c>
      <c r="S213" s="20">
        <v>41830.545694444445</v>
      </c>
      <c r="T213" s="20">
        <v>41859.936111111114</v>
      </c>
    </row>
    <row r="214" spans="1:20" ht="15.75" x14ac:dyDescent="0.3">
      <c r="A214" s="17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17" t="s">
        <v>8315</v>
      </c>
      <c r="R214" s="17" t="s">
        <v>8316</v>
      </c>
      <c r="S214" s="20">
        <v>41923.921643518523</v>
      </c>
      <c r="T214" s="20">
        <v>41949.031944444447</v>
      </c>
    </row>
    <row r="215" spans="1:20" ht="15.75" x14ac:dyDescent="0.3">
      <c r="A215" s="17">
        <v>3396</v>
      </c>
      <c r="B215" s="17" t="s">
        <v>3395</v>
      </c>
      <c r="C215" s="17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17" t="s">
        <v>8315</v>
      </c>
      <c r="R215" s="17" t="s">
        <v>8316</v>
      </c>
      <c r="S215" s="20">
        <v>41764.44663194444</v>
      </c>
      <c r="T215" s="20">
        <v>41791.165972222225</v>
      </c>
    </row>
    <row r="216" spans="1:20" ht="15.75" x14ac:dyDescent="0.3">
      <c r="A216" s="17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17" t="s">
        <v>8315</v>
      </c>
      <c r="R216" s="17" t="s">
        <v>8316</v>
      </c>
      <c r="S216" s="20">
        <v>41941.75203703704</v>
      </c>
      <c r="T216" s="20">
        <v>41964.708333333328</v>
      </c>
    </row>
    <row r="217" spans="1:20" ht="15.75" x14ac:dyDescent="0.3">
      <c r="A217" s="17">
        <v>3400</v>
      </c>
      <c r="B217" s="17" t="s">
        <v>3399</v>
      </c>
      <c r="C217" s="17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17" t="s">
        <v>8315</v>
      </c>
      <c r="R217" s="17" t="s">
        <v>8316</v>
      </c>
      <c r="S217" s="20">
        <v>41834.953865740739</v>
      </c>
      <c r="T217" s="20">
        <v>41879.953865740739</v>
      </c>
    </row>
    <row r="218" spans="1:20" ht="15.75" x14ac:dyDescent="0.3">
      <c r="A218" s="17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17" t="s">
        <v>8315</v>
      </c>
      <c r="R218" s="17" t="s">
        <v>8316</v>
      </c>
      <c r="S218" s="20">
        <v>42290.61855324074</v>
      </c>
      <c r="T218" s="20">
        <v>42320.104861111111</v>
      </c>
    </row>
    <row r="219" spans="1:20" ht="15.75" x14ac:dyDescent="0.3">
      <c r="A219" s="17">
        <v>3404</v>
      </c>
      <c r="B219" s="17" t="s">
        <v>3403</v>
      </c>
      <c r="C219" s="17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17" t="s">
        <v>8315</v>
      </c>
      <c r="R219" s="17" t="s">
        <v>8316</v>
      </c>
      <c r="S219" s="20">
        <v>42152.503495370373</v>
      </c>
      <c r="T219" s="20">
        <v>42172.503495370373</v>
      </c>
    </row>
    <row r="220" spans="1:20" ht="15.75" x14ac:dyDescent="0.3">
      <c r="A220" s="17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17" t="s">
        <v>8315</v>
      </c>
      <c r="R220" s="17" t="s">
        <v>8316</v>
      </c>
      <c r="S220" s="20">
        <v>41791.492777777778</v>
      </c>
      <c r="T220" s="20">
        <v>41836.492777777778</v>
      </c>
    </row>
    <row r="221" spans="1:20" ht="15.75" x14ac:dyDescent="0.3">
      <c r="A221" s="17">
        <v>3408</v>
      </c>
      <c r="B221" s="17" t="s">
        <v>3407</v>
      </c>
      <c r="C221" s="17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17" t="s">
        <v>8315</v>
      </c>
      <c r="R221" s="17" t="s">
        <v>8316</v>
      </c>
      <c r="S221" s="20">
        <v>41808.991944444446</v>
      </c>
      <c r="T221" s="20">
        <v>41838.991944444446</v>
      </c>
    </row>
    <row r="222" spans="1:20" ht="15.75" x14ac:dyDescent="0.3">
      <c r="A222" s="17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17" t="s">
        <v>8315</v>
      </c>
      <c r="R222" s="17" t="s">
        <v>8316</v>
      </c>
      <c r="S222" s="20">
        <v>42500.041550925926</v>
      </c>
      <c r="T222" s="20">
        <v>42527.291666666672</v>
      </c>
    </row>
    <row r="223" spans="1:20" ht="15.75" x14ac:dyDescent="0.3">
      <c r="A223" s="17">
        <v>3411</v>
      </c>
      <c r="B223" s="17" t="s">
        <v>3410</v>
      </c>
      <c r="C223" s="17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17" t="s">
        <v>8315</v>
      </c>
      <c r="R223" s="17" t="s">
        <v>8316</v>
      </c>
      <c r="S223" s="20">
        <v>42265.022824074069</v>
      </c>
      <c r="T223" s="20">
        <v>42285.022824074069</v>
      </c>
    </row>
    <row r="224" spans="1:20" ht="15.75" x14ac:dyDescent="0.3">
      <c r="A224" s="17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17" t="s">
        <v>8315</v>
      </c>
      <c r="R224" s="17" t="s">
        <v>8316</v>
      </c>
      <c r="S224" s="20">
        <v>42053.733078703706</v>
      </c>
      <c r="T224" s="20">
        <v>42063.207638888889</v>
      </c>
    </row>
    <row r="225" spans="1:20" ht="15.75" x14ac:dyDescent="0.3">
      <c r="A225" s="17">
        <v>3414</v>
      </c>
      <c r="B225" s="17" t="s">
        <v>3413</v>
      </c>
      <c r="C225" s="17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17" t="s">
        <v>8315</v>
      </c>
      <c r="R225" s="17" t="s">
        <v>8316</v>
      </c>
      <c r="S225" s="20">
        <v>42675.832465277781</v>
      </c>
      <c r="T225" s="20">
        <v>42705.332638888889</v>
      </c>
    </row>
    <row r="226" spans="1:20" ht="15.75" x14ac:dyDescent="0.3">
      <c r="A226" s="17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17" t="s">
        <v>8315</v>
      </c>
      <c r="R226" s="17" t="s">
        <v>8316</v>
      </c>
      <c r="S226" s="20">
        <v>42467.144166666665</v>
      </c>
      <c r="T226" s="20">
        <v>42477.979166666672</v>
      </c>
    </row>
    <row r="227" spans="1:20" ht="15.75" x14ac:dyDescent="0.3">
      <c r="A227" s="17">
        <v>3417</v>
      </c>
      <c r="B227" s="17" t="s">
        <v>3416</v>
      </c>
      <c r="C227" s="17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17" t="s">
        <v>8315</v>
      </c>
      <c r="R227" s="17" t="s">
        <v>8316</v>
      </c>
      <c r="S227" s="20">
        <v>41894.91375</v>
      </c>
      <c r="T227" s="20">
        <v>41938.029861111114</v>
      </c>
    </row>
    <row r="228" spans="1:20" ht="15.75" x14ac:dyDescent="0.3">
      <c r="A228" s="17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17" t="s">
        <v>8315</v>
      </c>
      <c r="R228" s="17" t="s">
        <v>8316</v>
      </c>
      <c r="S228" s="20">
        <v>41752.83457175926</v>
      </c>
      <c r="T228" s="20">
        <v>41782.83457175926</v>
      </c>
    </row>
    <row r="229" spans="1:20" ht="15.75" x14ac:dyDescent="0.3">
      <c r="A229" s="17">
        <v>3421</v>
      </c>
      <c r="B229" s="17" t="s">
        <v>3420</v>
      </c>
      <c r="C229" s="17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17" t="s">
        <v>8315</v>
      </c>
      <c r="R229" s="17" t="s">
        <v>8316</v>
      </c>
      <c r="S229" s="20">
        <v>42037.791238425925</v>
      </c>
      <c r="T229" s="20">
        <v>42067.791238425925</v>
      </c>
    </row>
    <row r="230" spans="1:20" ht="15.75" x14ac:dyDescent="0.3">
      <c r="A230" s="17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17" t="s">
        <v>8315</v>
      </c>
      <c r="R230" s="17" t="s">
        <v>8316</v>
      </c>
      <c r="S230" s="20">
        <v>42088.911354166667</v>
      </c>
      <c r="T230" s="20">
        <v>42118.911354166667</v>
      </c>
    </row>
    <row r="231" spans="1:20" ht="15.75" x14ac:dyDescent="0.3">
      <c r="A231" s="17">
        <v>3424</v>
      </c>
      <c r="B231" s="17" t="s">
        <v>3423</v>
      </c>
      <c r="C231" s="17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17" t="s">
        <v>8315</v>
      </c>
      <c r="R231" s="17" t="s">
        <v>8316</v>
      </c>
      <c r="S231" s="20">
        <v>42018.676898148144</v>
      </c>
      <c r="T231" s="20">
        <v>42040.290972222225</v>
      </c>
    </row>
    <row r="232" spans="1:20" ht="15.75" x14ac:dyDescent="0.3">
      <c r="A232" s="17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17" t="s">
        <v>8315</v>
      </c>
      <c r="R232" s="17" t="s">
        <v>8316</v>
      </c>
      <c r="S232" s="20">
        <v>41884.617314814815</v>
      </c>
      <c r="T232" s="20">
        <v>41916.617314814815</v>
      </c>
    </row>
    <row r="233" spans="1:20" ht="15.75" x14ac:dyDescent="0.3">
      <c r="A233" s="17">
        <v>3426</v>
      </c>
      <c r="B233" s="17" t="s">
        <v>3425</v>
      </c>
      <c r="C233" s="17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17" t="s">
        <v>8315</v>
      </c>
      <c r="R233" s="17" t="s">
        <v>8316</v>
      </c>
      <c r="S233" s="20">
        <v>41884.056747685187</v>
      </c>
      <c r="T233" s="20">
        <v>41903.083333333336</v>
      </c>
    </row>
    <row r="234" spans="1:20" ht="15.75" x14ac:dyDescent="0.3">
      <c r="A234" s="17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17" t="s">
        <v>8315</v>
      </c>
      <c r="R234" s="17" t="s">
        <v>8316</v>
      </c>
      <c r="S234" s="20">
        <v>41839.730937500004</v>
      </c>
      <c r="T234" s="20">
        <v>41869.730937500004</v>
      </c>
    </row>
    <row r="235" spans="1:20" ht="15.75" x14ac:dyDescent="0.3">
      <c r="A235" s="17">
        <v>3432</v>
      </c>
      <c r="B235" s="17" t="s">
        <v>3431</v>
      </c>
      <c r="C235" s="17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17" t="s">
        <v>8315</v>
      </c>
      <c r="R235" s="17" t="s">
        <v>8316</v>
      </c>
      <c r="S235" s="20">
        <v>42380.581180555557</v>
      </c>
      <c r="T235" s="20">
        <v>42405.916666666672</v>
      </c>
    </row>
    <row r="236" spans="1:20" ht="15.75" x14ac:dyDescent="0.3">
      <c r="A236" s="17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17" t="s">
        <v>8315</v>
      </c>
      <c r="R236" s="17" t="s">
        <v>8316</v>
      </c>
      <c r="S236" s="20">
        <v>41776.063136574077</v>
      </c>
      <c r="T236" s="20">
        <v>41807.125</v>
      </c>
    </row>
    <row r="237" spans="1:20" ht="15.75" x14ac:dyDescent="0.3">
      <c r="A237" s="17">
        <v>3434</v>
      </c>
      <c r="B237" s="17" t="s">
        <v>3433</v>
      </c>
      <c r="C237" s="17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17" t="s">
        <v>8315</v>
      </c>
      <c r="R237" s="17" t="s">
        <v>8316</v>
      </c>
      <c r="S237" s="20">
        <v>41800.380428240744</v>
      </c>
      <c r="T237" s="20">
        <v>41830.380428240744</v>
      </c>
    </row>
    <row r="238" spans="1:20" ht="15.75" x14ac:dyDescent="0.3">
      <c r="A238" s="17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17" t="s">
        <v>8315</v>
      </c>
      <c r="R238" s="17" t="s">
        <v>8316</v>
      </c>
      <c r="S238" s="20">
        <v>42572.61681712963</v>
      </c>
      <c r="T238" s="20">
        <v>42589.125</v>
      </c>
    </row>
    <row r="239" spans="1:20" ht="15.75" x14ac:dyDescent="0.3">
      <c r="A239" s="17">
        <v>3436</v>
      </c>
      <c r="B239" s="17" t="s">
        <v>3435</v>
      </c>
      <c r="C239" s="17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17" t="s">
        <v>8315</v>
      </c>
      <c r="R239" s="17" t="s">
        <v>8316</v>
      </c>
      <c r="S239" s="20">
        <v>41851.541585648149</v>
      </c>
      <c r="T239" s="20">
        <v>41872.686111111114</v>
      </c>
    </row>
    <row r="240" spans="1:20" ht="15.75" x14ac:dyDescent="0.3">
      <c r="A240" s="17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17" t="s">
        <v>8315</v>
      </c>
      <c r="R240" s="17" t="s">
        <v>8316</v>
      </c>
      <c r="S240" s="20">
        <v>42205.710879629631</v>
      </c>
      <c r="T240" s="20">
        <v>42235.710879629631</v>
      </c>
    </row>
    <row r="241" spans="1:20" ht="15.75" x14ac:dyDescent="0.3">
      <c r="A241" s="17">
        <v>3439</v>
      </c>
      <c r="B241" s="17" t="s">
        <v>3438</v>
      </c>
      <c r="C241" s="17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17" t="s">
        <v>8315</v>
      </c>
      <c r="R241" s="17" t="s">
        <v>8316</v>
      </c>
      <c r="S241" s="20">
        <v>42374.911226851851</v>
      </c>
      <c r="T241" s="20">
        <v>42388.207638888889</v>
      </c>
    </row>
    <row r="242" spans="1:20" ht="15.75" x14ac:dyDescent="0.3">
      <c r="A242" s="17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17" t="s">
        <v>8315</v>
      </c>
      <c r="R242" s="17" t="s">
        <v>8316</v>
      </c>
      <c r="S242" s="20">
        <v>41809.12300925926</v>
      </c>
      <c r="T242" s="20">
        <v>41831.677083333336</v>
      </c>
    </row>
    <row r="243" spans="1:20" ht="15.75" x14ac:dyDescent="0.3">
      <c r="A243" s="17">
        <v>3441</v>
      </c>
      <c r="B243" s="17" t="s">
        <v>3440</v>
      </c>
      <c r="C243" s="17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17" t="s">
        <v>8315</v>
      </c>
      <c r="R243" s="17" t="s">
        <v>8316</v>
      </c>
      <c r="S243" s="20">
        <v>42294.429641203707</v>
      </c>
      <c r="T243" s="20">
        <v>42321.845138888893</v>
      </c>
    </row>
    <row r="244" spans="1:20" ht="15.75" x14ac:dyDescent="0.3">
      <c r="A244" s="17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17" t="s">
        <v>8315</v>
      </c>
      <c r="R244" s="17" t="s">
        <v>8316</v>
      </c>
      <c r="S244" s="20">
        <v>42124.841111111105</v>
      </c>
      <c r="T244" s="20">
        <v>42154.841111111105</v>
      </c>
    </row>
    <row r="245" spans="1:20" ht="15.75" x14ac:dyDescent="0.3">
      <c r="A245" s="17">
        <v>3443</v>
      </c>
      <c r="B245" s="17" t="s">
        <v>3442</v>
      </c>
      <c r="C245" s="17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17" t="s">
        <v>8315</v>
      </c>
      <c r="R245" s="17" t="s">
        <v>8316</v>
      </c>
      <c r="S245" s="20">
        <v>41861.524837962963</v>
      </c>
      <c r="T245" s="20">
        <v>41891.524837962963</v>
      </c>
    </row>
    <row r="246" spans="1:20" ht="15.75" x14ac:dyDescent="0.3">
      <c r="A246" s="17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17" t="s">
        <v>8315</v>
      </c>
      <c r="R246" s="17" t="s">
        <v>8316</v>
      </c>
      <c r="S246" s="20">
        <v>42402.889027777783</v>
      </c>
      <c r="T246" s="20">
        <v>42447.847361111111</v>
      </c>
    </row>
    <row r="247" spans="1:20" ht="15.75" x14ac:dyDescent="0.3">
      <c r="A247" s="17">
        <v>3448</v>
      </c>
      <c r="B247" s="17" t="s">
        <v>3447</v>
      </c>
      <c r="C247" s="17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17" t="s">
        <v>8315</v>
      </c>
      <c r="R247" s="17" t="s">
        <v>8316</v>
      </c>
      <c r="S247" s="20">
        <v>41960.119085648148</v>
      </c>
      <c r="T247" s="20">
        <v>41990.119085648148</v>
      </c>
    </row>
    <row r="248" spans="1:20" ht="15.75" x14ac:dyDescent="0.3">
      <c r="A248" s="17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17" t="s">
        <v>8315</v>
      </c>
      <c r="R248" s="17" t="s">
        <v>8316</v>
      </c>
      <c r="S248" s="20">
        <v>42532.052523148144</v>
      </c>
      <c r="T248" s="20">
        <v>42560.166666666672</v>
      </c>
    </row>
    <row r="249" spans="1:20" ht="15.75" x14ac:dyDescent="0.3">
      <c r="A249" s="17">
        <v>3451</v>
      </c>
      <c r="B249" s="17" t="s">
        <v>3450</v>
      </c>
      <c r="C249" s="17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17" t="s">
        <v>8315</v>
      </c>
      <c r="R249" s="17" t="s">
        <v>8316</v>
      </c>
      <c r="S249" s="20">
        <v>42088.723692129628</v>
      </c>
      <c r="T249" s="20">
        <v>42115.723692129628</v>
      </c>
    </row>
    <row r="250" spans="1:20" ht="15.75" x14ac:dyDescent="0.3">
      <c r="A250" s="17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17" t="s">
        <v>8315</v>
      </c>
      <c r="R250" s="17" t="s">
        <v>8316</v>
      </c>
      <c r="S250" s="20">
        <v>41820.639189814814</v>
      </c>
      <c r="T250" s="20">
        <v>41843.165972222225</v>
      </c>
    </row>
    <row r="251" spans="1:20" ht="15.75" x14ac:dyDescent="0.3">
      <c r="A251" s="17">
        <v>3455</v>
      </c>
      <c r="B251" s="17" t="s">
        <v>3454</v>
      </c>
      <c r="C251" s="17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17" t="s">
        <v>8315</v>
      </c>
      <c r="R251" s="17" t="s">
        <v>8316</v>
      </c>
      <c r="S251" s="20">
        <v>42626.7503125</v>
      </c>
      <c r="T251" s="20">
        <v>42656.7503125</v>
      </c>
    </row>
    <row r="252" spans="1:20" ht="15.75" x14ac:dyDescent="0.3">
      <c r="A252" s="17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17" t="s">
        <v>8315</v>
      </c>
      <c r="R252" s="17" t="s">
        <v>8316</v>
      </c>
      <c r="S252" s="20">
        <v>41821.205636574072</v>
      </c>
      <c r="T252" s="20">
        <v>41852.290972222225</v>
      </c>
    </row>
    <row r="253" spans="1:20" ht="15.75" x14ac:dyDescent="0.3">
      <c r="A253" s="17">
        <v>3457</v>
      </c>
      <c r="B253" s="17" t="s">
        <v>3456</v>
      </c>
      <c r="C253" s="17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17" t="s">
        <v>8315</v>
      </c>
      <c r="R253" s="17" t="s">
        <v>8316</v>
      </c>
      <c r="S253" s="20">
        <v>42016.706678240742</v>
      </c>
      <c r="T253" s="20">
        <v>42047.249305555553</v>
      </c>
    </row>
    <row r="254" spans="1:20" ht="15.75" x14ac:dyDescent="0.3">
      <c r="A254" s="17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17" t="s">
        <v>8315</v>
      </c>
      <c r="R254" s="17" t="s">
        <v>8316</v>
      </c>
      <c r="S254" s="20">
        <v>42011.202581018515</v>
      </c>
      <c r="T254" s="20">
        <v>42038.185416666667</v>
      </c>
    </row>
    <row r="255" spans="1:20" ht="15.75" x14ac:dyDescent="0.3">
      <c r="A255" s="17">
        <v>3461</v>
      </c>
      <c r="B255" s="17" t="s">
        <v>3460</v>
      </c>
      <c r="C255" s="17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17" t="s">
        <v>8315</v>
      </c>
      <c r="R255" s="17" t="s">
        <v>8316</v>
      </c>
      <c r="S255" s="20">
        <v>42643.632858796293</v>
      </c>
      <c r="T255" s="20">
        <v>42672.125</v>
      </c>
    </row>
    <row r="256" spans="1:20" ht="15.75" x14ac:dyDescent="0.3">
      <c r="A256" s="17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17" t="s">
        <v>8315</v>
      </c>
      <c r="R256" s="17" t="s">
        <v>8316</v>
      </c>
      <c r="S256" s="20">
        <v>42179.898472222223</v>
      </c>
      <c r="T256" s="20">
        <v>42195.75</v>
      </c>
    </row>
    <row r="257" spans="1:20" ht="15.75" x14ac:dyDescent="0.3">
      <c r="A257" s="17">
        <v>3464</v>
      </c>
      <c r="B257" s="17" t="s">
        <v>3463</v>
      </c>
      <c r="C257" s="17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17" t="s">
        <v>8315</v>
      </c>
      <c r="R257" s="17" t="s">
        <v>8316</v>
      </c>
      <c r="S257" s="20">
        <v>42575.130057870367</v>
      </c>
      <c r="T257" s="20">
        <v>42605.130057870367</v>
      </c>
    </row>
    <row r="258" spans="1:20" ht="15.75" x14ac:dyDescent="0.3">
      <c r="A258" s="17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17" t="s">
        <v>8315</v>
      </c>
      <c r="R258" s="17" t="s">
        <v>8316</v>
      </c>
      <c r="S258" s="20">
        <v>42420.019097222219</v>
      </c>
      <c r="T258" s="20">
        <v>42479.977430555555</v>
      </c>
    </row>
    <row r="259" spans="1:20" ht="15.75" x14ac:dyDescent="0.3">
      <c r="A259" s="17">
        <v>3467</v>
      </c>
      <c r="B259" s="17" t="s">
        <v>3466</v>
      </c>
      <c r="C259" s="17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17" t="s">
        <v>8315</v>
      </c>
      <c r="R259" s="17" t="s">
        <v>8316</v>
      </c>
      <c r="S259" s="20">
        <v>42053.671666666662</v>
      </c>
      <c r="T259" s="20">
        <v>42083.630000000005</v>
      </c>
    </row>
    <row r="260" spans="1:20" ht="15.75" x14ac:dyDescent="0.3">
      <c r="A260" s="17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17" t="s">
        <v>8315</v>
      </c>
      <c r="R260" s="17" t="s">
        <v>8316</v>
      </c>
      <c r="S260" s="20">
        <v>42605.765381944439</v>
      </c>
      <c r="T260" s="20">
        <v>42634.125</v>
      </c>
    </row>
    <row r="261" spans="1:20" ht="15.75" x14ac:dyDescent="0.3">
      <c r="A261" s="17">
        <v>3469</v>
      </c>
      <c r="B261" s="17" t="s">
        <v>3468</v>
      </c>
      <c r="C261" s="17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17" t="s">
        <v>8315</v>
      </c>
      <c r="R261" s="17" t="s">
        <v>8316</v>
      </c>
      <c r="S261" s="20">
        <v>42458.641724537039</v>
      </c>
      <c r="T261" s="20">
        <v>42488.641724537039</v>
      </c>
    </row>
    <row r="262" spans="1:20" ht="15.75" x14ac:dyDescent="0.3">
      <c r="A262" s="17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17" t="s">
        <v>8315</v>
      </c>
      <c r="R262" s="17" t="s">
        <v>8316</v>
      </c>
      <c r="S262" s="20">
        <v>42529.022013888884</v>
      </c>
      <c r="T262" s="20">
        <v>42566.901388888888</v>
      </c>
    </row>
    <row r="263" spans="1:20" ht="15.75" x14ac:dyDescent="0.3">
      <c r="A263" s="17">
        <v>3472</v>
      </c>
      <c r="B263" s="17" t="s">
        <v>3471</v>
      </c>
      <c r="C263" s="17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17" t="s">
        <v>8315</v>
      </c>
      <c r="R263" s="17" t="s">
        <v>8316</v>
      </c>
      <c r="S263" s="20">
        <v>41928.170497685183</v>
      </c>
      <c r="T263" s="20">
        <v>41949.249305555553</v>
      </c>
    </row>
    <row r="264" spans="1:20" ht="15.75" x14ac:dyDescent="0.3">
      <c r="A264" s="17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17" t="s">
        <v>8315</v>
      </c>
      <c r="R264" s="17" t="s">
        <v>8316</v>
      </c>
      <c r="S264" s="20">
        <v>42062.834444444445</v>
      </c>
      <c r="T264" s="20">
        <v>42083.852083333331</v>
      </c>
    </row>
    <row r="265" spans="1:20" ht="15.75" x14ac:dyDescent="0.3">
      <c r="A265" s="17">
        <v>3476</v>
      </c>
      <c r="B265" s="17" t="s">
        <v>3475</v>
      </c>
      <c r="C265" s="17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17" t="s">
        <v>8315</v>
      </c>
      <c r="R265" s="17" t="s">
        <v>8316</v>
      </c>
      <c r="S265" s="20">
        <v>41921.279976851853</v>
      </c>
      <c r="T265" s="20">
        <v>41939.125</v>
      </c>
    </row>
    <row r="266" spans="1:20" ht="15.75" x14ac:dyDescent="0.3">
      <c r="A266" s="17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17" t="s">
        <v>8315</v>
      </c>
      <c r="R266" s="17" t="s">
        <v>8316</v>
      </c>
      <c r="S266" s="20">
        <v>42128.736608796295</v>
      </c>
      <c r="T266" s="20">
        <v>42141.125</v>
      </c>
    </row>
    <row r="267" spans="1:20" ht="15.75" x14ac:dyDescent="0.3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17" t="s">
        <v>8315</v>
      </c>
      <c r="R267" s="17" t="s">
        <v>8316</v>
      </c>
      <c r="S267" s="20">
        <v>42053.916921296302</v>
      </c>
      <c r="T267" s="20">
        <v>42079.875</v>
      </c>
    </row>
    <row r="268" spans="1:20" ht="15.75" x14ac:dyDescent="0.3">
      <c r="A268" s="17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17" t="s">
        <v>8315</v>
      </c>
      <c r="R268" s="17" t="s">
        <v>8316</v>
      </c>
      <c r="S268" s="20">
        <v>42171.317442129628</v>
      </c>
      <c r="T268" s="20">
        <v>42195.875</v>
      </c>
    </row>
    <row r="269" spans="1:20" ht="15.75" x14ac:dyDescent="0.3">
      <c r="A269" s="17">
        <v>3483</v>
      </c>
      <c r="B269" s="17" t="s">
        <v>3482</v>
      </c>
      <c r="C269" s="17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17" t="s">
        <v>8315</v>
      </c>
      <c r="R269" s="17" t="s">
        <v>8316</v>
      </c>
      <c r="S269" s="20">
        <v>41793.668761574074</v>
      </c>
      <c r="T269" s="20">
        <v>41823.668761574074</v>
      </c>
    </row>
    <row r="270" spans="1:20" ht="15.75" x14ac:dyDescent="0.3">
      <c r="A270" s="17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17" t="s">
        <v>8315</v>
      </c>
      <c r="R270" s="17" t="s">
        <v>8316</v>
      </c>
      <c r="S270" s="20">
        <v>42506.760405092587</v>
      </c>
      <c r="T270" s="20">
        <v>42536.760405092587</v>
      </c>
    </row>
    <row r="271" spans="1:20" ht="15.75" x14ac:dyDescent="0.3">
      <c r="A271" s="17">
        <v>3485</v>
      </c>
      <c r="B271" s="17" t="s">
        <v>3484</v>
      </c>
      <c r="C271" s="17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17" t="s">
        <v>8315</v>
      </c>
      <c r="R271" s="17" t="s">
        <v>8316</v>
      </c>
      <c r="S271" s="20">
        <v>42372.693055555559</v>
      </c>
      <c r="T271" s="20">
        <v>42402.693055555559</v>
      </c>
    </row>
    <row r="272" spans="1:20" ht="15.75" x14ac:dyDescent="0.3">
      <c r="A272" s="17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17" t="s">
        <v>8315</v>
      </c>
      <c r="R272" s="17" t="s">
        <v>8316</v>
      </c>
      <c r="S272" s="20">
        <v>42126.87501157407</v>
      </c>
      <c r="T272" s="20">
        <v>42158.290972222225</v>
      </c>
    </row>
    <row r="273" spans="1:20" ht="15.75" x14ac:dyDescent="0.3">
      <c r="A273" s="17">
        <v>3488</v>
      </c>
      <c r="B273" s="17" t="s">
        <v>3487</v>
      </c>
      <c r="C273" s="17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17" t="s">
        <v>8315</v>
      </c>
      <c r="R273" s="17" t="s">
        <v>8316</v>
      </c>
      <c r="S273" s="20">
        <v>42087.768055555556</v>
      </c>
      <c r="T273" s="20">
        <v>42111.666666666672</v>
      </c>
    </row>
    <row r="274" spans="1:20" ht="15.75" x14ac:dyDescent="0.3">
      <c r="A274" s="17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17" t="s">
        <v>8315</v>
      </c>
      <c r="R274" s="17" t="s">
        <v>8316</v>
      </c>
      <c r="S274" s="20">
        <v>42443.802361111113</v>
      </c>
      <c r="T274" s="20">
        <v>42473.802361111113</v>
      </c>
    </row>
    <row r="275" spans="1:20" ht="15.75" x14ac:dyDescent="0.3">
      <c r="A275" s="17">
        <v>3491</v>
      </c>
      <c r="B275" s="17" t="s">
        <v>3490</v>
      </c>
      <c r="C275" s="17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17" t="s">
        <v>8315</v>
      </c>
      <c r="R275" s="17" t="s">
        <v>8316</v>
      </c>
      <c r="S275" s="20">
        <v>42121.249814814815</v>
      </c>
      <c r="T275" s="20">
        <v>42142.249814814815</v>
      </c>
    </row>
    <row r="276" spans="1:20" ht="15.75" x14ac:dyDescent="0.3">
      <c r="A276" s="17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17" t="s">
        <v>8315</v>
      </c>
      <c r="R276" s="17" t="s">
        <v>8316</v>
      </c>
      <c r="S276" s="20">
        <v>42268.009224537032</v>
      </c>
      <c r="T276" s="20">
        <v>42303.009224537032</v>
      </c>
    </row>
    <row r="277" spans="1:20" ht="15.75" x14ac:dyDescent="0.3">
      <c r="A277" s="17">
        <v>3493</v>
      </c>
      <c r="B277" s="17" t="s">
        <v>3492</v>
      </c>
      <c r="C277" s="17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17" t="s">
        <v>8315</v>
      </c>
      <c r="R277" s="17" t="s">
        <v>8316</v>
      </c>
      <c r="S277" s="20">
        <v>41848.866157407407</v>
      </c>
      <c r="T277" s="20">
        <v>41868.21597222222</v>
      </c>
    </row>
    <row r="278" spans="1:20" ht="15.75" x14ac:dyDescent="0.3">
      <c r="A278" s="17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17" t="s">
        <v>8315</v>
      </c>
      <c r="R278" s="17" t="s">
        <v>8316</v>
      </c>
      <c r="S278" s="20">
        <v>42689.214988425927</v>
      </c>
      <c r="T278" s="20">
        <v>42700.25</v>
      </c>
    </row>
    <row r="279" spans="1:20" ht="15.75" x14ac:dyDescent="0.3">
      <c r="A279" s="17">
        <v>3496</v>
      </c>
      <c r="B279" s="17" t="s">
        <v>3495</v>
      </c>
      <c r="C279" s="17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17" t="s">
        <v>8315</v>
      </c>
      <c r="R279" s="17" t="s">
        <v>8316</v>
      </c>
      <c r="S279" s="20">
        <v>42584.846828703703</v>
      </c>
      <c r="T279" s="20">
        <v>42624.846828703703</v>
      </c>
    </row>
    <row r="280" spans="1:20" ht="15.75" x14ac:dyDescent="0.3">
      <c r="A280" s="17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17" t="s">
        <v>8315</v>
      </c>
      <c r="R280" s="17" t="s">
        <v>8316</v>
      </c>
      <c r="S280" s="20">
        <v>42511.741944444439</v>
      </c>
      <c r="T280" s="20">
        <v>42523.916666666672</v>
      </c>
    </row>
    <row r="281" spans="1:20" ht="15.75" x14ac:dyDescent="0.3">
      <c r="A281" s="17">
        <v>3499</v>
      </c>
      <c r="B281" s="17" t="s">
        <v>3498</v>
      </c>
      <c r="C281" s="17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17" t="s">
        <v>8315</v>
      </c>
      <c r="R281" s="17" t="s">
        <v>8316</v>
      </c>
      <c r="S281" s="20">
        <v>42132.036168981482</v>
      </c>
      <c r="T281" s="20">
        <v>42186.290972222225</v>
      </c>
    </row>
    <row r="282" spans="1:20" ht="15.75" x14ac:dyDescent="0.3">
      <c r="A282" s="17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17" t="s">
        <v>8315</v>
      </c>
      <c r="R282" s="17" t="s">
        <v>8316</v>
      </c>
      <c r="S282" s="20">
        <v>42419.91942129629</v>
      </c>
      <c r="T282" s="20">
        <v>42436.207638888889</v>
      </c>
    </row>
    <row r="283" spans="1:20" ht="15.75" x14ac:dyDescent="0.3">
      <c r="A283" s="17">
        <v>3502</v>
      </c>
      <c r="B283" s="17" t="s">
        <v>3501</v>
      </c>
      <c r="C283" s="17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17" t="s">
        <v>8315</v>
      </c>
      <c r="R283" s="17" t="s">
        <v>8316</v>
      </c>
      <c r="S283" s="20">
        <v>42430.839398148149</v>
      </c>
      <c r="T283" s="20">
        <v>42445.165972222225</v>
      </c>
    </row>
    <row r="284" spans="1:20" ht="15.75" x14ac:dyDescent="0.3">
      <c r="A284" s="17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17" t="s">
        <v>8315</v>
      </c>
      <c r="R284" s="17" t="s">
        <v>8316</v>
      </c>
      <c r="S284" s="20">
        <v>42297.748738425929</v>
      </c>
      <c r="T284" s="20">
        <v>42327.790405092594</v>
      </c>
    </row>
    <row r="285" spans="1:20" ht="15.75" x14ac:dyDescent="0.3">
      <c r="A285" s="17">
        <v>3505</v>
      </c>
      <c r="B285" s="17" t="s">
        <v>3504</v>
      </c>
      <c r="C285" s="17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17" t="s">
        <v>8315</v>
      </c>
      <c r="R285" s="17" t="s">
        <v>8316</v>
      </c>
      <c r="S285" s="20">
        <v>41760.935706018521</v>
      </c>
      <c r="T285" s="20">
        <v>41772.166666666664</v>
      </c>
    </row>
    <row r="286" spans="1:20" ht="15.75" x14ac:dyDescent="0.3">
      <c r="A286" s="17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17" t="s">
        <v>8315</v>
      </c>
      <c r="R286" s="17" t="s">
        <v>8316</v>
      </c>
      <c r="S286" s="20">
        <v>41829.734259259261</v>
      </c>
      <c r="T286" s="20">
        <v>41874.734259259261</v>
      </c>
    </row>
    <row r="287" spans="1:20" ht="15.75" x14ac:dyDescent="0.3">
      <c r="A287" s="17">
        <v>3507</v>
      </c>
      <c r="B287" s="17" t="s">
        <v>3506</v>
      </c>
      <c r="C287" s="17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17" t="s">
        <v>8315</v>
      </c>
      <c r="R287" s="17" t="s">
        <v>8316</v>
      </c>
      <c r="S287" s="20">
        <v>42491.92288194444</v>
      </c>
      <c r="T287" s="20">
        <v>42521.92288194444</v>
      </c>
    </row>
    <row r="288" spans="1:20" ht="15.75" x14ac:dyDescent="0.3">
      <c r="A288" s="17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17" t="s">
        <v>8315</v>
      </c>
      <c r="R288" s="17" t="s">
        <v>8316</v>
      </c>
      <c r="S288" s="20">
        <v>41950.859560185185</v>
      </c>
      <c r="T288" s="20">
        <v>41964.204861111109</v>
      </c>
    </row>
    <row r="289" spans="1:20" ht="15.75" x14ac:dyDescent="0.3">
      <c r="A289" s="17">
        <v>3510</v>
      </c>
      <c r="B289" s="17" t="s">
        <v>3509</v>
      </c>
      <c r="C289" s="17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17" t="s">
        <v>8315</v>
      </c>
      <c r="R289" s="17" t="s">
        <v>8316</v>
      </c>
      <c r="S289" s="20">
        <v>41802.62090277778</v>
      </c>
      <c r="T289" s="20">
        <v>41822.62090277778</v>
      </c>
    </row>
    <row r="290" spans="1:20" ht="15.75" x14ac:dyDescent="0.3">
      <c r="A290" s="17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17" t="s">
        <v>8315</v>
      </c>
      <c r="R290" s="17" t="s">
        <v>8316</v>
      </c>
      <c r="S290" s="20">
        <v>41781.096203703702</v>
      </c>
      <c r="T290" s="20">
        <v>41794.207638888889</v>
      </c>
    </row>
    <row r="291" spans="1:20" ht="15.75" x14ac:dyDescent="0.3">
      <c r="A291" s="17">
        <v>3514</v>
      </c>
      <c r="B291" s="17" t="s">
        <v>3513</v>
      </c>
      <c r="C291" s="17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17" t="s">
        <v>8315</v>
      </c>
      <c r="R291" s="17" t="s">
        <v>8316</v>
      </c>
      <c r="S291" s="20">
        <v>42020.846666666665</v>
      </c>
      <c r="T291" s="20">
        <v>42037.207638888889</v>
      </c>
    </row>
    <row r="292" spans="1:20" ht="15.75" x14ac:dyDescent="0.3">
      <c r="A292" s="17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17" t="s">
        <v>8315</v>
      </c>
      <c r="R292" s="17" t="s">
        <v>8316</v>
      </c>
      <c r="S292" s="20">
        <v>42125.772812499999</v>
      </c>
      <c r="T292" s="20">
        <v>42155.772812499999</v>
      </c>
    </row>
    <row r="293" spans="1:20" ht="15.75" x14ac:dyDescent="0.3">
      <c r="A293" s="17">
        <v>3516</v>
      </c>
      <c r="B293" s="17" t="s">
        <v>3515</v>
      </c>
      <c r="C293" s="17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17" t="s">
        <v>8315</v>
      </c>
      <c r="R293" s="17" t="s">
        <v>8316</v>
      </c>
      <c r="S293" s="20">
        <v>41856.010069444441</v>
      </c>
      <c r="T293" s="20">
        <v>41890.125</v>
      </c>
    </row>
    <row r="294" spans="1:20" ht="15.75" x14ac:dyDescent="0.3">
      <c r="A294" s="17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17" t="s">
        <v>8315</v>
      </c>
      <c r="R294" s="17" t="s">
        <v>8316</v>
      </c>
      <c r="S294" s="20">
        <v>41893.783553240741</v>
      </c>
      <c r="T294" s="20">
        <v>41914.597916666666</v>
      </c>
    </row>
    <row r="295" spans="1:20" ht="15.75" x14ac:dyDescent="0.3">
      <c r="A295" s="17">
        <v>3521</v>
      </c>
      <c r="B295" s="17" t="s">
        <v>3520</v>
      </c>
      <c r="C295" s="17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17" t="s">
        <v>8315</v>
      </c>
      <c r="R295" s="17" t="s">
        <v>8316</v>
      </c>
      <c r="S295" s="20">
        <v>41881.361342592594</v>
      </c>
      <c r="T295" s="20">
        <v>41911.361342592594</v>
      </c>
    </row>
    <row r="296" spans="1:20" ht="15.75" x14ac:dyDescent="0.3">
      <c r="A296" s="17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17" t="s">
        <v>8315</v>
      </c>
      <c r="R296" s="17" t="s">
        <v>8316</v>
      </c>
      <c r="S296" s="20">
        <v>41880.76357638889</v>
      </c>
      <c r="T296" s="20">
        <v>41895.166666666664</v>
      </c>
    </row>
    <row r="297" spans="1:20" ht="15.75" x14ac:dyDescent="0.3">
      <c r="A297" s="17">
        <v>3525</v>
      </c>
      <c r="B297" s="17" t="s">
        <v>3524</v>
      </c>
      <c r="C297" s="17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17" t="s">
        <v>8315</v>
      </c>
      <c r="R297" s="17" t="s">
        <v>8316</v>
      </c>
      <c r="S297" s="20">
        <v>42214.6956712963</v>
      </c>
      <c r="T297" s="20">
        <v>42225.666666666672</v>
      </c>
    </row>
    <row r="298" spans="1:20" ht="15.75" x14ac:dyDescent="0.3">
      <c r="A298" s="17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17" t="s">
        <v>8315</v>
      </c>
      <c r="R298" s="17" t="s">
        <v>8316</v>
      </c>
      <c r="S298" s="20">
        <v>42460.335312499999</v>
      </c>
      <c r="T298" s="20">
        <v>42488.249305555553</v>
      </c>
    </row>
    <row r="299" spans="1:20" ht="15.75" x14ac:dyDescent="0.3">
      <c r="A299" s="17">
        <v>3527</v>
      </c>
      <c r="B299" s="17" t="s">
        <v>3526</v>
      </c>
      <c r="C299" s="17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17" t="s">
        <v>8315</v>
      </c>
      <c r="R299" s="17" t="s">
        <v>8316</v>
      </c>
      <c r="S299" s="20">
        <v>42167.023206018523</v>
      </c>
      <c r="T299" s="20">
        <v>42196.165972222225</v>
      </c>
    </row>
    <row r="300" spans="1:20" ht="15.75" x14ac:dyDescent="0.3">
      <c r="A300" s="17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17" t="s">
        <v>8315</v>
      </c>
      <c r="R300" s="17" t="s">
        <v>8316</v>
      </c>
      <c r="S300" s="20">
        <v>42177.761782407411</v>
      </c>
      <c r="T300" s="20">
        <v>42198.041666666672</v>
      </c>
    </row>
    <row r="301" spans="1:20" ht="15.75" x14ac:dyDescent="0.3">
      <c r="A301" s="17">
        <v>3531</v>
      </c>
      <c r="B301" s="17" t="s">
        <v>3530</v>
      </c>
      <c r="C301" s="17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17" t="s">
        <v>8315</v>
      </c>
      <c r="R301" s="17" t="s">
        <v>8316</v>
      </c>
      <c r="S301" s="20">
        <v>42521.654328703706</v>
      </c>
      <c r="T301" s="20">
        <v>42551.654328703706</v>
      </c>
    </row>
    <row r="302" spans="1:20" ht="15.75" x14ac:dyDescent="0.3">
      <c r="A302" s="17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17" t="s">
        <v>8315</v>
      </c>
      <c r="R302" s="17" t="s">
        <v>8316</v>
      </c>
      <c r="S302" s="20">
        <v>41884.599849537037</v>
      </c>
      <c r="T302" s="20">
        <v>41900.165972222225</v>
      </c>
    </row>
    <row r="303" spans="1:20" ht="15.75" x14ac:dyDescent="0.3">
      <c r="A303" s="17">
        <v>3533</v>
      </c>
      <c r="B303" s="17" t="s">
        <v>3532</v>
      </c>
      <c r="C303" s="17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17" t="s">
        <v>8315</v>
      </c>
      <c r="R303" s="17" t="s">
        <v>8316</v>
      </c>
      <c r="S303" s="20">
        <v>42289.761192129634</v>
      </c>
      <c r="T303" s="20">
        <v>42319.802858796291</v>
      </c>
    </row>
    <row r="304" spans="1:20" ht="15.75" x14ac:dyDescent="0.3">
      <c r="A304" s="17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17" t="s">
        <v>8315</v>
      </c>
      <c r="R304" s="17" t="s">
        <v>8316</v>
      </c>
      <c r="S304" s="20">
        <v>42243.6252662037</v>
      </c>
      <c r="T304" s="20">
        <v>42278.6252662037</v>
      </c>
    </row>
    <row r="305" spans="1:20" ht="15.75" x14ac:dyDescent="0.3">
      <c r="A305" s="17">
        <v>3539</v>
      </c>
      <c r="B305" s="17" t="s">
        <v>3538</v>
      </c>
      <c r="C305" s="17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17" t="s">
        <v>8315</v>
      </c>
      <c r="R305" s="17" t="s">
        <v>8316</v>
      </c>
      <c r="S305" s="20">
        <v>42600.756041666667</v>
      </c>
      <c r="T305" s="20">
        <v>42621.756041666667</v>
      </c>
    </row>
    <row r="306" spans="1:20" ht="15.75" x14ac:dyDescent="0.3">
      <c r="A306" s="17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17" t="s">
        <v>8315</v>
      </c>
      <c r="R306" s="17" t="s">
        <v>8316</v>
      </c>
      <c r="S306" s="20">
        <v>41829.599791666667</v>
      </c>
      <c r="T306" s="20">
        <v>41889.599791666667</v>
      </c>
    </row>
    <row r="307" spans="1:20" ht="15.75" x14ac:dyDescent="0.3">
      <c r="A307" s="17">
        <v>3544</v>
      </c>
      <c r="B307" s="17" t="s">
        <v>3543</v>
      </c>
      <c r="C307" s="17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17" t="s">
        <v>8315</v>
      </c>
      <c r="R307" s="17" t="s">
        <v>8316</v>
      </c>
      <c r="S307" s="20">
        <v>42040.831678240742</v>
      </c>
      <c r="T307" s="20">
        <v>42070.831678240742</v>
      </c>
    </row>
    <row r="308" spans="1:20" ht="15.75" x14ac:dyDescent="0.3">
      <c r="A308" s="17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17" t="s">
        <v>8315</v>
      </c>
      <c r="R308" s="17" t="s">
        <v>8316</v>
      </c>
      <c r="S308" s="20">
        <v>42075.807395833333</v>
      </c>
      <c r="T308" s="20">
        <v>42105.807395833333</v>
      </c>
    </row>
    <row r="309" spans="1:20" ht="15.75" x14ac:dyDescent="0.3">
      <c r="A309" s="17">
        <v>3546</v>
      </c>
      <c r="B309" s="17" t="s">
        <v>3545</v>
      </c>
      <c r="C309" s="17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17" t="s">
        <v>8315</v>
      </c>
      <c r="R309" s="17" t="s">
        <v>8316</v>
      </c>
      <c r="S309" s="20">
        <v>42073.660694444443</v>
      </c>
      <c r="T309" s="20">
        <v>42095.165972222225</v>
      </c>
    </row>
    <row r="310" spans="1:20" ht="15.75" x14ac:dyDescent="0.3">
      <c r="A310" s="17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17" t="s">
        <v>8315</v>
      </c>
      <c r="R310" s="17" t="s">
        <v>8316</v>
      </c>
      <c r="S310" s="20">
        <v>42480.078715277778</v>
      </c>
      <c r="T310" s="20">
        <v>42504.165972222225</v>
      </c>
    </row>
    <row r="311" spans="1:20" ht="15.75" x14ac:dyDescent="0.3">
      <c r="A311" s="17">
        <v>3548</v>
      </c>
      <c r="B311" s="17" t="s">
        <v>3547</v>
      </c>
      <c r="C311" s="17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17" t="s">
        <v>8315</v>
      </c>
      <c r="R311" s="17" t="s">
        <v>8316</v>
      </c>
      <c r="S311" s="20">
        <v>42411.942291666666</v>
      </c>
      <c r="T311" s="20">
        <v>42434.041666666672</v>
      </c>
    </row>
    <row r="312" spans="1:20" ht="15.75" x14ac:dyDescent="0.3">
      <c r="A312" s="17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17" t="s">
        <v>8315</v>
      </c>
      <c r="R312" s="17" t="s">
        <v>8316</v>
      </c>
      <c r="S312" s="20">
        <v>41753.515856481477</v>
      </c>
      <c r="T312" s="20">
        <v>41781.921527777777</v>
      </c>
    </row>
    <row r="313" spans="1:20" ht="15.75" x14ac:dyDescent="0.3">
      <c r="A313" s="17">
        <v>3553</v>
      </c>
      <c r="B313" s="17" t="s">
        <v>3552</v>
      </c>
      <c r="C313" s="17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17" t="s">
        <v>8315</v>
      </c>
      <c r="R313" s="17" t="s">
        <v>8316</v>
      </c>
      <c r="S313" s="20">
        <v>42196.028703703705</v>
      </c>
      <c r="T313" s="20">
        <v>42228</v>
      </c>
    </row>
    <row r="314" spans="1:20" ht="15.75" x14ac:dyDescent="0.3">
      <c r="A314" s="17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17" t="s">
        <v>8315</v>
      </c>
      <c r="R314" s="17" t="s">
        <v>8316</v>
      </c>
      <c r="S314" s="20">
        <v>42016.050451388888</v>
      </c>
      <c r="T314" s="20">
        <v>42046.708333333328</v>
      </c>
    </row>
    <row r="315" spans="1:20" ht="15.75" x14ac:dyDescent="0.3">
      <c r="A315" s="17">
        <v>3557</v>
      </c>
      <c r="B315" s="17" t="s">
        <v>3556</v>
      </c>
      <c r="C315" s="17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17" t="s">
        <v>8315</v>
      </c>
      <c r="R315" s="17" t="s">
        <v>8316</v>
      </c>
      <c r="S315" s="20">
        <v>41730.276747685188</v>
      </c>
      <c r="T315" s="20">
        <v>41764.276747685188</v>
      </c>
    </row>
    <row r="316" spans="1:20" ht="15.75" x14ac:dyDescent="0.3">
      <c r="A316" s="17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17" t="s">
        <v>8315</v>
      </c>
      <c r="R316" s="17" t="s">
        <v>8316</v>
      </c>
      <c r="S316" s="20">
        <v>42203.680300925931</v>
      </c>
      <c r="T316" s="20">
        <v>42221.774999999994</v>
      </c>
    </row>
    <row r="317" spans="1:20" ht="15.75" x14ac:dyDescent="0.3">
      <c r="A317" s="17">
        <v>3565</v>
      </c>
      <c r="B317" s="17" t="s">
        <v>3564</v>
      </c>
      <c r="C317" s="17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17" t="s">
        <v>8315</v>
      </c>
      <c r="R317" s="17" t="s">
        <v>8316</v>
      </c>
      <c r="S317" s="20">
        <v>41974.743148148147</v>
      </c>
      <c r="T317" s="20">
        <v>42004.743148148147</v>
      </c>
    </row>
    <row r="318" spans="1:20" ht="15.75" x14ac:dyDescent="0.3">
      <c r="A318" s="17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17" t="s">
        <v>8315</v>
      </c>
      <c r="R318" s="17" t="s">
        <v>8316</v>
      </c>
      <c r="S318" s="20">
        <v>41869.740671296298</v>
      </c>
      <c r="T318" s="20">
        <v>41899.740671296298</v>
      </c>
    </row>
    <row r="319" spans="1:20" ht="15.75" x14ac:dyDescent="0.3">
      <c r="A319" s="17">
        <v>3569</v>
      </c>
      <c r="B319" s="17" t="s">
        <v>3568</v>
      </c>
      <c r="C319" s="17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17" t="s">
        <v>8315</v>
      </c>
      <c r="R319" s="17" t="s">
        <v>8316</v>
      </c>
      <c r="S319" s="20">
        <v>41982.688611111109</v>
      </c>
      <c r="T319" s="20">
        <v>42012.688611111109</v>
      </c>
    </row>
    <row r="320" spans="1:20" ht="15.75" x14ac:dyDescent="0.3">
      <c r="A320" s="17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17" t="s">
        <v>8315</v>
      </c>
      <c r="R320" s="17" t="s">
        <v>8316</v>
      </c>
      <c r="S320" s="20">
        <v>41976.331979166673</v>
      </c>
      <c r="T320" s="20">
        <v>42004.291666666672</v>
      </c>
    </row>
    <row r="321" spans="1:20" ht="15.75" x14ac:dyDescent="0.3">
      <c r="A321" s="17">
        <v>3574</v>
      </c>
      <c r="B321" s="17" t="s">
        <v>3573</v>
      </c>
      <c r="C321" s="17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17" t="s">
        <v>8315</v>
      </c>
      <c r="R321" s="17" t="s">
        <v>8316</v>
      </c>
      <c r="S321" s="20">
        <v>41926.942685185182</v>
      </c>
      <c r="T321" s="20">
        <v>41956.984351851846</v>
      </c>
    </row>
    <row r="322" spans="1:20" ht="15.75" x14ac:dyDescent="0.3">
      <c r="A322" s="17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17" t="s">
        <v>8315</v>
      </c>
      <c r="R322" s="17" t="s">
        <v>8316</v>
      </c>
      <c r="S322" s="20">
        <v>42561.783877314811</v>
      </c>
      <c r="T322" s="20">
        <v>42593.165972222225</v>
      </c>
    </row>
    <row r="323" spans="1:20" ht="15.75" x14ac:dyDescent="0.3">
      <c r="A323" s="17">
        <v>3576</v>
      </c>
      <c r="B323" s="17" t="s">
        <v>3575</v>
      </c>
      <c r="C323" s="17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17" t="s">
        <v>8315</v>
      </c>
      <c r="R323" s="17" t="s">
        <v>8316</v>
      </c>
      <c r="S323" s="20">
        <v>42649.54923611111</v>
      </c>
      <c r="T323" s="20">
        <v>42709.590902777782</v>
      </c>
    </row>
    <row r="324" spans="1:20" ht="15.75" x14ac:dyDescent="0.3">
      <c r="A324" s="17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17" t="s">
        <v>8315</v>
      </c>
      <c r="R324" s="17" t="s">
        <v>8316</v>
      </c>
      <c r="S324" s="20">
        <v>42093.786840277782</v>
      </c>
      <c r="T324" s="20">
        <v>42120.26944444445</v>
      </c>
    </row>
    <row r="325" spans="1:20" ht="15.75" x14ac:dyDescent="0.3">
      <c r="A325" s="17">
        <v>3580</v>
      </c>
      <c r="B325" s="17" t="s">
        <v>3579</v>
      </c>
      <c r="C325" s="17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17" t="s">
        <v>8315</v>
      </c>
      <c r="R325" s="17" t="s">
        <v>8316</v>
      </c>
      <c r="S325" s="20">
        <v>42026.176180555558</v>
      </c>
      <c r="T325" s="20">
        <v>42064.207638888889</v>
      </c>
    </row>
    <row r="326" spans="1:20" ht="15.75" x14ac:dyDescent="0.3">
      <c r="A326" s="17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17" t="s">
        <v>8315</v>
      </c>
      <c r="R326" s="17" t="s">
        <v>8316</v>
      </c>
      <c r="S326" s="20">
        <v>42451.095856481479</v>
      </c>
      <c r="T326" s="20">
        <v>42465.095856481479</v>
      </c>
    </row>
    <row r="327" spans="1:20" ht="15.75" x14ac:dyDescent="0.3">
      <c r="A327" s="17">
        <v>3583</v>
      </c>
      <c r="B327" s="17" t="s">
        <v>3582</v>
      </c>
      <c r="C327" s="17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17" t="s">
        <v>8315</v>
      </c>
      <c r="R327" s="17" t="s">
        <v>8316</v>
      </c>
      <c r="S327" s="20">
        <v>42418.425983796296</v>
      </c>
      <c r="T327" s="20">
        <v>42478.384317129632</v>
      </c>
    </row>
    <row r="328" spans="1:20" ht="15.75" x14ac:dyDescent="0.3">
      <c r="A328" s="17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17" t="s">
        <v>8315</v>
      </c>
      <c r="R328" s="17" t="s">
        <v>8316</v>
      </c>
      <c r="S328" s="20">
        <v>41964.716319444444</v>
      </c>
      <c r="T328" s="20">
        <v>41994.716319444444</v>
      </c>
    </row>
    <row r="329" spans="1:20" ht="15.75" x14ac:dyDescent="0.3">
      <c r="A329" s="17">
        <v>3586</v>
      </c>
      <c r="B329" s="17" t="s">
        <v>3585</v>
      </c>
      <c r="C329" s="17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17" t="s">
        <v>8315</v>
      </c>
      <c r="R329" s="17" t="s">
        <v>8316</v>
      </c>
      <c r="S329" s="20">
        <v>42576.697569444441</v>
      </c>
      <c r="T329" s="20">
        <v>42636.697569444441</v>
      </c>
    </row>
    <row r="330" spans="1:20" ht="15.75" x14ac:dyDescent="0.3">
      <c r="A330" s="17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17" t="s">
        <v>8315</v>
      </c>
      <c r="R330" s="17" t="s">
        <v>8316</v>
      </c>
      <c r="S330" s="20">
        <v>42125.647534722222</v>
      </c>
      <c r="T330" s="20">
        <v>42150.647534722222</v>
      </c>
    </row>
    <row r="331" spans="1:20" ht="15.75" x14ac:dyDescent="0.3">
      <c r="A331" s="17">
        <v>3591</v>
      </c>
      <c r="B331" s="17" t="s">
        <v>3590</v>
      </c>
      <c r="C331" s="17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17" t="s">
        <v>8315</v>
      </c>
      <c r="R331" s="17" t="s">
        <v>8316</v>
      </c>
      <c r="S331" s="20">
        <v>42003.948425925926</v>
      </c>
      <c r="T331" s="20">
        <v>42028.207638888889</v>
      </c>
    </row>
    <row r="332" spans="1:20" ht="15.75" x14ac:dyDescent="0.3">
      <c r="A332" s="17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17" t="s">
        <v>8315</v>
      </c>
      <c r="R332" s="17" t="s">
        <v>8316</v>
      </c>
      <c r="S332" s="20">
        <v>41988.829942129625</v>
      </c>
      <c r="T332" s="20">
        <v>42046.207638888889</v>
      </c>
    </row>
    <row r="333" spans="1:20" ht="15.75" x14ac:dyDescent="0.3">
      <c r="A333" s="17">
        <v>3593</v>
      </c>
      <c r="B333" s="17" t="s">
        <v>3592</v>
      </c>
      <c r="C333" s="17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17" t="s">
        <v>8315</v>
      </c>
      <c r="R333" s="17" t="s">
        <v>8316</v>
      </c>
      <c r="S333" s="20">
        <v>41974.898599537039</v>
      </c>
      <c r="T333" s="20">
        <v>42009.851388888885</v>
      </c>
    </row>
    <row r="334" spans="1:20" ht="15.75" x14ac:dyDescent="0.3">
      <c r="A334" s="17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17" t="s">
        <v>8315</v>
      </c>
      <c r="R334" s="17" t="s">
        <v>8316</v>
      </c>
      <c r="S334" s="20">
        <v>42592.066921296297</v>
      </c>
      <c r="T334" s="20">
        <v>42617.066921296297</v>
      </c>
    </row>
    <row r="335" spans="1:20" ht="15.75" x14ac:dyDescent="0.3">
      <c r="A335" s="17">
        <v>3595</v>
      </c>
      <c r="B335" s="17" t="s">
        <v>3594</v>
      </c>
      <c r="C335" s="17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17" t="s">
        <v>8315</v>
      </c>
      <c r="R335" s="17" t="s">
        <v>8316</v>
      </c>
      <c r="S335" s="20">
        <v>42050.008368055554</v>
      </c>
      <c r="T335" s="20">
        <v>42076.290972222225</v>
      </c>
    </row>
    <row r="336" spans="1:20" ht="15.75" x14ac:dyDescent="0.3">
      <c r="A336" s="17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17" t="s">
        <v>8315</v>
      </c>
      <c r="R336" s="17" t="s">
        <v>8316</v>
      </c>
      <c r="S336" s="20">
        <v>42417.585532407407</v>
      </c>
      <c r="T336" s="20">
        <v>42432.249305555553</v>
      </c>
    </row>
    <row r="337" spans="1:20" ht="15.75" x14ac:dyDescent="0.3">
      <c r="A337" s="17">
        <v>3598</v>
      </c>
      <c r="B337" s="17" t="s">
        <v>3597</v>
      </c>
      <c r="C337" s="17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17" t="s">
        <v>8315</v>
      </c>
      <c r="R337" s="17" t="s">
        <v>8316</v>
      </c>
      <c r="S337" s="20">
        <v>41866.79886574074</v>
      </c>
      <c r="T337" s="20">
        <v>41885.207638888889</v>
      </c>
    </row>
    <row r="338" spans="1:20" ht="15.75" x14ac:dyDescent="0.3">
      <c r="A338" s="17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17" t="s">
        <v>8315</v>
      </c>
      <c r="R338" s="17" t="s">
        <v>8316</v>
      </c>
      <c r="S338" s="20">
        <v>42220.79487268519</v>
      </c>
      <c r="T338" s="20">
        <v>42246</v>
      </c>
    </row>
    <row r="339" spans="1:20" ht="15.75" x14ac:dyDescent="0.3">
      <c r="A339" s="17">
        <v>3600</v>
      </c>
      <c r="B339" s="17" t="s">
        <v>3599</v>
      </c>
      <c r="C339" s="17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17" t="s">
        <v>8315</v>
      </c>
      <c r="R339" s="17" t="s">
        <v>8316</v>
      </c>
      <c r="S339" s="20">
        <v>42628.849120370374</v>
      </c>
      <c r="T339" s="20">
        <v>42656.849120370374</v>
      </c>
    </row>
    <row r="340" spans="1:20" ht="15.75" x14ac:dyDescent="0.3">
      <c r="A340" s="17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17" t="s">
        <v>8315</v>
      </c>
      <c r="R340" s="17" t="s">
        <v>8316</v>
      </c>
      <c r="S340" s="20">
        <v>42447.894432870366</v>
      </c>
      <c r="T340" s="20">
        <v>42507.894432870366</v>
      </c>
    </row>
    <row r="341" spans="1:20" ht="15.75" x14ac:dyDescent="0.3">
      <c r="A341" s="17">
        <v>3603</v>
      </c>
      <c r="B341" s="17" t="s">
        <v>3602</v>
      </c>
      <c r="C341" s="17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17" t="s">
        <v>8315</v>
      </c>
      <c r="R341" s="17" t="s">
        <v>8316</v>
      </c>
      <c r="S341" s="20">
        <v>42283.864351851851</v>
      </c>
      <c r="T341" s="20">
        <v>42313.906018518523</v>
      </c>
    </row>
    <row r="342" spans="1:20" ht="15.75" x14ac:dyDescent="0.3">
      <c r="A342" s="17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17" t="s">
        <v>8315</v>
      </c>
      <c r="R342" s="17" t="s">
        <v>8316</v>
      </c>
      <c r="S342" s="20">
        <v>42483.015694444446</v>
      </c>
      <c r="T342" s="20">
        <v>42489.290972222225</v>
      </c>
    </row>
    <row r="343" spans="1:20" ht="15.75" x14ac:dyDescent="0.3">
      <c r="A343" s="17">
        <v>3613</v>
      </c>
      <c r="B343" s="17" t="s">
        <v>3612</v>
      </c>
      <c r="C343" s="17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17" t="s">
        <v>8315</v>
      </c>
      <c r="R343" s="17" t="s">
        <v>8316</v>
      </c>
      <c r="S343" s="20">
        <v>41788.58997685185</v>
      </c>
      <c r="T343" s="20">
        <v>41818.58997685185</v>
      </c>
    </row>
    <row r="344" spans="1:20" ht="15.75" x14ac:dyDescent="0.3">
      <c r="A344" s="17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17" t="s">
        <v>8315</v>
      </c>
      <c r="R344" s="17" t="s">
        <v>8316</v>
      </c>
      <c r="S344" s="20">
        <v>42144.041851851856</v>
      </c>
      <c r="T344" s="20">
        <v>42174.041851851856</v>
      </c>
    </row>
    <row r="345" spans="1:20" ht="15.75" x14ac:dyDescent="0.3">
      <c r="A345" s="17">
        <v>3619</v>
      </c>
      <c r="B345" s="17" t="s">
        <v>3617</v>
      </c>
      <c r="C345" s="17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17" t="s">
        <v>8315</v>
      </c>
      <c r="R345" s="17" t="s">
        <v>8316</v>
      </c>
      <c r="S345" s="20">
        <v>42661.132245370376</v>
      </c>
      <c r="T345" s="20">
        <v>42693.916666666672</v>
      </c>
    </row>
    <row r="346" spans="1:20" ht="15.75" x14ac:dyDescent="0.3">
      <c r="A346" s="17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17" t="s">
        <v>8315</v>
      </c>
      <c r="R346" s="17" t="s">
        <v>8316</v>
      </c>
      <c r="S346" s="20">
        <v>42037.938206018516</v>
      </c>
      <c r="T346" s="20">
        <v>42068.166666666672</v>
      </c>
    </row>
    <row r="347" spans="1:20" ht="15.75" x14ac:dyDescent="0.3">
      <c r="A347" s="17">
        <v>3621</v>
      </c>
      <c r="B347" s="17" t="s">
        <v>3619</v>
      </c>
      <c r="C347" s="17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17" t="s">
        <v>8315</v>
      </c>
      <c r="R347" s="17" t="s">
        <v>8316</v>
      </c>
      <c r="S347" s="20">
        <v>42619.935694444444</v>
      </c>
      <c r="T347" s="20">
        <v>42643.875</v>
      </c>
    </row>
    <row r="348" spans="1:20" ht="15.75" x14ac:dyDescent="0.3">
      <c r="A348" s="17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17" t="s">
        <v>8315</v>
      </c>
      <c r="R348" s="17" t="s">
        <v>8316</v>
      </c>
      <c r="S348" s="20">
        <v>41877.221886574072</v>
      </c>
      <c r="T348" s="20">
        <v>41910.140972222223</v>
      </c>
    </row>
    <row r="349" spans="1:20" ht="15.75" x14ac:dyDescent="0.3">
      <c r="A349" s="17">
        <v>3623</v>
      </c>
      <c r="B349" s="17" t="s">
        <v>3621</v>
      </c>
      <c r="C349" s="17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17" t="s">
        <v>8315</v>
      </c>
      <c r="R349" s="17" t="s">
        <v>8316</v>
      </c>
      <c r="S349" s="20">
        <v>41828.736921296295</v>
      </c>
      <c r="T349" s="20">
        <v>41846.291666666664</v>
      </c>
    </row>
    <row r="350" spans="1:20" ht="15.75" x14ac:dyDescent="0.3">
      <c r="A350" s="17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17" t="s">
        <v>8315</v>
      </c>
      <c r="R350" s="17" t="s">
        <v>8316</v>
      </c>
      <c r="S350" s="20">
        <v>42545.774189814809</v>
      </c>
      <c r="T350" s="20">
        <v>42605.774189814809</v>
      </c>
    </row>
    <row r="351" spans="1:20" ht="15.75" x14ac:dyDescent="0.3">
      <c r="A351" s="17">
        <v>3627</v>
      </c>
      <c r="B351" s="17" t="s">
        <v>3625</v>
      </c>
      <c r="C351" s="17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17" t="s">
        <v>8315</v>
      </c>
      <c r="R351" s="17" t="s">
        <v>8316</v>
      </c>
      <c r="S351" s="20">
        <v>42460.741747685184</v>
      </c>
      <c r="T351" s="20">
        <v>42511.165972222225</v>
      </c>
    </row>
    <row r="352" spans="1:20" ht="15.75" x14ac:dyDescent="0.3">
      <c r="A352" s="17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17" t="s">
        <v>8315</v>
      </c>
      <c r="R352" s="17" t="s">
        <v>8316</v>
      </c>
      <c r="S352" s="20">
        <v>41887.292187500003</v>
      </c>
      <c r="T352" s="20">
        <v>41917.292187500003</v>
      </c>
    </row>
    <row r="353" spans="1:20" ht="15.75" x14ac:dyDescent="0.3">
      <c r="A353" s="17">
        <v>3651</v>
      </c>
      <c r="B353" s="17" t="s">
        <v>3649</v>
      </c>
      <c r="C353" s="17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17" t="s">
        <v>8315</v>
      </c>
      <c r="R353" s="17" t="s">
        <v>8316</v>
      </c>
      <c r="S353" s="20">
        <v>41828.646319444444</v>
      </c>
      <c r="T353" s="20">
        <v>41861.665972222225</v>
      </c>
    </row>
    <row r="354" spans="1:20" ht="15.75" x14ac:dyDescent="0.3">
      <c r="A354" s="17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17" t="s">
        <v>8315</v>
      </c>
      <c r="R354" s="17" t="s">
        <v>8316</v>
      </c>
      <c r="S354" s="20">
        <v>42173.803217592591</v>
      </c>
      <c r="T354" s="20">
        <v>42203.290972222225</v>
      </c>
    </row>
    <row r="355" spans="1:20" ht="15.75" x14ac:dyDescent="0.3">
      <c r="A355" s="17">
        <v>3658</v>
      </c>
      <c r="B355" s="17" t="s">
        <v>3655</v>
      </c>
      <c r="C355" s="17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17" t="s">
        <v>8315</v>
      </c>
      <c r="R355" s="17" t="s">
        <v>8316</v>
      </c>
      <c r="S355" s="20">
        <v>41775.858564814815</v>
      </c>
      <c r="T355" s="20">
        <v>41822.165972222225</v>
      </c>
    </row>
    <row r="356" spans="1:20" ht="15.75" x14ac:dyDescent="0.3">
      <c r="A356" s="17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17" t="s">
        <v>8315</v>
      </c>
      <c r="R356" s="17" t="s">
        <v>8316</v>
      </c>
      <c r="S356" s="20">
        <v>42055.277199074073</v>
      </c>
      <c r="T356" s="20">
        <v>42082.610416666663</v>
      </c>
    </row>
    <row r="357" spans="1:20" ht="15.75" x14ac:dyDescent="0.3">
      <c r="A357" s="17">
        <v>3661</v>
      </c>
      <c r="B357" s="17" t="s">
        <v>3658</v>
      </c>
      <c r="C357" s="17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17" t="s">
        <v>8315</v>
      </c>
      <c r="R357" s="17" t="s">
        <v>8316</v>
      </c>
      <c r="S357" s="20">
        <v>42447.896666666667</v>
      </c>
      <c r="T357" s="20">
        <v>42470.166666666672</v>
      </c>
    </row>
    <row r="358" spans="1:20" ht="15.75" x14ac:dyDescent="0.3">
      <c r="A358" s="17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17" t="s">
        <v>8315</v>
      </c>
      <c r="R358" s="17" t="s">
        <v>8316</v>
      </c>
      <c r="S358" s="20">
        <v>42523.248715277776</v>
      </c>
      <c r="T358" s="20">
        <v>42537.248715277776</v>
      </c>
    </row>
    <row r="359" spans="1:20" ht="15.75" x14ac:dyDescent="0.3">
      <c r="A359" s="17">
        <v>3666</v>
      </c>
      <c r="B359" s="17" t="s">
        <v>3663</v>
      </c>
      <c r="C359" s="17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17" t="s">
        <v>8315</v>
      </c>
      <c r="R359" s="17" t="s">
        <v>8316</v>
      </c>
      <c r="S359" s="20">
        <v>41822.90488425926</v>
      </c>
      <c r="T359" s="20">
        <v>41844.291666666664</v>
      </c>
    </row>
    <row r="360" spans="1:20" ht="15.75" x14ac:dyDescent="0.3">
      <c r="A360" s="17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17" t="s">
        <v>8315</v>
      </c>
      <c r="R360" s="17" t="s">
        <v>8316</v>
      </c>
      <c r="S360" s="20">
        <v>42185.556157407409</v>
      </c>
      <c r="T360" s="20">
        <v>42208.772916666669</v>
      </c>
    </row>
    <row r="361" spans="1:20" ht="15.75" x14ac:dyDescent="0.3">
      <c r="A361" s="17">
        <v>3671</v>
      </c>
      <c r="B361" s="17" t="s">
        <v>3668</v>
      </c>
      <c r="C361" s="17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17" t="s">
        <v>8315</v>
      </c>
      <c r="R361" s="17" t="s">
        <v>8316</v>
      </c>
      <c r="S361" s="20">
        <v>41820.62809027778</v>
      </c>
      <c r="T361" s="20">
        <v>41841.165972222225</v>
      </c>
    </row>
    <row r="362" spans="1:20" ht="15.75" x14ac:dyDescent="0.3">
      <c r="A362" s="17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17" t="s">
        <v>8315</v>
      </c>
      <c r="R362" s="17" t="s">
        <v>8316</v>
      </c>
      <c r="S362" s="20">
        <v>41876.815787037034</v>
      </c>
      <c r="T362" s="20">
        <v>41894.815787037034</v>
      </c>
    </row>
    <row r="363" spans="1:20" ht="15.75" x14ac:dyDescent="0.3">
      <c r="A363" s="17">
        <v>3677</v>
      </c>
      <c r="B363" s="17" t="s">
        <v>3674</v>
      </c>
      <c r="C363" s="17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17" t="s">
        <v>8315</v>
      </c>
      <c r="R363" s="17" t="s">
        <v>8316</v>
      </c>
      <c r="S363" s="20">
        <v>41802.574282407404</v>
      </c>
      <c r="T363" s="20">
        <v>41823.165972222225</v>
      </c>
    </row>
    <row r="364" spans="1:20" ht="15.75" x14ac:dyDescent="0.3">
      <c r="A364" s="17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17" t="s">
        <v>8315</v>
      </c>
      <c r="R364" s="17" t="s">
        <v>8316</v>
      </c>
      <c r="S364" s="20">
        <v>41786.761354166665</v>
      </c>
      <c r="T364" s="20">
        <v>41821.207638888889</v>
      </c>
    </row>
    <row r="365" spans="1:20" ht="15.75" x14ac:dyDescent="0.3">
      <c r="A365" s="17">
        <v>3680</v>
      </c>
      <c r="B365" s="17" t="s">
        <v>3677</v>
      </c>
      <c r="C365" s="17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17" t="s">
        <v>8315</v>
      </c>
      <c r="R365" s="17" t="s">
        <v>8316</v>
      </c>
      <c r="S365" s="20">
        <v>42627.454097222217</v>
      </c>
      <c r="T365" s="20">
        <v>42648.454097222217</v>
      </c>
    </row>
    <row r="366" spans="1:20" ht="15.75" x14ac:dyDescent="0.3">
      <c r="A366" s="17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17" t="s">
        <v>8315</v>
      </c>
      <c r="R366" s="17" t="s">
        <v>8316</v>
      </c>
      <c r="S366" s="20">
        <v>42374.651504629626</v>
      </c>
      <c r="T366" s="20">
        <v>42384.651504629626</v>
      </c>
    </row>
    <row r="367" spans="1:20" ht="15.75" x14ac:dyDescent="0.3">
      <c r="A367" s="17">
        <v>3682</v>
      </c>
      <c r="B367" s="17" t="s">
        <v>3679</v>
      </c>
      <c r="C367" s="17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17" t="s">
        <v>8315</v>
      </c>
      <c r="R367" s="17" t="s">
        <v>8316</v>
      </c>
      <c r="S367" s="20">
        <v>41772.685393518521</v>
      </c>
      <c r="T367" s="20">
        <v>41806.290972222225</v>
      </c>
    </row>
    <row r="368" spans="1:20" ht="15.75" x14ac:dyDescent="0.3">
      <c r="A368" s="17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17" t="s">
        <v>8315</v>
      </c>
      <c r="R368" s="17" t="s">
        <v>8316</v>
      </c>
      <c r="S368" s="20">
        <v>42633.116851851853</v>
      </c>
      <c r="T368" s="20">
        <v>42663.116851851853</v>
      </c>
    </row>
    <row r="369" spans="1:20" ht="15.75" x14ac:dyDescent="0.3">
      <c r="A369" s="17">
        <v>3684</v>
      </c>
      <c r="B369" s="17" t="s">
        <v>3681</v>
      </c>
      <c r="C369" s="17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17" t="s">
        <v>8315</v>
      </c>
      <c r="R369" s="17" t="s">
        <v>8316</v>
      </c>
      <c r="S369" s="20">
        <v>42219.180393518516</v>
      </c>
      <c r="T369" s="20">
        <v>42249.180393518516</v>
      </c>
    </row>
    <row r="370" spans="1:20" ht="15.75" x14ac:dyDescent="0.3">
      <c r="A370" s="17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17" t="s">
        <v>8315</v>
      </c>
      <c r="R370" s="17" t="s">
        <v>8316</v>
      </c>
      <c r="S370" s="20">
        <v>41753.593275462961</v>
      </c>
      <c r="T370" s="20">
        <v>41778.875</v>
      </c>
    </row>
    <row r="371" spans="1:20" ht="15.75" x14ac:dyDescent="0.3">
      <c r="A371" s="17">
        <v>3686</v>
      </c>
      <c r="B371" s="17" t="s">
        <v>3683</v>
      </c>
      <c r="C371" s="17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17" t="s">
        <v>8315</v>
      </c>
      <c r="R371" s="17" t="s">
        <v>8316</v>
      </c>
      <c r="S371" s="20">
        <v>42230.662731481483</v>
      </c>
      <c r="T371" s="20">
        <v>42245.165972222225</v>
      </c>
    </row>
    <row r="372" spans="1:20" ht="15.75" x14ac:dyDescent="0.3">
      <c r="A372" s="17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17" t="s">
        <v>8315</v>
      </c>
      <c r="R372" s="17" t="s">
        <v>8316</v>
      </c>
      <c r="S372" s="20">
        <v>41787.218229166669</v>
      </c>
      <c r="T372" s="20">
        <v>41817.218229166669</v>
      </c>
    </row>
    <row r="373" spans="1:20" ht="15.75" x14ac:dyDescent="0.3">
      <c r="A373" s="17">
        <v>3689</v>
      </c>
      <c r="B373" s="17" t="s">
        <v>3686</v>
      </c>
      <c r="C373" s="17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17" t="s">
        <v>8315</v>
      </c>
      <c r="R373" s="17" t="s">
        <v>8316</v>
      </c>
      <c r="S373" s="20">
        <v>42147.826840277776</v>
      </c>
      <c r="T373" s="20">
        <v>42176.934027777781</v>
      </c>
    </row>
    <row r="374" spans="1:20" ht="15.75" x14ac:dyDescent="0.3">
      <c r="A374" s="17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17" t="s">
        <v>8315</v>
      </c>
      <c r="R374" s="17" t="s">
        <v>8316</v>
      </c>
      <c r="S374" s="20">
        <v>41940.598182870373</v>
      </c>
      <c r="T374" s="20">
        <v>41970.639849537038</v>
      </c>
    </row>
    <row r="375" spans="1:20" ht="15.75" x14ac:dyDescent="0.3">
      <c r="A375" s="17">
        <v>3691</v>
      </c>
      <c r="B375" s="17" t="s">
        <v>3688</v>
      </c>
      <c r="C375" s="17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17" t="s">
        <v>8315</v>
      </c>
      <c r="R375" s="17" t="s">
        <v>8316</v>
      </c>
      <c r="S375" s="20">
        <v>42020.700567129628</v>
      </c>
      <c r="T375" s="20">
        <v>42065.207638888889</v>
      </c>
    </row>
    <row r="376" spans="1:20" ht="15.75" x14ac:dyDescent="0.3">
      <c r="A376" s="17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17" t="s">
        <v>8315</v>
      </c>
      <c r="R376" s="17" t="s">
        <v>8316</v>
      </c>
      <c r="S376" s="20">
        <v>41891.96503472222</v>
      </c>
      <c r="T376" s="20">
        <v>41901</v>
      </c>
    </row>
    <row r="377" spans="1:20" ht="15.75" x14ac:dyDescent="0.3">
      <c r="A377" s="17">
        <v>3694</v>
      </c>
      <c r="B377" s="17" t="s">
        <v>3691</v>
      </c>
      <c r="C377" s="17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17" t="s">
        <v>8315</v>
      </c>
      <c r="R377" s="17" t="s">
        <v>8316</v>
      </c>
      <c r="S377" s="20">
        <v>42490.133877314816</v>
      </c>
      <c r="T377" s="20">
        <v>42527.083333333328</v>
      </c>
    </row>
    <row r="378" spans="1:20" ht="15.75" x14ac:dyDescent="0.3">
      <c r="A378" s="17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17" t="s">
        <v>8315</v>
      </c>
      <c r="R378" s="17" t="s">
        <v>8316</v>
      </c>
      <c r="S378" s="20">
        <v>41995.870486111111</v>
      </c>
      <c r="T378" s="20">
        <v>42015.870486111111</v>
      </c>
    </row>
    <row r="379" spans="1:20" ht="15.75" x14ac:dyDescent="0.3">
      <c r="A379" s="17">
        <v>3698</v>
      </c>
      <c r="B379" s="17" t="s">
        <v>3695</v>
      </c>
      <c r="C379" s="17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17" t="s">
        <v>8315</v>
      </c>
      <c r="R379" s="17" t="s">
        <v>8316</v>
      </c>
      <c r="S379" s="20">
        <v>42401.806562500002</v>
      </c>
      <c r="T379" s="20">
        <v>42431.806562500002</v>
      </c>
    </row>
    <row r="380" spans="1:20" ht="15.75" x14ac:dyDescent="0.3">
      <c r="A380" s="17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17" t="s">
        <v>8315</v>
      </c>
      <c r="R380" s="17" t="s">
        <v>8316</v>
      </c>
      <c r="S380" s="20">
        <v>41897.602037037039</v>
      </c>
      <c r="T380" s="20">
        <v>41927.602037037039</v>
      </c>
    </row>
    <row r="381" spans="1:20" ht="15.75" x14ac:dyDescent="0.3">
      <c r="A381" s="17">
        <v>3700</v>
      </c>
      <c r="B381" s="17" t="s">
        <v>3697</v>
      </c>
      <c r="C381" s="17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17" t="s">
        <v>8315</v>
      </c>
      <c r="R381" s="17" t="s">
        <v>8316</v>
      </c>
      <c r="S381" s="20">
        <v>41882.585648148146</v>
      </c>
      <c r="T381" s="20">
        <v>41912.666666666664</v>
      </c>
    </row>
    <row r="382" spans="1:20" ht="15.75" x14ac:dyDescent="0.3">
      <c r="A382" s="17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17" t="s">
        <v>8315</v>
      </c>
      <c r="R382" s="17" t="s">
        <v>8316</v>
      </c>
      <c r="S382" s="20">
        <v>42556.504490740743</v>
      </c>
      <c r="T382" s="20">
        <v>42595.290972222225</v>
      </c>
    </row>
    <row r="383" spans="1:20" ht="15.75" x14ac:dyDescent="0.3">
      <c r="A383" s="17">
        <v>3705</v>
      </c>
      <c r="B383" s="17" t="s">
        <v>3702</v>
      </c>
      <c r="C383" s="17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17" t="s">
        <v>8315</v>
      </c>
      <c r="R383" s="17" t="s">
        <v>8316</v>
      </c>
      <c r="S383" s="20">
        <v>41792.542986111112</v>
      </c>
      <c r="T383" s="20">
        <v>41813.75</v>
      </c>
    </row>
    <row r="384" spans="1:20" ht="15.75" x14ac:dyDescent="0.3">
      <c r="A384" s="17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17" t="s">
        <v>8315</v>
      </c>
      <c r="R384" s="17" t="s">
        <v>8316</v>
      </c>
      <c r="S384" s="20">
        <v>41879.913761574076</v>
      </c>
      <c r="T384" s="20">
        <v>41894.913761574076</v>
      </c>
    </row>
    <row r="385" spans="1:20" ht="15.75" x14ac:dyDescent="0.3">
      <c r="A385" s="17">
        <v>3707</v>
      </c>
      <c r="B385" s="17" t="s">
        <v>3704</v>
      </c>
      <c r="C385" s="17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17" t="s">
        <v>8315</v>
      </c>
      <c r="R385" s="17" t="s">
        <v>8316</v>
      </c>
      <c r="S385" s="20">
        <v>42552.048356481479</v>
      </c>
      <c r="T385" s="20">
        <v>42573.226388888885</v>
      </c>
    </row>
    <row r="386" spans="1:20" ht="15.75" x14ac:dyDescent="0.3">
      <c r="A386" s="17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17" t="s">
        <v>8315</v>
      </c>
      <c r="R386" s="17" t="s">
        <v>8316</v>
      </c>
      <c r="S386" s="20">
        <v>41810.142199074071</v>
      </c>
      <c r="T386" s="20">
        <v>41824.142199074071</v>
      </c>
    </row>
    <row r="387" spans="1:20" ht="15.75" x14ac:dyDescent="0.3">
      <c r="A387" s="17">
        <v>3710</v>
      </c>
      <c r="B387" s="17" t="s">
        <v>3707</v>
      </c>
      <c r="C387" s="17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17" t="s">
        <v>8315</v>
      </c>
      <c r="R387" s="17" t="s">
        <v>8316</v>
      </c>
      <c r="S387" s="20">
        <v>42072.576249999998</v>
      </c>
      <c r="T387" s="20">
        <v>42097.576249999998</v>
      </c>
    </row>
    <row r="388" spans="1:20" ht="15.75" x14ac:dyDescent="0.3">
      <c r="A388" s="17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17" t="s">
        <v>8315</v>
      </c>
      <c r="R388" s="17" t="s">
        <v>8316</v>
      </c>
      <c r="S388" s="20">
        <v>41779.724224537036</v>
      </c>
      <c r="T388" s="20">
        <v>41805.666666666664</v>
      </c>
    </row>
    <row r="389" spans="1:20" ht="15.75" x14ac:dyDescent="0.3">
      <c r="A389" s="17">
        <v>3712</v>
      </c>
      <c r="B389" s="17" t="s">
        <v>3709</v>
      </c>
      <c r="C389" s="17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17" t="s">
        <v>8315</v>
      </c>
      <c r="R389" s="17" t="s">
        <v>8316</v>
      </c>
      <c r="S389" s="20">
        <v>42134.172071759262</v>
      </c>
      <c r="T389" s="20">
        <v>42155.290972222225</v>
      </c>
    </row>
    <row r="390" spans="1:20" ht="15.75" x14ac:dyDescent="0.3">
      <c r="A390" s="17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17" t="s">
        <v>8315</v>
      </c>
      <c r="R390" s="17" t="s">
        <v>8316</v>
      </c>
      <c r="S390" s="20">
        <v>42505.738032407404</v>
      </c>
      <c r="T390" s="20">
        <v>42525.738032407404</v>
      </c>
    </row>
    <row r="391" spans="1:20" ht="15.75" x14ac:dyDescent="0.3">
      <c r="A391" s="17">
        <v>3714</v>
      </c>
      <c r="B391" s="17" t="s">
        <v>3711</v>
      </c>
      <c r="C391" s="17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17" t="s">
        <v>8315</v>
      </c>
      <c r="R391" s="17" t="s">
        <v>8316</v>
      </c>
      <c r="S391" s="20">
        <v>42118.556331018524</v>
      </c>
      <c r="T391" s="20">
        <v>42150.165972222225</v>
      </c>
    </row>
    <row r="392" spans="1:20" ht="15.75" x14ac:dyDescent="0.3">
      <c r="A392" s="17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17" t="s">
        <v>8315</v>
      </c>
      <c r="R392" s="17" t="s">
        <v>8316</v>
      </c>
      <c r="S392" s="20">
        <v>42360.887835648144</v>
      </c>
      <c r="T392" s="20">
        <v>42390.887835648144</v>
      </c>
    </row>
    <row r="393" spans="1:20" ht="15.75" x14ac:dyDescent="0.3">
      <c r="A393" s="17">
        <v>3720</v>
      </c>
      <c r="B393" s="17" t="s">
        <v>3717</v>
      </c>
      <c r="C393" s="17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17" t="s">
        <v>8315</v>
      </c>
      <c r="R393" s="17" t="s">
        <v>8316</v>
      </c>
      <c r="S393" s="20">
        <v>42165.993125000001</v>
      </c>
      <c r="T393" s="20">
        <v>42187.993125000001</v>
      </c>
    </row>
    <row r="394" spans="1:20" ht="15.75" x14ac:dyDescent="0.3">
      <c r="A394" s="17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17" t="s">
        <v>8315</v>
      </c>
      <c r="R394" s="17" t="s">
        <v>8316</v>
      </c>
      <c r="S394" s="20">
        <v>41927.936157407406</v>
      </c>
      <c r="T394" s="20">
        <v>41948.977824074071</v>
      </c>
    </row>
    <row r="395" spans="1:20" ht="15.75" x14ac:dyDescent="0.3">
      <c r="A395" s="17">
        <v>3726</v>
      </c>
      <c r="B395" s="17" t="s">
        <v>3723</v>
      </c>
      <c r="C395" s="17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17" t="s">
        <v>8315</v>
      </c>
      <c r="R395" s="17" t="s">
        <v>8316</v>
      </c>
      <c r="S395" s="20">
        <v>42462.140868055561</v>
      </c>
      <c r="T395" s="20">
        <v>42489.875</v>
      </c>
    </row>
    <row r="396" spans="1:20" ht="15.75" x14ac:dyDescent="0.3">
      <c r="A396" s="17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17" t="s">
        <v>8315</v>
      </c>
      <c r="R396" s="17" t="s">
        <v>8316</v>
      </c>
      <c r="S396" s="20">
        <v>42632.348310185189</v>
      </c>
      <c r="T396" s="20">
        <v>42663.204861111109</v>
      </c>
    </row>
    <row r="397" spans="1:20" ht="15.75" x14ac:dyDescent="0.3">
      <c r="A397" s="17">
        <v>3810</v>
      </c>
      <c r="B397" s="17" t="s">
        <v>3807</v>
      </c>
      <c r="C397" s="17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17" t="s">
        <v>8315</v>
      </c>
      <c r="R397" s="17" t="s">
        <v>8316</v>
      </c>
      <c r="S397" s="20">
        <v>42054.849050925928</v>
      </c>
      <c r="T397" s="20">
        <v>42084.807384259257</v>
      </c>
    </row>
    <row r="398" spans="1:20" ht="15.75" x14ac:dyDescent="0.3">
      <c r="A398" s="17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17" t="s">
        <v>8315</v>
      </c>
      <c r="R398" s="17" t="s">
        <v>8316</v>
      </c>
      <c r="S398" s="20">
        <v>42497.275706018518</v>
      </c>
      <c r="T398" s="20">
        <v>42535.904861111107</v>
      </c>
    </row>
    <row r="399" spans="1:20" ht="15.75" x14ac:dyDescent="0.3">
      <c r="A399" s="17">
        <v>3814</v>
      </c>
      <c r="B399" s="17" t="s">
        <v>3811</v>
      </c>
      <c r="C399" s="17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17" t="s">
        <v>8315</v>
      </c>
      <c r="R399" s="17" t="s">
        <v>8316</v>
      </c>
      <c r="S399" s="20">
        <v>42058.904074074075</v>
      </c>
      <c r="T399" s="20">
        <v>42095.165972222225</v>
      </c>
    </row>
    <row r="400" spans="1:20" ht="15.75" x14ac:dyDescent="0.3">
      <c r="A400" s="17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17" t="s">
        <v>8315</v>
      </c>
      <c r="R400" s="17" t="s">
        <v>8316</v>
      </c>
      <c r="S400" s="20">
        <v>41807.690081018518</v>
      </c>
      <c r="T400" s="20">
        <v>41837.690081018518</v>
      </c>
    </row>
    <row r="401" spans="1:20" ht="15.75" x14ac:dyDescent="0.3">
      <c r="A401" s="17">
        <v>3817</v>
      </c>
      <c r="B401" s="17" t="s">
        <v>3814</v>
      </c>
      <c r="C401" s="17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17" t="s">
        <v>8315</v>
      </c>
      <c r="R401" s="17" t="s">
        <v>8316</v>
      </c>
      <c r="S401" s="20">
        <v>42284.69694444444</v>
      </c>
      <c r="T401" s="20">
        <v>42301.165972222225</v>
      </c>
    </row>
    <row r="402" spans="1:20" ht="15.75" x14ac:dyDescent="0.3">
      <c r="A402" s="17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17" t="s">
        <v>8315</v>
      </c>
      <c r="R402" s="17" t="s">
        <v>8316</v>
      </c>
      <c r="S402" s="20">
        <v>42045.84238425926</v>
      </c>
      <c r="T402" s="20">
        <v>42075.800717592589</v>
      </c>
    </row>
    <row r="403" spans="1:20" ht="15.75" x14ac:dyDescent="0.3">
      <c r="A403" s="17">
        <v>3819</v>
      </c>
      <c r="B403" s="17" t="s">
        <v>3816</v>
      </c>
      <c r="C403" s="17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17" t="s">
        <v>8315</v>
      </c>
      <c r="R403" s="17" t="s">
        <v>8316</v>
      </c>
      <c r="S403" s="20">
        <v>42184.209537037037</v>
      </c>
      <c r="T403" s="20">
        <v>42202.876388888893</v>
      </c>
    </row>
    <row r="404" spans="1:20" ht="15.75" x14ac:dyDescent="0.3">
      <c r="A404" s="17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17" t="s">
        <v>8315</v>
      </c>
      <c r="R404" s="17" t="s">
        <v>8316</v>
      </c>
      <c r="S404" s="20">
        <v>42341.180636574078</v>
      </c>
      <c r="T404" s="20">
        <v>42373.180636574078</v>
      </c>
    </row>
    <row r="405" spans="1:20" ht="15.75" x14ac:dyDescent="0.3">
      <c r="A405" s="17">
        <v>3823</v>
      </c>
      <c r="B405" s="17" t="s">
        <v>3820</v>
      </c>
      <c r="C405" s="17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17" t="s">
        <v>8315</v>
      </c>
      <c r="R405" s="17" t="s">
        <v>8316</v>
      </c>
      <c r="S405" s="20">
        <v>42170.910231481481</v>
      </c>
      <c r="T405" s="20">
        <v>42205.165972222225</v>
      </c>
    </row>
    <row r="406" spans="1:20" ht="15.75" x14ac:dyDescent="0.3">
      <c r="A406" s="17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17" t="s">
        <v>8315</v>
      </c>
      <c r="R406" s="17" t="s">
        <v>8316</v>
      </c>
      <c r="S406" s="20">
        <v>42151.069606481484</v>
      </c>
      <c r="T406" s="20">
        <v>42172.069606481484</v>
      </c>
    </row>
    <row r="407" spans="1:20" ht="15.75" x14ac:dyDescent="0.3">
      <c r="A407" s="17">
        <v>3828</v>
      </c>
      <c r="B407" s="17" t="s">
        <v>3825</v>
      </c>
      <c r="C407" s="17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17" t="s">
        <v>8315</v>
      </c>
      <c r="R407" s="17" t="s">
        <v>8316</v>
      </c>
      <c r="S407" s="20">
        <v>41944.527627314819</v>
      </c>
      <c r="T407" s="20">
        <v>42004.569293981483</v>
      </c>
    </row>
    <row r="408" spans="1:20" ht="15.75" x14ac:dyDescent="0.3">
      <c r="A408" s="17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17" t="s">
        <v>8315</v>
      </c>
      <c r="R408" s="17" t="s">
        <v>8316</v>
      </c>
      <c r="S408" s="20">
        <v>42593.865405092598</v>
      </c>
      <c r="T408" s="20">
        <v>42613.865405092598</v>
      </c>
    </row>
    <row r="409" spans="1:20" ht="15.75" x14ac:dyDescent="0.3">
      <c r="A409" s="17">
        <v>3830</v>
      </c>
      <c r="B409" s="17" t="s">
        <v>3827</v>
      </c>
      <c r="C409" s="17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17" t="s">
        <v>8315</v>
      </c>
      <c r="R409" s="17" t="s">
        <v>8316</v>
      </c>
      <c r="S409" s="20">
        <v>42503.740868055553</v>
      </c>
      <c r="T409" s="20">
        <v>42517.740868055553</v>
      </c>
    </row>
    <row r="410" spans="1:20" ht="15.75" x14ac:dyDescent="0.3">
      <c r="A410" s="17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17" t="s">
        <v>8315</v>
      </c>
      <c r="R410" s="17" t="s">
        <v>8316</v>
      </c>
      <c r="S410" s="20">
        <v>41927.848900462966</v>
      </c>
      <c r="T410" s="20">
        <v>41948.890567129631</v>
      </c>
    </row>
    <row r="411" spans="1:20" ht="15.75" x14ac:dyDescent="0.3">
      <c r="A411" s="17">
        <v>3832</v>
      </c>
      <c r="B411" s="17" t="s">
        <v>3829</v>
      </c>
      <c r="C411" s="17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17" t="s">
        <v>8315</v>
      </c>
      <c r="R411" s="17" t="s">
        <v>8316</v>
      </c>
      <c r="S411" s="20">
        <v>42375.114988425921</v>
      </c>
      <c r="T411" s="20">
        <v>42420.114988425921</v>
      </c>
    </row>
    <row r="412" spans="1:20" ht="15.75" x14ac:dyDescent="0.3">
      <c r="A412" s="17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17" t="s">
        <v>8315</v>
      </c>
      <c r="R412" s="17" t="s">
        <v>8316</v>
      </c>
      <c r="S412" s="20">
        <v>42553.926527777774</v>
      </c>
      <c r="T412" s="20">
        <v>42585.172916666663</v>
      </c>
    </row>
    <row r="413" spans="1:20" ht="15.75" x14ac:dyDescent="0.3">
      <c r="A413" s="17">
        <v>3839</v>
      </c>
      <c r="B413" s="17" t="s">
        <v>3836</v>
      </c>
      <c r="C413" s="17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17" t="s">
        <v>8315</v>
      </c>
      <c r="R413" s="17" t="s">
        <v>8316</v>
      </c>
      <c r="S413" s="20">
        <v>42155.142638888887</v>
      </c>
      <c r="T413" s="20">
        <v>42215.142638888887</v>
      </c>
    </row>
  </sheetData>
  <autoFilter ref="A1:T413" xr:uid="{2968146C-F62B-4431-9261-C47783D53F06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9107-786B-4326-9997-118A2945B3BE}"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2.5703125" bestFit="1" customWidth="1"/>
  </cols>
  <sheetData>
    <row r="1" spans="1:4" x14ac:dyDescent="0.25">
      <c r="A1" t="s">
        <v>8381</v>
      </c>
      <c r="B1" t="s">
        <v>4110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VLOOKUP($A$2,Kickstarter!B:C,2,FALSE)</f>
        <v>Help us get actor-writer Ian Bonar's debut play - a hilarious, heartbreaking story of grief and loss - to the 2016 Edinburgh Fringe.</v>
      </c>
      <c r="C2" s="15">
        <f>VLOOKUP(A2,Kickstarter!B:D,3,FALSE)</f>
        <v>2000</v>
      </c>
      <c r="D2" s="15">
        <f>VLOOKUP(A2,Kickstarter!B:E,4,FALSE)</f>
        <v>2020</v>
      </c>
    </row>
    <row r="3" spans="1:4" x14ac:dyDescent="0.25">
      <c r="A3" t="s">
        <v>3616</v>
      </c>
      <c r="B3" t="str">
        <f>VLOOKUP($A$3,Kickstarter!B:C,2,FALSE)</f>
        <v>The play yet to be described as "A surefire Edinburgh Fringe Festival Cult Hit". Coming to the Underbelly, Edinburgh, 5th-30th August.</v>
      </c>
      <c r="C3" s="15">
        <f>VLOOKUP(A3,Kickstarter!B:D,3,FALSE)</f>
        <v>2000</v>
      </c>
      <c r="D3" s="15">
        <f>VLOOKUP(A3,Kickstarter!B:E,4,FALSE)</f>
        <v>2020</v>
      </c>
    </row>
    <row r="4" spans="1:4" x14ac:dyDescent="0.25">
      <c r="A4" t="s">
        <v>3178</v>
      </c>
      <c r="B4" t="str">
        <f>VLOOKUP($A$4,Kickstarter!B:C,2,FALSE)</f>
        <v>Cutting Off Kate Bush is a one-woman show written &amp; performed by Lucy Benson-Brown, premiering at the Edinburgh Fringe Festival 2014</v>
      </c>
      <c r="C4" s="15">
        <f>VLOOKUP(A4,Kickstarter!B:D,3,FALSE)</f>
        <v>1500</v>
      </c>
      <c r="D4" s="15">
        <f>VLOOKUP(A4,Kickstarter!B:E,4,FALSE)</f>
        <v>2576</v>
      </c>
    </row>
    <row r="5" spans="1:4" x14ac:dyDescent="0.25">
      <c r="A5" t="s">
        <v>3329</v>
      </c>
      <c r="B5" t="str">
        <f>VLOOKUP($A$5,Kickstarter!B:C,2,FALSE)</f>
        <v>Jestia and Raedon is a brand new romantic comedy play going to the Edinburgh Fringe Festival this summer.</v>
      </c>
      <c r="C5" s="15">
        <f>VLOOKUP(A5,Kickstarter!B:D,3,FALSE)</f>
        <v>1000</v>
      </c>
      <c r="D5" s="15">
        <f>VLOOKUP(A5,Kickstarter!B:E,4,FALSE)</f>
        <v>1168</v>
      </c>
    </row>
    <row r="6" spans="1:4" x14ac:dyDescent="0.25">
      <c r="A6" t="s">
        <v>3221</v>
      </c>
      <c r="B6" t="str">
        <f>VLOOKUP($A$6,Kickstarter!B:C,2,FALSE)</f>
        <v>A one-man show about love, loss, and motorways, written &amp; performed by Ben Norris. Help us get to the 2015 Edinburgh Fringe and beyond!</v>
      </c>
      <c r="C6" s="15">
        <f>VLOOKUP(A6,Kickstarter!B:D,3,FALSE)</f>
        <v>4000</v>
      </c>
      <c r="D6" s="15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DBF7-6D37-4CC7-BA56-07F7127C405C}">
  <dimension ref="A1:F14"/>
  <sheetViews>
    <sheetView workbookViewId="0">
      <selection activeCell="E9" sqref="E9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338BD-A6B5-4696-8E7E-402CBFFC0677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8363</v>
      </c>
    </row>
    <row r="2" spans="1:6" x14ac:dyDescent="0.25">
      <c r="A2" s="9" t="s">
        <v>8380</v>
      </c>
      <c r="B2" t="s">
        <v>8363</v>
      </c>
    </row>
    <row r="4" spans="1:6" x14ac:dyDescent="0.25">
      <c r="A4" s="9" t="s">
        <v>8379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GB Musical Box Whisker</vt:lpstr>
      <vt:lpstr>Descriptive Statistics</vt:lpstr>
      <vt:lpstr>Failed US Kickstarters</vt:lpstr>
      <vt:lpstr>Successful US Kickstarters</vt:lpstr>
      <vt:lpstr>Edinburgh Research</vt:lpstr>
      <vt:lpstr>Pivot</vt:lpstr>
      <vt:lpstr>Pivot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 mama</cp:lastModifiedBy>
  <dcterms:created xsi:type="dcterms:W3CDTF">2017-04-20T15:17:24Z</dcterms:created>
  <dcterms:modified xsi:type="dcterms:W3CDTF">2022-10-09T23:46:53Z</dcterms:modified>
</cp:coreProperties>
</file>