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0" yWindow="0" windowWidth="39800" windowHeight="225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4" i="1" l="1"/>
  <c r="L4" i="1"/>
  <c r="M4" i="1"/>
  <c r="J5" i="1"/>
  <c r="L5" i="1"/>
  <c r="M5" i="1"/>
  <c r="J6" i="1"/>
  <c r="L6" i="1"/>
  <c r="M6" i="1"/>
  <c r="J7" i="1"/>
  <c r="L7" i="1"/>
  <c r="M7" i="1"/>
  <c r="L8" i="1"/>
  <c r="M8" i="1"/>
  <c r="L9" i="1"/>
  <c r="M9" i="1"/>
  <c r="L10" i="1"/>
  <c r="M10" i="1"/>
  <c r="L11" i="1"/>
  <c r="M11" i="1"/>
  <c r="M12" i="1"/>
  <c r="M13" i="1"/>
  <c r="J3" i="1"/>
  <c r="L3" i="1"/>
  <c r="M3" i="1"/>
  <c r="L12" i="1"/>
  <c r="L13" i="1"/>
  <c r="L14" i="1"/>
  <c r="J14" i="1"/>
  <c r="J13" i="1"/>
  <c r="J8" i="1"/>
  <c r="J9" i="1"/>
  <c r="J10" i="1"/>
  <c r="J11" i="1"/>
  <c r="J12" i="1"/>
  <c r="M14" i="1"/>
</calcChain>
</file>

<file path=xl/sharedStrings.xml><?xml version="1.0" encoding="utf-8"?>
<sst xmlns="http://schemas.openxmlformats.org/spreadsheetml/2006/main" count="63" uniqueCount="48">
  <si>
    <t>Gap</t>
  </si>
  <si>
    <t>Domain(s)</t>
  </si>
  <si>
    <t>Profile or CP?</t>
  </si>
  <si>
    <t>QRPH</t>
  </si>
  <si>
    <t>Profile</t>
  </si>
  <si>
    <t>Pub/Sub for patient demographics</t>
  </si>
  <si>
    <t>Unrestricted patient demographics queries</t>
  </si>
  <si>
    <t>QRPH/ITI</t>
  </si>
  <si>
    <t>#</t>
  </si>
  <si>
    <t>ITI</t>
  </si>
  <si>
    <t>Extend DSUB to support MPQ queries</t>
  </si>
  <si>
    <t>CP</t>
  </si>
  <si>
    <t>No pub/sub in MHD</t>
  </si>
  <si>
    <t>CP/Public Comment</t>
  </si>
  <si>
    <t>No population level queries in QED</t>
  </si>
  <si>
    <t>No population level queries in MHD</t>
  </si>
  <si>
    <t>PCC</t>
  </si>
  <si>
    <t>No RESTful/FHIR in PCC</t>
  </si>
  <si>
    <t>PCC/ITI/QRPH</t>
  </si>
  <si>
    <t>Care Record DSTU version referenced in CM</t>
  </si>
  <si>
    <t>Care Record DSTU version referenced in QED</t>
  </si>
  <si>
    <t>Action</t>
  </si>
  <si>
    <t>submit as public comments</t>
  </si>
  <si>
    <t>Write CP</t>
  </si>
  <si>
    <t>Write CP to QED to add an option for MPQ</t>
  </si>
  <si>
    <t>Profile proposal to rewrite QED to support normative version of Care Record</t>
  </si>
  <si>
    <t>Profile proposal to rewrite CM to support normative version of Care Record</t>
  </si>
  <si>
    <t>No query model has been developed for SMTP to send a query request</t>
  </si>
  <si>
    <t>No subscription model has been developed for SMTP to send a query request</t>
  </si>
  <si>
    <t>merge w/ #1?</t>
  </si>
  <si>
    <t>Add an SMTP based response mechanism (e.g. notification) to XDM</t>
  </si>
  <si>
    <t>Add an SMTP based response mechanism (e.g. notification) to XDM
merge w/ #10</t>
  </si>
  <si>
    <t>Total</t>
  </si>
  <si>
    <t>Average</t>
  </si>
  <si>
    <t>Totals</t>
  </si>
  <si>
    <t>New profile proposal to QRPH (use cases are QRPH centric)</t>
  </si>
  <si>
    <t>1 low, 5 high</t>
  </si>
  <si>
    <t>Notes</t>
  </si>
  <si>
    <t>Effort:
  - slightly higher b/c pub/sub adds comlexity</t>
  </si>
  <si>
    <r>
      <t xml:space="preserve">impacts Quality, research and public health
proposal needs to include appropriate sec. constraints
possibly relates to "Joel's one step query"
Global Benefit
  - India initiatives
  - Saudi
</t>
    </r>
    <r>
      <rPr>
        <b/>
        <i/>
        <sz val="12"/>
        <color theme="1"/>
        <rFont val="Calibri"/>
        <scheme val="minor"/>
      </rPr>
      <t xml:space="preserve">  - action: solicit feedback from non-US community on all Gaps</t>
    </r>
    <r>
      <rPr>
        <sz val="12"/>
        <color theme="1"/>
        <rFont val="Calibri"/>
        <family val="2"/>
        <scheme val="minor"/>
      </rPr>
      <t xml:space="preserve">
Effort:
  - build of PDQM (for mobile)</t>
    </r>
  </si>
  <si>
    <t>Market Impact: MHD is still new</t>
  </si>
  <si>
    <t>relates to Gaps 1 and 2
QED adoption is low, Gaps 1 and 2 may be based on FHIR, resulting in quicker adoption</t>
  </si>
  <si>
    <t>Global Benefit:
  - EU projects, Canadian projects, Australia, Saudi</t>
  </si>
  <si>
    <r>
      <t xml:space="preserve">Market Impact
</t>
    </r>
    <r>
      <rPr>
        <b/>
        <i/>
        <sz val="12"/>
        <color theme="1"/>
        <rFont val="Calibri"/>
        <scheme val="minor"/>
      </rPr>
      <t>5</t>
    </r>
    <r>
      <rPr>
        <i/>
        <sz val="12"/>
        <color theme="1"/>
        <rFont val="Calibri"/>
        <scheme val="minor"/>
      </rPr>
      <t xml:space="preserve"> All areas
</t>
    </r>
    <r>
      <rPr>
        <b/>
        <i/>
        <sz val="12"/>
        <color theme="1"/>
        <rFont val="Calibri"/>
        <scheme val="minor"/>
      </rPr>
      <t>4</t>
    </r>
    <r>
      <rPr>
        <i/>
        <sz val="12"/>
        <color theme="1"/>
        <rFont val="Calibri"/>
        <scheme val="minor"/>
      </rPr>
      <t xml:space="preserve"> Several
</t>
    </r>
    <r>
      <rPr>
        <b/>
        <i/>
        <sz val="12"/>
        <color theme="1"/>
        <rFont val="Calibri"/>
        <scheme val="minor"/>
      </rPr>
      <t>3</t>
    </r>
    <r>
      <rPr>
        <i/>
        <sz val="12"/>
        <color theme="1"/>
        <rFont val="Calibri"/>
        <scheme val="minor"/>
      </rPr>
      <t xml:space="preserve"> Some
</t>
    </r>
    <r>
      <rPr>
        <b/>
        <i/>
        <sz val="12"/>
        <color theme="1"/>
        <rFont val="Calibri"/>
        <scheme val="minor"/>
      </rPr>
      <t>2</t>
    </r>
    <r>
      <rPr>
        <i/>
        <sz val="12"/>
        <color theme="1"/>
        <rFont val="Calibri"/>
        <scheme val="minor"/>
      </rPr>
      <t xml:space="preserve"> Few
</t>
    </r>
    <r>
      <rPr>
        <b/>
        <i/>
        <sz val="12"/>
        <color theme="1"/>
        <rFont val="Calibri"/>
        <scheme val="minor"/>
      </rPr>
      <t>1</t>
    </r>
    <r>
      <rPr>
        <i/>
        <sz val="12"/>
        <color theme="1"/>
        <rFont val="Calibri"/>
        <scheme val="minor"/>
      </rPr>
      <t xml:space="preserve"> little/none</t>
    </r>
  </si>
  <si>
    <r>
      <t xml:space="preserve">Global Benefit
</t>
    </r>
    <r>
      <rPr>
        <b/>
        <i/>
        <sz val="12"/>
        <color theme="1"/>
        <rFont val="Calibri"/>
        <scheme val="minor"/>
      </rPr>
      <t>5</t>
    </r>
    <r>
      <rPr>
        <i/>
        <sz val="12"/>
        <color theme="1"/>
        <rFont val="Calibri"/>
        <scheme val="minor"/>
      </rPr>
      <t xml:space="preserve"> 6+ countries
</t>
    </r>
    <r>
      <rPr>
        <b/>
        <i/>
        <sz val="12"/>
        <color theme="1"/>
        <rFont val="Calibri"/>
        <scheme val="minor"/>
      </rPr>
      <t>4</t>
    </r>
    <r>
      <rPr>
        <i/>
        <sz val="12"/>
        <color theme="1"/>
        <rFont val="Calibri"/>
        <scheme val="minor"/>
      </rPr>
      <t xml:space="preserve"> 4-5 countries
</t>
    </r>
    <r>
      <rPr>
        <b/>
        <i/>
        <sz val="12"/>
        <color theme="1"/>
        <rFont val="Calibri"/>
        <scheme val="minor"/>
      </rPr>
      <t>3</t>
    </r>
    <r>
      <rPr>
        <i/>
        <sz val="12"/>
        <color theme="1"/>
        <rFont val="Calibri"/>
        <scheme val="minor"/>
      </rPr>
      <t xml:space="preserve"> 3-4 countries 
</t>
    </r>
    <r>
      <rPr>
        <b/>
        <i/>
        <sz val="12"/>
        <color theme="1"/>
        <rFont val="Calibri"/>
        <scheme val="minor"/>
      </rPr>
      <t>2</t>
    </r>
    <r>
      <rPr>
        <i/>
        <sz val="12"/>
        <color theme="1"/>
        <rFont val="Calibri"/>
        <scheme val="minor"/>
      </rPr>
      <t xml:space="preserve"> 2 countries
</t>
    </r>
    <r>
      <rPr>
        <b/>
        <i/>
        <sz val="12"/>
        <color theme="1"/>
        <rFont val="Calibri"/>
        <scheme val="minor"/>
      </rPr>
      <t>1</t>
    </r>
    <r>
      <rPr>
        <i/>
        <sz val="12"/>
        <color theme="1"/>
        <rFont val="Calibri"/>
        <scheme val="minor"/>
      </rPr>
      <t xml:space="preserve"> 1 country</t>
    </r>
  </si>
  <si>
    <r>
      <t xml:space="preserve">Effort (to write CP/Profile)
</t>
    </r>
    <r>
      <rPr>
        <b/>
        <i/>
        <sz val="12"/>
        <color theme="1"/>
        <rFont val="Calibri"/>
        <scheme val="minor"/>
      </rPr>
      <t xml:space="preserve">5 </t>
    </r>
    <r>
      <rPr>
        <i/>
        <sz val="12"/>
        <color theme="1"/>
        <rFont val="Calibri"/>
        <scheme val="minor"/>
      </rPr>
      <t>100+ pages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
</t>
    </r>
    <r>
      <rPr>
        <b/>
        <i/>
        <sz val="12"/>
        <color theme="1"/>
        <rFont val="Calibri"/>
        <scheme val="minor"/>
      </rPr>
      <t>4</t>
    </r>
    <r>
      <rPr>
        <i/>
        <sz val="12"/>
        <color theme="1"/>
        <rFont val="Calibri"/>
        <scheme val="minor"/>
      </rPr>
      <t xml:space="preserve"> 75-100 pages</t>
    </r>
    <r>
      <rPr>
        <b/>
        <sz val="12"/>
        <color theme="1"/>
        <rFont val="Calibri"/>
        <family val="2"/>
        <scheme val="minor"/>
      </rPr>
      <t xml:space="preserve">
</t>
    </r>
    <r>
      <rPr>
        <b/>
        <i/>
        <sz val="12"/>
        <color theme="1"/>
        <rFont val="Calibri"/>
        <scheme val="minor"/>
      </rPr>
      <t xml:space="preserve">3 </t>
    </r>
    <r>
      <rPr>
        <i/>
        <sz val="12"/>
        <color theme="1"/>
        <rFont val="Calibri"/>
        <scheme val="minor"/>
      </rPr>
      <t xml:space="preserve">50-75 pages 
</t>
    </r>
    <r>
      <rPr>
        <b/>
        <i/>
        <sz val="12"/>
        <color theme="1"/>
        <rFont val="Calibri"/>
        <scheme val="minor"/>
      </rPr>
      <t xml:space="preserve">2 </t>
    </r>
    <r>
      <rPr>
        <i/>
        <sz val="12"/>
        <color theme="1"/>
        <rFont val="Calibri"/>
        <scheme val="minor"/>
      </rPr>
      <t xml:space="preserve">25-50 pages
</t>
    </r>
    <r>
      <rPr>
        <b/>
        <i/>
        <sz val="12"/>
        <color theme="1"/>
        <rFont val="Calibri"/>
        <scheme val="minor"/>
      </rPr>
      <t>1</t>
    </r>
    <r>
      <rPr>
        <i/>
        <sz val="12"/>
        <color theme="1"/>
        <rFont val="Calibri"/>
        <scheme val="minor"/>
      </rPr>
      <t xml:space="preserve"> &lt;25 pages</t>
    </r>
  </si>
  <si>
    <r>
      <t xml:space="preserve">Urgency
</t>
    </r>
    <r>
      <rPr>
        <i/>
        <sz val="12"/>
        <color theme="1"/>
        <rFont val="Calibri"/>
        <scheme val="minor"/>
      </rPr>
      <t xml:space="preserve">in relation to profile depencies;
</t>
    </r>
    <r>
      <rPr>
        <b/>
        <i/>
        <sz val="12"/>
        <color theme="1"/>
        <rFont val="Calibri"/>
        <scheme val="minor"/>
      </rPr>
      <t>5</t>
    </r>
    <r>
      <rPr>
        <i/>
        <sz val="12"/>
        <color theme="1"/>
        <rFont val="Calibri"/>
        <scheme val="minor"/>
      </rPr>
      <t xml:space="preserve"> NOW!
</t>
    </r>
    <r>
      <rPr>
        <b/>
        <i/>
        <sz val="12"/>
        <color theme="1"/>
        <rFont val="Calibri"/>
        <scheme val="minor"/>
      </rPr>
      <t>4</t>
    </r>
    <r>
      <rPr>
        <i/>
        <sz val="12"/>
        <color theme="1"/>
        <rFont val="Calibri"/>
        <scheme val="minor"/>
      </rPr>
      <t xml:space="preserve"> soon
</t>
    </r>
    <r>
      <rPr>
        <b/>
        <i/>
        <sz val="12"/>
        <color theme="1"/>
        <rFont val="Calibri"/>
        <scheme val="minor"/>
      </rPr>
      <t>3</t>
    </r>
    <r>
      <rPr>
        <i/>
        <sz val="12"/>
        <color theme="1"/>
        <rFont val="Calibri"/>
        <scheme val="minor"/>
      </rPr>
      <t xml:space="preserve"> next cycle
</t>
    </r>
    <r>
      <rPr>
        <b/>
        <i/>
        <sz val="12"/>
        <color theme="1"/>
        <rFont val="Calibri"/>
        <scheme val="minor"/>
      </rPr>
      <t>2</t>
    </r>
    <r>
      <rPr>
        <i/>
        <sz val="12"/>
        <color theme="1"/>
        <rFont val="Calibri"/>
        <scheme val="minor"/>
      </rPr>
      <t xml:space="preserve"> after next cycle
</t>
    </r>
    <r>
      <rPr>
        <b/>
        <i/>
        <sz val="12"/>
        <color theme="1"/>
        <rFont val="Calibri"/>
        <scheme val="minor"/>
      </rPr>
      <t>1</t>
    </r>
    <r>
      <rPr>
        <i/>
        <sz val="12"/>
        <color theme="1"/>
        <rFont val="Calibri"/>
        <scheme val="minor"/>
      </rPr>
      <t xml:space="preserve"> whenever</t>
    </r>
  </si>
  <si>
    <r>
      <t xml:space="preserve">Effort-Adjusted </t>
    </r>
    <r>
      <rPr>
        <i/>
        <sz val="12"/>
        <color theme="1"/>
        <rFont val="Calibri"/>
        <scheme val="minor"/>
      </rPr>
      <t>Higher score on effort negatively affects priority - this adjusts for that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</si>
</sst>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12"/>
      <color theme="1"/>
      <name val="Calibri"/>
      <scheme val="minor"/>
    </font>
    <font>
      <b/>
      <i/>
      <sz val="12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28">
    <border>
      <left/>
      <right/>
      <top/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/>
      <diagonal/>
    </border>
  </borders>
  <cellStyleXfs count="1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4">
    <xf numFmtId="0" fontId="0" fillId="0" borderId="0" xfId="0"/>
    <xf numFmtId="0" fontId="0" fillId="0" borderId="0" xfId="0" applyAlignment="1">
      <alignment wrapText="1"/>
    </xf>
    <xf numFmtId="0" fontId="2" fillId="0" borderId="0" xfId="0" applyFont="1"/>
    <xf numFmtId="0" fontId="0" fillId="0" borderId="2" xfId="0" applyBorder="1"/>
    <xf numFmtId="0" fontId="0" fillId="0" borderId="2" xfId="0" applyBorder="1" applyAlignment="1">
      <alignment wrapText="1"/>
    </xf>
    <xf numFmtId="0" fontId="0" fillId="0" borderId="2" xfId="0" applyFill="1" applyBorder="1" applyAlignment="1">
      <alignment wrapText="1"/>
    </xf>
    <xf numFmtId="0" fontId="2" fillId="0" borderId="6" xfId="0" applyFont="1" applyBorder="1" applyAlignment="1">
      <alignment wrapText="1"/>
    </xf>
    <xf numFmtId="0" fontId="0" fillId="0" borderId="8" xfId="0" applyBorder="1"/>
    <xf numFmtId="0" fontId="0" fillId="0" borderId="11" xfId="0" applyBorder="1" applyAlignment="1">
      <alignment wrapText="1"/>
    </xf>
    <xf numFmtId="0" fontId="0" fillId="0" borderId="3" xfId="0" applyBorder="1" applyAlignment="1">
      <alignment wrapText="1"/>
    </xf>
    <xf numFmtId="0" fontId="2" fillId="0" borderId="13" xfId="0" applyFont="1" applyBorder="1" applyAlignment="1">
      <alignment wrapText="1"/>
    </xf>
    <xf numFmtId="0" fontId="2" fillId="0" borderId="14" xfId="0" applyFont="1" applyBorder="1" applyAlignment="1">
      <alignment wrapText="1"/>
    </xf>
    <xf numFmtId="0" fontId="0" fillId="0" borderId="15" xfId="0" applyBorder="1"/>
    <xf numFmtId="0" fontId="0" fillId="0" borderId="1" xfId="0" applyBorder="1" applyAlignment="1">
      <alignment wrapText="1"/>
    </xf>
    <xf numFmtId="0" fontId="0" fillId="0" borderId="16" xfId="0" applyBorder="1"/>
    <xf numFmtId="0" fontId="0" fillId="0" borderId="17" xfId="0" applyBorder="1"/>
    <xf numFmtId="0" fontId="0" fillId="0" borderId="18" xfId="0" applyBorder="1" applyAlignment="1">
      <alignment wrapText="1"/>
    </xf>
    <xf numFmtId="0" fontId="0" fillId="0" borderId="19" xfId="0" applyBorder="1"/>
    <xf numFmtId="0" fontId="0" fillId="0" borderId="20" xfId="0" applyBorder="1" applyAlignment="1">
      <alignment wrapText="1"/>
    </xf>
    <xf numFmtId="0" fontId="0" fillId="0" borderId="21" xfId="0" applyBorder="1" applyAlignment="1">
      <alignment wrapText="1"/>
    </xf>
    <xf numFmtId="0" fontId="0" fillId="0" borderId="22" xfId="0" applyBorder="1"/>
    <xf numFmtId="0" fontId="0" fillId="0" borderId="4" xfId="0" applyFill="1" applyBorder="1" applyAlignment="1">
      <alignment wrapText="1"/>
    </xf>
    <xf numFmtId="0" fontId="0" fillId="0" borderId="23" xfId="0" applyBorder="1"/>
    <xf numFmtId="0" fontId="0" fillId="0" borderId="24" xfId="0" applyBorder="1"/>
    <xf numFmtId="0" fontId="0" fillId="0" borderId="24" xfId="0" applyBorder="1" applyAlignment="1">
      <alignment wrapText="1"/>
    </xf>
    <xf numFmtId="0" fontId="0" fillId="0" borderId="17" xfId="0" applyFill="1" applyBorder="1" applyAlignment="1">
      <alignment wrapText="1"/>
    </xf>
    <xf numFmtId="0" fontId="0" fillId="0" borderId="20" xfId="0" applyFill="1" applyBorder="1" applyAlignment="1">
      <alignment wrapText="1"/>
    </xf>
    <xf numFmtId="0" fontId="0" fillId="2" borderId="2" xfId="0" applyFill="1" applyBorder="1"/>
    <xf numFmtId="0" fontId="0" fillId="2" borderId="9" xfId="0" applyFill="1" applyBorder="1"/>
    <xf numFmtId="0" fontId="2" fillId="2" borderId="11" xfId="0" applyFont="1" applyFill="1" applyBorder="1"/>
    <xf numFmtId="0" fontId="2" fillId="2" borderId="12" xfId="0" applyFont="1" applyFill="1" applyBorder="1"/>
    <xf numFmtId="0" fontId="2" fillId="3" borderId="6" xfId="0" applyFont="1" applyFill="1" applyBorder="1" applyAlignment="1">
      <alignment wrapText="1"/>
    </xf>
    <xf numFmtId="0" fontId="0" fillId="3" borderId="2" xfId="0" applyFill="1" applyBorder="1"/>
    <xf numFmtId="0" fontId="0" fillId="3" borderId="11" xfId="0" applyFill="1" applyBorder="1"/>
    <xf numFmtId="0" fontId="2" fillId="3" borderId="5" xfId="0" applyFont="1" applyFill="1" applyBorder="1" applyAlignment="1">
      <alignment wrapText="1"/>
    </xf>
    <xf numFmtId="0" fontId="0" fillId="3" borderId="8" xfId="0" applyFill="1" applyBorder="1"/>
    <xf numFmtId="0" fontId="0" fillId="3" borderId="10" xfId="0" applyFill="1" applyBorder="1"/>
    <xf numFmtId="0" fontId="2" fillId="2" borderId="6" xfId="0" applyFont="1" applyFill="1" applyBorder="1" applyAlignment="1">
      <alignment wrapText="1"/>
    </xf>
    <xf numFmtId="0" fontId="2" fillId="2" borderId="7" xfId="0" applyFont="1" applyFill="1" applyBorder="1" applyAlignment="1">
      <alignment wrapText="1"/>
    </xf>
    <xf numFmtId="0" fontId="2" fillId="0" borderId="25" xfId="0" applyFont="1" applyBorder="1" applyAlignment="1">
      <alignment horizontal="center"/>
    </xf>
    <xf numFmtId="0" fontId="0" fillId="0" borderId="26" xfId="0" applyBorder="1" applyAlignment="1">
      <alignment wrapText="1"/>
    </xf>
    <xf numFmtId="0" fontId="0" fillId="0" borderId="27" xfId="0" applyBorder="1" applyAlignment="1">
      <alignment wrapText="1"/>
    </xf>
    <xf numFmtId="0" fontId="0" fillId="4" borderId="2" xfId="0" applyFill="1" applyBorder="1"/>
    <xf numFmtId="0" fontId="0" fillId="4" borderId="11" xfId="0" applyFill="1" applyBorder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"/>
  <sheetViews>
    <sheetView tabSelected="1" zoomScale="130" zoomScaleNormal="130" zoomScalePageLayoutView="130" workbookViewId="0">
      <selection activeCell="K3" sqref="K3"/>
    </sheetView>
  </sheetViews>
  <sheetFormatPr baseColWidth="10" defaultRowHeight="15" x14ac:dyDescent="0"/>
  <cols>
    <col min="1" max="1" width="3.1640625" bestFit="1" customWidth="1"/>
    <col min="2" max="2" width="36.33203125" customWidth="1"/>
    <col min="3" max="4" width="36.33203125" style="1" customWidth="1"/>
    <col min="5" max="5" width="12.6640625" style="1" customWidth="1"/>
    <col min="6" max="6" width="9.83203125" style="1" customWidth="1"/>
    <col min="7" max="7" width="13.33203125" customWidth="1"/>
    <col min="8" max="8" width="14.83203125" customWidth="1"/>
    <col min="9" max="9" width="13.1640625" customWidth="1"/>
    <col min="10" max="10" width="13.83203125" customWidth="1"/>
    <col min="11" max="11" width="18.33203125" customWidth="1"/>
  </cols>
  <sheetData>
    <row r="1" spans="1:14">
      <c r="G1" s="39" t="s">
        <v>36</v>
      </c>
      <c r="H1" s="39"/>
      <c r="I1" s="39"/>
      <c r="J1" s="39"/>
      <c r="K1" s="39"/>
    </row>
    <row r="2" spans="1:14" s="1" customFormat="1" ht="136" thickBot="1">
      <c r="A2" s="10" t="s">
        <v>8</v>
      </c>
      <c r="B2" s="11" t="s">
        <v>0</v>
      </c>
      <c r="C2" s="11" t="s">
        <v>21</v>
      </c>
      <c r="D2" s="11" t="s">
        <v>37</v>
      </c>
      <c r="E2" s="6" t="s">
        <v>1</v>
      </c>
      <c r="F2" s="6" t="s">
        <v>2</v>
      </c>
      <c r="G2" s="34" t="s">
        <v>43</v>
      </c>
      <c r="H2" s="31" t="s">
        <v>44</v>
      </c>
      <c r="I2" s="31" t="s">
        <v>45</v>
      </c>
      <c r="J2" s="31" t="s">
        <v>47</v>
      </c>
      <c r="K2" s="31" t="s">
        <v>46</v>
      </c>
      <c r="L2" s="37" t="s">
        <v>32</v>
      </c>
      <c r="M2" s="38" t="s">
        <v>33</v>
      </c>
    </row>
    <row r="3" spans="1:14" ht="165">
      <c r="A3" s="14">
        <v>1</v>
      </c>
      <c r="B3" s="15" t="s">
        <v>6</v>
      </c>
      <c r="C3" s="16" t="s">
        <v>35</v>
      </c>
      <c r="D3" s="40" t="s">
        <v>39</v>
      </c>
      <c r="E3" s="9" t="s">
        <v>3</v>
      </c>
      <c r="F3" s="4" t="s">
        <v>4</v>
      </c>
      <c r="G3" s="35">
        <v>4</v>
      </c>
      <c r="H3" s="32">
        <v>2</v>
      </c>
      <c r="I3" s="42">
        <v>2</v>
      </c>
      <c r="J3" s="32">
        <f>6 - I3</f>
        <v>4</v>
      </c>
      <c r="K3" s="32">
        <v>3</v>
      </c>
      <c r="L3" s="27">
        <f>SUM(G3,H3,J3,K3)</f>
        <v>13</v>
      </c>
      <c r="M3" s="28">
        <f>L3/4</f>
        <v>3.25</v>
      </c>
    </row>
    <row r="4" spans="1:14" ht="46" thickBot="1">
      <c r="A4" s="17">
        <v>2</v>
      </c>
      <c r="B4" s="18" t="s">
        <v>5</v>
      </c>
      <c r="C4" s="19" t="s">
        <v>29</v>
      </c>
      <c r="D4" s="41" t="s">
        <v>38</v>
      </c>
      <c r="E4" s="9" t="s">
        <v>7</v>
      </c>
      <c r="F4" s="4" t="s">
        <v>4</v>
      </c>
      <c r="G4" s="35">
        <v>4</v>
      </c>
      <c r="H4" s="32">
        <v>2</v>
      </c>
      <c r="I4" s="42">
        <v>3</v>
      </c>
      <c r="J4" s="32">
        <f t="shared" ref="J4:J14" si="0">6 - I4</f>
        <v>3</v>
      </c>
      <c r="K4" s="32">
        <v>3</v>
      </c>
      <c r="L4" s="27">
        <f t="shared" ref="L4:L13" si="1">SUM(G4,H4,J4,K4)</f>
        <v>12</v>
      </c>
      <c r="M4" s="28">
        <f t="shared" ref="M4:M13" si="2">L4/4</f>
        <v>3</v>
      </c>
    </row>
    <row r="5" spans="1:14" ht="30">
      <c r="A5" s="12">
        <v>3</v>
      </c>
      <c r="B5" s="13" t="s">
        <v>15</v>
      </c>
      <c r="C5" s="13" t="s">
        <v>22</v>
      </c>
      <c r="D5" s="13"/>
      <c r="E5" s="4" t="s">
        <v>9</v>
      </c>
      <c r="F5" s="4" t="s">
        <v>13</v>
      </c>
      <c r="G5" s="35">
        <v>4</v>
      </c>
      <c r="H5" s="32">
        <v>2</v>
      </c>
      <c r="I5" s="42">
        <v>2</v>
      </c>
      <c r="J5" s="32">
        <f t="shared" si="0"/>
        <v>4</v>
      </c>
      <c r="K5" s="32">
        <v>5</v>
      </c>
      <c r="L5" s="27">
        <f t="shared" si="1"/>
        <v>15</v>
      </c>
      <c r="M5" s="28">
        <f t="shared" si="2"/>
        <v>3.75</v>
      </c>
    </row>
    <row r="6" spans="1:14">
      <c r="A6" s="7">
        <v>4</v>
      </c>
      <c r="B6" s="3" t="s">
        <v>10</v>
      </c>
      <c r="C6" s="4" t="s">
        <v>23</v>
      </c>
      <c r="D6" s="4"/>
      <c r="E6" s="4" t="s">
        <v>9</v>
      </c>
      <c r="F6" s="4" t="s">
        <v>11</v>
      </c>
      <c r="G6" s="35">
        <v>4</v>
      </c>
      <c r="H6" s="32">
        <v>2</v>
      </c>
      <c r="I6" s="42">
        <v>2</v>
      </c>
      <c r="J6" s="32">
        <f t="shared" si="0"/>
        <v>4</v>
      </c>
      <c r="K6" s="32">
        <v>3</v>
      </c>
      <c r="L6" s="27">
        <f t="shared" si="1"/>
        <v>13</v>
      </c>
      <c r="M6" s="28">
        <f t="shared" si="2"/>
        <v>3.25</v>
      </c>
    </row>
    <row r="7" spans="1:14" ht="30">
      <c r="A7" s="7">
        <v>5</v>
      </c>
      <c r="B7" s="3" t="s">
        <v>12</v>
      </c>
      <c r="C7" s="4" t="s">
        <v>22</v>
      </c>
      <c r="D7" s="4" t="s">
        <v>40</v>
      </c>
      <c r="E7" s="4" t="s">
        <v>9</v>
      </c>
      <c r="F7" s="4" t="s">
        <v>13</v>
      </c>
      <c r="G7" s="35">
        <v>3</v>
      </c>
      <c r="H7" s="32">
        <v>2</v>
      </c>
      <c r="I7" s="42">
        <v>2</v>
      </c>
      <c r="J7" s="32">
        <f t="shared" si="0"/>
        <v>4</v>
      </c>
      <c r="K7" s="32">
        <v>5</v>
      </c>
      <c r="L7" s="27">
        <f t="shared" si="1"/>
        <v>14</v>
      </c>
      <c r="M7" s="28">
        <f t="shared" si="2"/>
        <v>3.5</v>
      </c>
    </row>
    <row r="8" spans="1:14" ht="60">
      <c r="A8" s="7">
        <v>6</v>
      </c>
      <c r="B8" s="4" t="s">
        <v>14</v>
      </c>
      <c r="C8" s="4" t="s">
        <v>24</v>
      </c>
      <c r="D8" s="4" t="s">
        <v>41</v>
      </c>
      <c r="E8" s="4" t="s">
        <v>16</v>
      </c>
      <c r="F8" s="4" t="s">
        <v>11</v>
      </c>
      <c r="G8" s="35">
        <v>3</v>
      </c>
      <c r="H8" s="32">
        <v>2</v>
      </c>
      <c r="I8" s="42"/>
      <c r="J8" s="32">
        <f t="shared" si="0"/>
        <v>6</v>
      </c>
      <c r="K8" s="32"/>
      <c r="L8" s="27">
        <f t="shared" si="1"/>
        <v>11</v>
      </c>
      <c r="M8" s="28">
        <f t="shared" si="2"/>
        <v>2.75</v>
      </c>
    </row>
    <row r="9" spans="1:14" ht="45">
      <c r="A9" s="7">
        <v>7</v>
      </c>
      <c r="B9" s="5" t="s">
        <v>17</v>
      </c>
      <c r="C9" s="5"/>
      <c r="D9" s="5" t="s">
        <v>42</v>
      </c>
      <c r="E9" s="4" t="s">
        <v>18</v>
      </c>
      <c r="F9" s="4" t="s">
        <v>4</v>
      </c>
      <c r="G9" s="35">
        <v>5</v>
      </c>
      <c r="H9" s="32">
        <v>4</v>
      </c>
      <c r="I9" s="42"/>
      <c r="J9" s="32">
        <f t="shared" si="0"/>
        <v>6</v>
      </c>
      <c r="K9" s="32"/>
      <c r="L9" s="27">
        <f t="shared" si="1"/>
        <v>15</v>
      </c>
      <c r="M9" s="28">
        <f t="shared" si="2"/>
        <v>3.75</v>
      </c>
    </row>
    <row r="10" spans="1:14" ht="30">
      <c r="A10" s="7">
        <v>8</v>
      </c>
      <c r="B10" s="5" t="s">
        <v>20</v>
      </c>
      <c r="C10" s="5" t="s">
        <v>25</v>
      </c>
      <c r="D10" s="5"/>
      <c r="E10" s="4" t="s">
        <v>16</v>
      </c>
      <c r="F10" s="4" t="s">
        <v>4</v>
      </c>
      <c r="G10" s="35">
        <v>2</v>
      </c>
      <c r="H10" s="32"/>
      <c r="I10" s="42"/>
      <c r="J10" s="32">
        <f t="shared" si="0"/>
        <v>6</v>
      </c>
      <c r="K10" s="32"/>
      <c r="L10" s="27">
        <f t="shared" si="1"/>
        <v>8</v>
      </c>
      <c r="M10" s="28">
        <f t="shared" si="2"/>
        <v>2</v>
      </c>
    </row>
    <row r="11" spans="1:14" ht="31" thickBot="1">
      <c r="A11" s="20">
        <v>9</v>
      </c>
      <c r="B11" s="21" t="s">
        <v>19</v>
      </c>
      <c r="C11" s="21" t="s">
        <v>26</v>
      </c>
      <c r="D11" s="21"/>
      <c r="E11" s="4" t="s">
        <v>16</v>
      </c>
      <c r="F11" s="4" t="s">
        <v>4</v>
      </c>
      <c r="G11" s="35">
        <v>2</v>
      </c>
      <c r="H11" s="32"/>
      <c r="I11" s="42"/>
      <c r="J11" s="32">
        <f t="shared" si="0"/>
        <v>6</v>
      </c>
      <c r="K11" s="32"/>
      <c r="L11" s="27">
        <f t="shared" si="1"/>
        <v>8</v>
      </c>
      <c r="M11" s="28">
        <f t="shared" si="2"/>
        <v>2</v>
      </c>
    </row>
    <row r="12" spans="1:14" ht="30">
      <c r="A12" s="14">
        <v>10</v>
      </c>
      <c r="B12" s="25" t="s">
        <v>27</v>
      </c>
      <c r="C12" s="16" t="s">
        <v>30</v>
      </c>
      <c r="D12" s="40"/>
      <c r="E12" s="9" t="s">
        <v>9</v>
      </c>
      <c r="F12" s="4" t="s">
        <v>4</v>
      </c>
      <c r="G12" s="35"/>
      <c r="H12" s="32"/>
      <c r="I12" s="42"/>
      <c r="J12" s="32">
        <f t="shared" si="0"/>
        <v>6</v>
      </c>
      <c r="K12" s="32"/>
      <c r="L12" s="27">
        <f t="shared" si="1"/>
        <v>6</v>
      </c>
      <c r="M12" s="28">
        <f t="shared" si="2"/>
        <v>1.5</v>
      </c>
    </row>
    <row r="13" spans="1:14" ht="61" thickBot="1">
      <c r="A13" s="17">
        <v>11</v>
      </c>
      <c r="B13" s="26" t="s">
        <v>28</v>
      </c>
      <c r="C13" s="19" t="s">
        <v>31</v>
      </c>
      <c r="D13" s="41"/>
      <c r="E13" s="9" t="s">
        <v>9</v>
      </c>
      <c r="F13" s="4" t="s">
        <v>4</v>
      </c>
      <c r="G13" s="35"/>
      <c r="H13" s="32"/>
      <c r="I13" s="42"/>
      <c r="J13" s="32">
        <f t="shared" si="0"/>
        <v>6</v>
      </c>
      <c r="K13" s="32"/>
      <c r="L13" s="27">
        <f t="shared" si="1"/>
        <v>6</v>
      </c>
      <c r="M13" s="28">
        <f t="shared" si="2"/>
        <v>1.5</v>
      </c>
    </row>
    <row r="14" spans="1:14">
      <c r="A14" s="22"/>
      <c r="B14" s="23"/>
      <c r="C14" s="24"/>
      <c r="D14" s="24"/>
      <c r="E14" s="8"/>
      <c r="F14" s="8"/>
      <c r="G14" s="36"/>
      <c r="H14" s="33"/>
      <c r="I14" s="43"/>
      <c r="J14" s="32">
        <f t="shared" si="0"/>
        <v>6</v>
      </c>
      <c r="K14" s="33"/>
      <c r="L14" s="29">
        <f>SUM(L3:L13)</f>
        <v>121</v>
      </c>
      <c r="M14" s="30">
        <f>SUM(M3:M13)</f>
        <v>30.25</v>
      </c>
      <c r="N14" s="2" t="s">
        <v>34</v>
      </c>
    </row>
  </sheetData>
  <mergeCells count="1">
    <mergeCell ref="G1:K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Ready Computing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Tone Southerland</dc:creator>
  <cp:lastModifiedBy>Tone Southerland</cp:lastModifiedBy>
  <dcterms:created xsi:type="dcterms:W3CDTF">2014-06-02T03:08:08Z</dcterms:created>
  <dcterms:modified xsi:type="dcterms:W3CDTF">2014-06-02T15:28:59Z</dcterms:modified>
</cp:coreProperties>
</file>