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4D6FB9C1-D2D0-415C-92EA-57FF7BF649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28" i="1"/>
  <c r="B44" i="1"/>
  <c r="B43" i="1"/>
  <c r="C41" i="1"/>
  <c r="D41" i="1"/>
  <c r="E41" i="1"/>
  <c r="F41" i="1"/>
  <c r="G41" i="1"/>
  <c r="H41" i="1"/>
  <c r="I41" i="1"/>
  <c r="J41" i="1"/>
  <c r="K41" i="1"/>
  <c r="B41" i="1"/>
  <c r="C40" i="1"/>
  <c r="D40" i="1"/>
  <c r="E40" i="1"/>
  <c r="F40" i="1"/>
  <c r="G40" i="1"/>
  <c r="H40" i="1"/>
  <c r="I40" i="1"/>
  <c r="J40" i="1"/>
  <c r="K40" i="1"/>
  <c r="B40" i="1"/>
  <c r="C39" i="1"/>
  <c r="D39" i="1"/>
  <c r="E39" i="1"/>
  <c r="F39" i="1"/>
  <c r="G39" i="1"/>
  <c r="H39" i="1"/>
  <c r="I39" i="1"/>
  <c r="J39" i="1"/>
  <c r="K39" i="1"/>
  <c r="B39" i="1"/>
  <c r="C30" i="1"/>
  <c r="D30" i="1"/>
  <c r="E30" i="1"/>
  <c r="F30" i="1"/>
  <c r="G30" i="1"/>
  <c r="H30" i="1"/>
  <c r="I30" i="1"/>
  <c r="J30" i="1"/>
  <c r="K30" i="1"/>
  <c r="C29" i="1"/>
  <c r="D29" i="1"/>
  <c r="E29" i="1"/>
  <c r="F29" i="1"/>
  <c r="G29" i="1"/>
  <c r="H29" i="1"/>
  <c r="I29" i="1"/>
  <c r="J29" i="1"/>
  <c r="K29" i="1"/>
  <c r="B29" i="1"/>
  <c r="B30" i="1" s="1"/>
  <c r="C28" i="1"/>
  <c r="D28" i="1"/>
  <c r="E28" i="1"/>
  <c r="F28" i="1"/>
  <c r="G28" i="1"/>
  <c r="H28" i="1"/>
  <c r="I28" i="1"/>
  <c r="J28" i="1"/>
  <c r="K28" i="1"/>
  <c r="L11" i="1"/>
  <c r="L12" i="1"/>
  <c r="L13" i="1"/>
  <c r="L14" i="1"/>
  <c r="L15" i="1"/>
  <c r="L16" i="1"/>
  <c r="L17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  <c r="I15" i="1"/>
  <c r="C15" i="1"/>
  <c r="D15" i="1"/>
  <c r="E15" i="1"/>
  <c r="F15" i="1"/>
  <c r="G15" i="1"/>
  <c r="H15" i="1"/>
  <c r="J15" i="1"/>
  <c r="K15" i="1"/>
  <c r="B15" i="1"/>
  <c r="C14" i="1"/>
  <c r="D14" i="1"/>
  <c r="E14" i="1"/>
  <c r="F14" i="1"/>
  <c r="G14" i="1"/>
  <c r="H14" i="1"/>
  <c r="I14" i="1"/>
  <c r="J14" i="1"/>
  <c r="K14" i="1"/>
  <c r="B14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B13" i="1"/>
  <c r="B12" i="1"/>
  <c r="L10" i="1"/>
  <c r="B20" i="1"/>
  <c r="E21" i="1"/>
  <c r="F21" i="1" l="1"/>
  <c r="E20" i="1"/>
  <c r="G20" i="1"/>
  <c r="F19" i="1"/>
  <c r="A20" i="1"/>
  <c r="B19" i="1"/>
  <c r="H20" i="1"/>
  <c r="C19" i="1"/>
  <c r="H21" i="1"/>
  <c r="H19" i="1"/>
  <c r="C20" i="1"/>
  <c r="G21" i="1" l="1"/>
  <c r="F20" i="1"/>
  <c r="E19" i="1"/>
  <c r="A19" i="1"/>
</calcChain>
</file>

<file path=xl/sharedStrings.xml><?xml version="1.0" encoding="utf-8"?>
<sst xmlns="http://schemas.openxmlformats.org/spreadsheetml/2006/main" count="24" uniqueCount="18">
  <si>
    <t>сумма</t>
  </si>
  <si>
    <t>x</t>
  </si>
  <si>
    <t>y</t>
  </si>
  <si>
    <t>xi^2</t>
  </si>
  <si>
    <t>yi^2</t>
  </si>
  <si>
    <t>xi^3</t>
  </si>
  <si>
    <t>xi^4</t>
  </si>
  <si>
    <t>xi*yi</t>
  </si>
  <si>
    <t>xi^2*yi</t>
  </si>
  <si>
    <t>k</t>
  </si>
  <si>
    <t>b</t>
  </si>
  <si>
    <t>y*</t>
  </si>
  <si>
    <t>y-y*</t>
  </si>
  <si>
    <t>(y-y*)^2</t>
  </si>
  <si>
    <t>E</t>
  </si>
  <si>
    <t>E ср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</si>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</sst>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L44"/>
  <sheetViews>
    <sheetView tabSelected="1" topLeftCell="A11" workbookViewId="0">
      <selection activeCell="B33" sqref="B33"/>
    </sheetView>
  </sheetViews>
  <sheetFormatPr defaultRowHeight="15"/>
  <cols>
    <col min="2" max="2" width="8.140625" customWidth="1"/>
    <col min="9" max="9" width="8.42578125" customWidth="1"/>
  </cols>
  <sheetData>
    <row r="9" spans="1:1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 t="s">
        <v>0</v>
      </c>
    </row>
    <row r="10" spans="1:12">
      <c r="A10" t="s">
        <v>1</v>
      </c>
      <c r="B10">
        <v>0.161</v>
      </c>
      <c r="C10">
        <v>0.11799999999999999</v>
      </c>
      <c r="D10">
        <v>0.92600000000000005</v>
      </c>
      <c r="E10">
        <v>0.96699999999999997</v>
      </c>
      <c r="F10">
        <v>0.129</v>
      </c>
      <c r="G10">
        <v>0.76500000000000001</v>
      </c>
      <c r="H10">
        <v>0.64300000000000002</v>
      </c>
      <c r="I10">
        <v>8.1000000000000003E-2</v>
      </c>
      <c r="J10">
        <v>0.182</v>
      </c>
      <c r="K10">
        <v>0.56299999999999994</v>
      </c>
      <c r="L10">
        <f>SUM(B10,C10,D10,E10,F10,G10,H10,I10,J10,K10)</f>
        <v>4.5350000000000001</v>
      </c>
    </row>
    <row r="11" spans="1:12">
      <c r="A11" t="s">
        <v>2</v>
      </c>
      <c r="B11">
        <v>3.2429999999999999</v>
      </c>
      <c r="C11">
        <v>3.3980000000000001</v>
      </c>
      <c r="D11">
        <v>1.2869999999999999</v>
      </c>
      <c r="E11">
        <v>0.83499999999999996</v>
      </c>
      <c r="F11">
        <v>3.448</v>
      </c>
      <c r="G11">
        <v>1.4790000000000001</v>
      </c>
      <c r="H11">
        <v>1.9350000000000001</v>
      </c>
      <c r="I11">
        <v>3.851</v>
      </c>
      <c r="J11">
        <v>3.1030000000000002</v>
      </c>
      <c r="K11">
        <v>2.0409999999999999</v>
      </c>
      <c r="L11">
        <f t="shared" ref="L11:L17" si="0">SUM(B11,C11,D11,E11,F11,G11,H11,I11,J11,K11)</f>
        <v>24.620000000000005</v>
      </c>
    </row>
    <row r="12" spans="1:12">
      <c r="A12" t="s">
        <v>3</v>
      </c>
      <c r="B12">
        <f>(B10^2)</f>
        <v>2.5921000000000003E-2</v>
      </c>
      <c r="C12">
        <f t="shared" ref="C12:L12" si="1">(C10^2)</f>
        <v>1.3923999999999999E-2</v>
      </c>
      <c r="D12">
        <f t="shared" si="1"/>
        <v>0.85747600000000013</v>
      </c>
      <c r="E12">
        <f t="shared" si="1"/>
        <v>0.93508899999999995</v>
      </c>
      <c r="F12">
        <f t="shared" si="1"/>
        <v>1.6641E-2</v>
      </c>
      <c r="G12">
        <f t="shared" si="1"/>
        <v>0.585225</v>
      </c>
      <c r="H12">
        <f t="shared" si="1"/>
        <v>0.41344900000000001</v>
      </c>
      <c r="I12">
        <f t="shared" si="1"/>
        <v>6.561E-3</v>
      </c>
      <c r="J12">
        <f t="shared" si="1"/>
        <v>3.3124000000000001E-2</v>
      </c>
      <c r="K12">
        <f t="shared" si="1"/>
        <v>0.31696899999999995</v>
      </c>
      <c r="L12">
        <f t="shared" si="0"/>
        <v>3.2043789999999999</v>
      </c>
    </row>
    <row r="13" spans="1:12">
      <c r="A13" t="s">
        <v>4</v>
      </c>
      <c r="B13">
        <f>B11^2</f>
        <v>10.517049</v>
      </c>
      <c r="C13">
        <f t="shared" ref="C13:L13" si="2">C11^2</f>
        <v>11.546404000000001</v>
      </c>
      <c r="D13">
        <f t="shared" si="2"/>
        <v>1.6563689999999998</v>
      </c>
      <c r="E13">
        <f t="shared" si="2"/>
        <v>0.69722499999999998</v>
      </c>
      <c r="F13">
        <f t="shared" si="2"/>
        <v>11.888703999999999</v>
      </c>
      <c r="G13">
        <f t="shared" si="2"/>
        <v>2.1874410000000002</v>
      </c>
      <c r="H13">
        <f t="shared" si="2"/>
        <v>3.7442250000000001</v>
      </c>
      <c r="I13">
        <f t="shared" si="2"/>
        <v>14.830201000000001</v>
      </c>
      <c r="J13">
        <f t="shared" si="2"/>
        <v>9.6286090000000009</v>
      </c>
      <c r="K13">
        <f t="shared" si="2"/>
        <v>4.1656809999999993</v>
      </c>
      <c r="L13">
        <f t="shared" si="0"/>
        <v>70.861908</v>
      </c>
    </row>
    <row r="14" spans="1:12">
      <c r="A14" t="s">
        <v>5</v>
      </c>
      <c r="B14">
        <f>B10^3</f>
        <v>4.1732810000000009E-3</v>
      </c>
      <c r="C14">
        <f t="shared" ref="C14:L14" si="3">C10^3</f>
        <v>1.6430319999999998E-3</v>
      </c>
      <c r="D14">
        <f t="shared" si="3"/>
        <v>0.79402277600000015</v>
      </c>
      <c r="E14">
        <f t="shared" si="3"/>
        <v>0.90423106299999989</v>
      </c>
      <c r="F14">
        <f t="shared" si="3"/>
        <v>2.1466889999999998E-3</v>
      </c>
      <c r="G14">
        <f t="shared" si="3"/>
        <v>0.44769712500000003</v>
      </c>
      <c r="H14">
        <f t="shared" si="3"/>
        <v>0.26584770699999999</v>
      </c>
      <c r="I14">
        <f t="shared" si="3"/>
        <v>5.3144100000000001E-4</v>
      </c>
      <c r="J14">
        <f t="shared" si="3"/>
        <v>6.0285679999999998E-3</v>
      </c>
      <c r="K14">
        <f t="shared" si="3"/>
        <v>0.17845354699999996</v>
      </c>
      <c r="L14">
        <f t="shared" si="0"/>
        <v>2.6047752289999999</v>
      </c>
    </row>
    <row r="15" spans="1:12">
      <c r="A15" t="s">
        <v>6</v>
      </c>
      <c r="B15">
        <f>B10^4</f>
        <v>6.7189824100000021E-4</v>
      </c>
      <c r="C15">
        <f t="shared" ref="C15:L15" si="4">C10^4</f>
        <v>1.9387777599999998E-4</v>
      </c>
      <c r="D15">
        <f t="shared" si="4"/>
        <v>0.7352650905760002</v>
      </c>
      <c r="E15">
        <f t="shared" si="4"/>
        <v>0.87439143792099994</v>
      </c>
      <c r="F15">
        <f t="shared" si="4"/>
        <v>2.7692288099999998E-4</v>
      </c>
      <c r="G15">
        <f t="shared" si="4"/>
        <v>0.34248830062500002</v>
      </c>
      <c r="H15">
        <f t="shared" si="4"/>
        <v>0.170940075601</v>
      </c>
      <c r="I15">
        <f>I10^4</f>
        <v>4.3046721E-5</v>
      </c>
      <c r="J15">
        <f t="shared" si="4"/>
        <v>1.0971993760000001E-3</v>
      </c>
      <c r="K15">
        <f t="shared" si="4"/>
        <v>0.10046934696099996</v>
      </c>
      <c r="L15">
        <f t="shared" si="0"/>
        <v>2.225837196679</v>
      </c>
    </row>
    <row r="16" spans="1:12">
      <c r="A16" t="s">
        <v>7</v>
      </c>
      <c r="B16">
        <f>B10*B11</f>
        <v>0.522123</v>
      </c>
      <c r="C16">
        <f t="shared" ref="C16:L16" si="5">C10*C11</f>
        <v>0.40096399999999999</v>
      </c>
      <c r="D16">
        <f t="shared" si="5"/>
        <v>1.191762</v>
      </c>
      <c r="E16">
        <f t="shared" si="5"/>
        <v>0.80744499999999997</v>
      </c>
      <c r="F16">
        <f t="shared" si="5"/>
        <v>0.44479200000000002</v>
      </c>
      <c r="G16">
        <f t="shared" si="5"/>
        <v>1.1314350000000002</v>
      </c>
      <c r="H16">
        <f t="shared" si="5"/>
        <v>1.244205</v>
      </c>
      <c r="I16">
        <f t="shared" si="5"/>
        <v>0.31193100000000001</v>
      </c>
      <c r="J16">
        <f t="shared" si="5"/>
        <v>0.56474599999999997</v>
      </c>
      <c r="K16">
        <f t="shared" si="5"/>
        <v>1.1490829999999999</v>
      </c>
      <c r="L16">
        <f t="shared" si="0"/>
        <v>7.7684860000000002</v>
      </c>
    </row>
    <row r="17" spans="1:12">
      <c r="A17" t="s">
        <v>8</v>
      </c>
      <c r="B17">
        <f>B12*B11</f>
        <v>8.4061803000000004E-2</v>
      </c>
      <c r="C17">
        <f t="shared" ref="C17:L17" si="6">C12*C11</f>
        <v>4.7313752000000001E-2</v>
      </c>
      <c r="D17">
        <f t="shared" si="6"/>
        <v>1.1035716120000001</v>
      </c>
      <c r="E17">
        <f t="shared" si="6"/>
        <v>0.78079931499999988</v>
      </c>
      <c r="F17">
        <f t="shared" si="6"/>
        <v>5.7378168E-2</v>
      </c>
      <c r="G17">
        <f t="shared" si="6"/>
        <v>0.86554777500000002</v>
      </c>
      <c r="H17">
        <f t="shared" si="6"/>
        <v>0.80002381500000008</v>
      </c>
      <c r="I17">
        <f t="shared" si="6"/>
        <v>2.5266410999999999E-2</v>
      </c>
      <c r="J17">
        <f t="shared" si="6"/>
        <v>0.10278377200000001</v>
      </c>
      <c r="K17">
        <f t="shared" si="6"/>
        <v>0.6469337289999999</v>
      </c>
      <c r="L17">
        <f t="shared" si="0"/>
        <v>4.5136801520000001</v>
      </c>
    </row>
    <row r="19" spans="1:12">
      <c r="A19">
        <f>L12</f>
        <v>3.2043789999999999</v>
      </c>
      <c r="B19">
        <f>L10</f>
        <v>4.5350000000000001</v>
      </c>
      <c r="C19">
        <f>L16</f>
        <v>7.7684860000000002</v>
      </c>
      <c r="E19">
        <f>L12</f>
        <v>3.2043789999999999</v>
      </c>
      <c r="F19">
        <f>L10</f>
        <v>4.5350000000000001</v>
      </c>
      <c r="G19">
        <v>10</v>
      </c>
      <c r="H19">
        <f>L11</f>
        <v>24.620000000000005</v>
      </c>
    </row>
    <row r="20" spans="1:12">
      <c r="A20">
        <f>L10</f>
        <v>4.5350000000000001</v>
      </c>
      <c r="B20">
        <f>10</f>
        <v>10</v>
      </c>
      <c r="C20">
        <f>L11</f>
        <v>24.620000000000005</v>
      </c>
      <c r="E20">
        <f>L14</f>
        <v>2.6047752289999999</v>
      </c>
      <c r="F20">
        <f>L12</f>
        <v>3.2043789999999999</v>
      </c>
      <c r="G20">
        <f>L10</f>
        <v>4.5350000000000001</v>
      </c>
      <c r="H20">
        <f>L16</f>
        <v>7.7684860000000002</v>
      </c>
    </row>
    <row r="21" spans="1:12">
      <c r="E21">
        <f>L15</f>
        <v>2.225837196679</v>
      </c>
      <c r="F21">
        <f>L14</f>
        <v>2.6047752289999999</v>
      </c>
      <c r="G21">
        <f>L12</f>
        <v>3.2043789999999999</v>
      </c>
      <c r="H21">
        <f>L17</f>
        <v>4.5136801520000001</v>
      </c>
    </row>
    <row r="24" spans="1:12">
      <c r="A24" t="s">
        <v>9</v>
      </c>
      <c r="B24">
        <v>-2.8168000000000002</v>
      </c>
      <c r="C24">
        <v>-2.8168000000000002</v>
      </c>
      <c r="D24" s="2">
        <v>-2.8168000000000002</v>
      </c>
      <c r="E24" s="2">
        <v>-2.8168000000000002</v>
      </c>
      <c r="F24" s="2">
        <v>-2.8168000000000002</v>
      </c>
      <c r="G24" s="2">
        <v>-2.8168000000000002</v>
      </c>
      <c r="H24" s="2">
        <v>-2.8168000000000002</v>
      </c>
      <c r="I24" s="2">
        <v>-2.8168000000000002</v>
      </c>
      <c r="J24" s="2">
        <v>-2.8168000000000002</v>
      </c>
      <c r="K24" s="2">
        <v>-2.8168000000000002</v>
      </c>
    </row>
    <row r="25" spans="1:12">
      <c r="A25" t="s">
        <v>10</v>
      </c>
      <c r="B25">
        <v>3.73942</v>
      </c>
      <c r="C25">
        <v>3.73942</v>
      </c>
      <c r="D25">
        <v>3.73942</v>
      </c>
      <c r="E25">
        <v>3.73942</v>
      </c>
      <c r="F25">
        <v>3.73942</v>
      </c>
      <c r="G25">
        <v>3.73942</v>
      </c>
      <c r="H25">
        <v>3.73942</v>
      </c>
      <c r="I25">
        <v>3.73942</v>
      </c>
      <c r="J25">
        <v>3.73942</v>
      </c>
      <c r="K25">
        <v>3.73942</v>
      </c>
    </row>
    <row r="28" spans="1:12">
      <c r="A28" t="s">
        <v>11</v>
      </c>
      <c r="B28">
        <f>B24*B10+B25</f>
        <v>3.2859151999999998</v>
      </c>
      <c r="C28">
        <f t="shared" ref="C28:K28" si="7">C24*C10+C25</f>
        <v>3.4070375999999998</v>
      </c>
      <c r="D28">
        <f t="shared" si="7"/>
        <v>1.1310631999999998</v>
      </c>
      <c r="E28">
        <f t="shared" si="7"/>
        <v>1.0155743999999998</v>
      </c>
      <c r="F28">
        <f t="shared" si="7"/>
        <v>3.3760528000000001</v>
      </c>
      <c r="G28">
        <f t="shared" si="7"/>
        <v>1.584568</v>
      </c>
      <c r="H28">
        <f t="shared" si="7"/>
        <v>1.9282175999999998</v>
      </c>
      <c r="I28">
        <f t="shared" si="7"/>
        <v>3.5112592</v>
      </c>
      <c r="J28">
        <f t="shared" si="7"/>
        <v>3.2267624000000001</v>
      </c>
      <c r="K28">
        <f t="shared" si="7"/>
        <v>2.1535615999999997</v>
      </c>
    </row>
    <row r="29" spans="1:12">
      <c r="A29" t="s">
        <v>12</v>
      </c>
      <c r="B29">
        <f>B11-B28</f>
        <v>-4.2915199999999931E-2</v>
      </c>
      <c r="C29">
        <f t="shared" ref="C29:K29" si="8">C11-C28</f>
        <v>-9.0375999999996459E-3</v>
      </c>
      <c r="D29">
        <f t="shared" si="8"/>
        <v>0.1559368000000001</v>
      </c>
      <c r="E29">
        <f t="shared" si="8"/>
        <v>-0.1805743999999998</v>
      </c>
      <c r="F29">
        <f t="shared" si="8"/>
        <v>7.1947199999999878E-2</v>
      </c>
      <c r="G29">
        <f t="shared" si="8"/>
        <v>-0.10556799999999988</v>
      </c>
      <c r="H29">
        <f t="shared" si="8"/>
        <v>6.7824000000002993E-3</v>
      </c>
      <c r="I29">
        <f t="shared" si="8"/>
        <v>0.33974079999999995</v>
      </c>
      <c r="J29">
        <f t="shared" si="8"/>
        <v>-0.12376239999999994</v>
      </c>
      <c r="K29">
        <f t="shared" si="8"/>
        <v>-0.11256159999999982</v>
      </c>
    </row>
    <row r="30" spans="1:12">
      <c r="A30" t="s">
        <v>13</v>
      </c>
      <c r="B30">
        <f>B29^2</f>
        <v>1.8417143910399942E-3</v>
      </c>
      <c r="C30">
        <f t="shared" ref="C30:K30" si="9">C29^2</f>
        <v>8.1678213759993606E-5</v>
      </c>
      <c r="D30">
        <f t="shared" si="9"/>
        <v>2.4316285594240029E-2</v>
      </c>
      <c r="E30">
        <f t="shared" si="9"/>
        <v>3.2607113935359928E-2</v>
      </c>
      <c r="F30">
        <f t="shared" si="9"/>
        <v>5.1763995878399824E-3</v>
      </c>
      <c r="G30">
        <f t="shared" si="9"/>
        <v>1.1144602623999975E-2</v>
      </c>
      <c r="H30">
        <f t="shared" si="9"/>
        <v>4.6000949760004062E-5</v>
      </c>
      <c r="I30">
        <f t="shared" si="9"/>
        <v>0.11542381118463997</v>
      </c>
      <c r="J30">
        <f t="shared" si="9"/>
        <v>1.5317131653759985E-2</v>
      </c>
      <c r="K30">
        <f t="shared" si="9"/>
        <v>1.267011379455996E-2</v>
      </c>
    </row>
    <row r="32" spans="1:12">
      <c r="A32" t="s">
        <v>14</v>
      </c>
      <c r="B32">
        <f>SUM(B30:K30)</f>
        <v>0.21862485192895981</v>
      </c>
    </row>
    <row r="33" spans="1:11">
      <c r="A33" t="s">
        <v>15</v>
      </c>
      <c r="B33">
        <f>B32/10</f>
        <v>2.1862485192895981E-2</v>
      </c>
    </row>
    <row r="35" spans="1:11">
      <c r="A35" t="s">
        <v>16</v>
      </c>
      <c r="B35">
        <v>-1.4408099999999999</v>
      </c>
      <c r="C35">
        <v>-1.4408099999999999</v>
      </c>
      <c r="D35">
        <v>-1.4408099999999999</v>
      </c>
      <c r="E35">
        <v>-1.4408099999999999</v>
      </c>
      <c r="F35">
        <v>-1.4408099999999999</v>
      </c>
      <c r="G35">
        <v>-1.4408099999999999</v>
      </c>
      <c r="H35">
        <v>-1.4408099999999999</v>
      </c>
      <c r="I35">
        <v>-1.4408099999999999</v>
      </c>
      <c r="J35">
        <v>-1.4408099999999999</v>
      </c>
      <c r="K35">
        <v>-1.4408099999999999</v>
      </c>
    </row>
    <row r="36" spans="1:11">
      <c r="A36" t="s">
        <v>10</v>
      </c>
      <c r="B36">
        <v>-1.4724699999999999</v>
      </c>
      <c r="C36">
        <v>-1.4724699999999999</v>
      </c>
      <c r="D36" s="1">
        <v>-1.4724699999999999</v>
      </c>
      <c r="E36" s="1">
        <v>-1.4724699999999999</v>
      </c>
      <c r="F36" s="1">
        <v>-1.4724699999999999</v>
      </c>
      <c r="G36" s="1">
        <v>-1.4724699999999999</v>
      </c>
      <c r="H36" s="1">
        <v>-1.4724699999999999</v>
      </c>
      <c r="I36" s="1">
        <v>-1.4724699999999999</v>
      </c>
      <c r="J36" s="1">
        <v>-1.4724699999999999</v>
      </c>
      <c r="K36" s="1">
        <v>-1.4724699999999999</v>
      </c>
    </row>
    <row r="37" spans="1:11">
      <c r="A37" t="s">
        <v>17</v>
      </c>
      <c r="B37">
        <v>3.5998299999999999</v>
      </c>
      <c r="C37" s="1">
        <v>3.5998299999999999</v>
      </c>
      <c r="D37" s="1">
        <v>3.5998299999999999</v>
      </c>
      <c r="E37" s="1">
        <v>3.5998299999999999</v>
      </c>
      <c r="F37" s="1">
        <v>3.5998299999999999</v>
      </c>
      <c r="G37" s="1">
        <v>3.5998299999999999</v>
      </c>
      <c r="H37" s="1">
        <v>3.5998299999999999</v>
      </c>
      <c r="I37" s="1">
        <v>3.5998299999999999</v>
      </c>
      <c r="J37" s="1">
        <v>3.5998299999999999</v>
      </c>
      <c r="K37" s="1">
        <v>3.5998299999999999</v>
      </c>
    </row>
    <row r="39" spans="1:11">
      <c r="A39" t="s">
        <v>11</v>
      </c>
      <c r="B39">
        <f>B35*B12+B36*B10+B37</f>
        <v>3.3254150939899998</v>
      </c>
      <c r="C39">
        <f t="shared" ref="C39:K39" si="10">C35*C12+C36*C10+C37</f>
        <v>3.40601670156</v>
      </c>
      <c r="D39">
        <f t="shared" si="10"/>
        <v>1.0008627844399998</v>
      </c>
      <c r="E39">
        <f t="shared" si="10"/>
        <v>0.82866592791000038</v>
      </c>
      <c r="F39">
        <f t="shared" si="10"/>
        <v>3.3859048507899998</v>
      </c>
      <c r="G39">
        <f t="shared" si="10"/>
        <v>1.63019241775</v>
      </c>
      <c r="H39">
        <f t="shared" si="10"/>
        <v>2.0573303363099997</v>
      </c>
      <c r="I39">
        <f t="shared" si="10"/>
        <v>3.47110677559</v>
      </c>
      <c r="J39">
        <f t="shared" si="10"/>
        <v>3.2841150695599999</v>
      </c>
      <c r="K39">
        <f t="shared" si="10"/>
        <v>2.3141372851100002</v>
      </c>
    </row>
    <row r="40" spans="1:11">
      <c r="A40" t="s">
        <v>12</v>
      </c>
      <c r="B40">
        <f>B11-B39</f>
        <v>-8.241509398999991E-2</v>
      </c>
      <c r="C40">
        <f t="shared" ref="C40:K40" si="11">C11-C39</f>
        <v>-8.0167015599998948E-3</v>
      </c>
      <c r="D40">
        <f t="shared" si="11"/>
        <v>0.28613721556000016</v>
      </c>
      <c r="E40">
        <f t="shared" si="11"/>
        <v>6.3340720899995873E-3</v>
      </c>
      <c r="F40">
        <f t="shared" si="11"/>
        <v>6.2095149210000145E-2</v>
      </c>
      <c r="G40">
        <f t="shared" si="11"/>
        <v>-0.15119241774999992</v>
      </c>
      <c r="H40">
        <f t="shared" si="11"/>
        <v>-0.12233033630999968</v>
      </c>
      <c r="I40">
        <f t="shared" si="11"/>
        <v>0.37989322440999995</v>
      </c>
      <c r="J40">
        <f t="shared" si="11"/>
        <v>-0.18111506955999968</v>
      </c>
      <c r="K40">
        <f t="shared" si="11"/>
        <v>-0.27313728511000024</v>
      </c>
    </row>
    <row r="41" spans="1:11">
      <c r="A41" t="s">
        <v>13</v>
      </c>
      <c r="B41">
        <f>B40^2</f>
        <v>6.7922477173805191E-3</v>
      </c>
      <c r="C41">
        <f t="shared" ref="C41:K41" si="12">C40^2</f>
        <v>6.4267503902104748E-5</v>
      </c>
      <c r="D41">
        <f t="shared" si="12"/>
        <v>8.1874506128430002E-2</v>
      </c>
      <c r="E41">
        <f t="shared" si="12"/>
        <v>4.0120469241311736E-5</v>
      </c>
      <c r="F41">
        <f t="shared" si="12"/>
        <v>3.8558075554121817E-3</v>
      </c>
      <c r="G41">
        <f t="shared" si="12"/>
        <v>2.2859147185090491E-2</v>
      </c>
      <c r="H41">
        <f t="shared" si="12"/>
        <v>1.4964711181717626E-2</v>
      </c>
      <c r="I41">
        <f t="shared" si="12"/>
        <v>0.14431886195262658</v>
      </c>
      <c r="J41">
        <f t="shared" si="12"/>
        <v>3.2802668421723524E-2</v>
      </c>
      <c r="K41">
        <f t="shared" si="12"/>
        <v>7.4603976517261555E-2</v>
      </c>
    </row>
    <row r="43" spans="1:11">
      <c r="A43" t="s">
        <v>14</v>
      </c>
      <c r="B43">
        <f>SUM(B41:K41)</f>
        <v>0.3821763146327859</v>
      </c>
    </row>
    <row r="44" spans="1:11">
      <c r="A44" t="s">
        <v>15</v>
      </c>
      <c r="B44">
        <f>B43/10</f>
        <v>3.8217631463278591E-2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2023-05-09T16:08:08Z</dcterms:created>
  <dcterms:modified xsi:type="dcterms:W3CDTF">2023-05-24T17:18:31Z</dcterms:modified>
  <cp:category/>
  <cp:contentStatus/>
</cp:coreProperties>
</file>