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mon\IT\pyFiles\CLP\AMZ CA CLP\"/>
    </mc:Choice>
  </mc:AlternateContent>
  <xr:revisionPtr revIDLastSave="0" documentId="13_ncr:1_{006B0E79-64F5-4710-86F2-A2C9266A3BC9}" xr6:coauthVersionLast="47" xr6:coauthVersionMax="47" xr10:uidLastSave="{00000000-0000-0000-0000-000000000000}"/>
  <bookViews>
    <workbookView xWindow="-120" yWindow="-120" windowWidth="29040" windowHeight="15720" tabRatio="555" firstSheet="1" activeTab="1" xr2:uid="{00000000-000D-0000-FFFF-FFFF00000000}"/>
  </bookViews>
  <sheets>
    <sheet name="HLC" sheetId="230" state="hidden" r:id="rId1"/>
    <sheet name="Monthly Data" sheetId="231" r:id="rId2"/>
    <sheet name="Config" sheetId="243" r:id="rId3"/>
    <sheet name="VENDOR#" sheetId="234" r:id="rId4"/>
    <sheet name="CH baby" sheetId="233" r:id="rId5"/>
  </sheets>
  <definedNames>
    <definedName name="_xlnm._FilterDatabase" localSheetId="4" hidden="1">'CH baby'!#REF!</definedName>
    <definedName name="_xlnm._FilterDatabase" localSheetId="1" hidden="1">'Monthly Data'!$A$1:$X$21</definedName>
    <definedName name="_xlnm._FilterDatabase" localSheetId="3" hidden="1">'VENDOR#'!$A$1:$C$92</definedName>
    <definedName name="_xlnm.Print_Area" localSheetId="4">'CH baby'!$A$2:$W$14</definedName>
    <definedName name="_xlnm.Print_Area" localSheetId="0">HLC!$A$1:$V$5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231" l="1"/>
  <c r="R21" i="231"/>
  <c r="Q9" i="233"/>
  <c r="S9" i="233" s="1"/>
  <c r="Q4" i="233"/>
  <c r="T4" i="233" s="1"/>
  <c r="U4" i="233" s="1"/>
  <c r="Q14" i="233"/>
  <c r="T14" i="233" s="1"/>
  <c r="U14" i="233" s="1"/>
  <c r="U17" i="231" l="1"/>
  <c r="T17" i="231"/>
  <c r="S17" i="231"/>
  <c r="U21" i="231"/>
  <c r="T21" i="231"/>
  <c r="S21" i="231"/>
  <c r="R14" i="233"/>
  <c r="T9" i="233"/>
  <c r="U9" i="233" s="1"/>
  <c r="R9" i="233"/>
  <c r="S14" i="233"/>
  <c r="R4" i="233"/>
  <c r="S4" i="233"/>
  <c r="T3" i="230"/>
  <c r="S3" i="230"/>
  <c r="R3" i="230"/>
  <c r="Q3" i="230"/>
  <c r="P3" i="230"/>
</calcChain>
</file>

<file path=xl/sharedStrings.xml><?xml version="1.0" encoding="utf-8"?>
<sst xmlns="http://schemas.openxmlformats.org/spreadsheetml/2006/main" count="467" uniqueCount="166">
  <si>
    <t>F H</t>
  </si>
  <si>
    <t>Order Number</t>
  </si>
  <si>
    <t>Related Order Number</t>
  </si>
  <si>
    <t>Vendor Name</t>
  </si>
  <si>
    <t>Customer PO</t>
  </si>
  <si>
    <t>2nd Item Number</t>
  </si>
  <si>
    <t xml:space="preserve">ASIN# or SKU#... </t>
  </si>
  <si>
    <t>Quantity</t>
  </si>
  <si>
    <t>First Ship Date</t>
  </si>
  <si>
    <t>Last Ship Date</t>
  </si>
  <si>
    <t>Cargo Ready Date</t>
  </si>
  <si>
    <t>Qty/
Carton</t>
  </si>
  <si>
    <t>Net Weight (kg)</t>
  </si>
  <si>
    <t>Gross Weight (kg)</t>
  </si>
  <si>
    <t>Cubic
Meters (per carton)</t>
  </si>
  <si>
    <t>TTL CTNS</t>
  </si>
  <si>
    <t>TTL NW (KG)</t>
  </si>
  <si>
    <t>TTL GW (KG)</t>
  </si>
  <si>
    <t>TTL CBM</t>
  </si>
  <si>
    <t>SAV1</t>
  </si>
  <si>
    <t>DC#</t>
  </si>
  <si>
    <t>CLP</t>
  </si>
  <si>
    <t>Carton No. (From)</t>
  </si>
  <si>
    <t>Carton No. (To)</t>
  </si>
  <si>
    <t>Container#</t>
  </si>
  <si>
    <t>Seal#</t>
  </si>
  <si>
    <t>Container tare weight</t>
  </si>
  <si>
    <t>RADM7</t>
  </si>
  <si>
    <t>CFS</t>
    <phoneticPr fontId="9" type="noConversion"/>
  </si>
  <si>
    <t>FFY</t>
    <phoneticPr fontId="16" type="noConversion"/>
  </si>
  <si>
    <t>无电池</t>
    <phoneticPr fontId="9" type="noConversion"/>
  </si>
  <si>
    <t>AMZ992N</t>
    <phoneticPr fontId="9" type="noConversion"/>
  </si>
  <si>
    <t>146195</t>
    <phoneticPr fontId="16" type="noConversion"/>
  </si>
  <si>
    <t>HL CORP. (SHENZHEN)</t>
    <phoneticPr fontId="16" type="noConversion"/>
  </si>
  <si>
    <t>2JGYNZ2X</t>
    <phoneticPr fontId="16" type="noConversion"/>
  </si>
  <si>
    <t>640X</t>
    <phoneticPr fontId="16" type="noConversion"/>
  </si>
  <si>
    <t>B00J405VH4</t>
    <phoneticPr fontId="16" type="noConversion"/>
  </si>
  <si>
    <t>For CY only</t>
    <phoneticPr fontId="9" type="noConversion"/>
  </si>
  <si>
    <t>ECDD: 1/9</t>
    <phoneticPr fontId="9" type="noConversion"/>
  </si>
  <si>
    <t>订单取消？先不订舱</t>
    <phoneticPr fontId="9" type="noConversion"/>
  </si>
  <si>
    <t>CLP</t>
    <phoneticPr fontId="9" type="noConversion"/>
  </si>
  <si>
    <t/>
  </si>
  <si>
    <t>Sold To Name</t>
  </si>
  <si>
    <t>Ship To Description</t>
  </si>
  <si>
    <t>SOLT TO</t>
    <phoneticPr fontId="9" type="noConversion"/>
  </si>
  <si>
    <t>FCN</t>
  </si>
  <si>
    <t>AMAZON ES – CHINA  (FCA ACCOUNT)</t>
  </si>
  <si>
    <t>AMAZON IT – CHINA  (FCA ACCOUNT)</t>
  </si>
  <si>
    <t>B00TLFTEUC</t>
  </si>
  <si>
    <t>AMAZON GB – CHINA   (FCA ACCOUNT)</t>
  </si>
  <si>
    <t>7AP35U1P</t>
  </si>
  <si>
    <t>3995AZ</t>
  </si>
  <si>
    <t>72FHZXGA</t>
  </si>
  <si>
    <t>67BBJF7X</t>
  </si>
  <si>
    <t>Vendor code</t>
    <phoneticPr fontId="9" type="noConversion"/>
  </si>
  <si>
    <t>B0C4ZH9ZV1</t>
  </si>
  <si>
    <t>Vendor #</t>
  </si>
  <si>
    <t>ASIN FC</t>
  </si>
  <si>
    <t>KUK2</t>
  </si>
  <si>
    <t>KES3</t>
  </si>
  <si>
    <t>KUK3</t>
  </si>
  <si>
    <t>KFR3</t>
  </si>
  <si>
    <t>KIT3</t>
  </si>
  <si>
    <t>FC</t>
    <phoneticPr fontId="9" type="noConversion"/>
  </si>
  <si>
    <t>PO #</t>
  </si>
  <si>
    <t>KES2</t>
  </si>
  <si>
    <t>KDE2</t>
  </si>
  <si>
    <t>KFR2</t>
  </si>
  <si>
    <t xml:space="preserve">vdr# </t>
    <phoneticPr fontId="9" type="noConversion"/>
  </si>
  <si>
    <t>ECDD: 8/16</t>
    <phoneticPr fontId="9" type="noConversion"/>
  </si>
  <si>
    <t>CH BABY</t>
    <phoneticPr fontId="9" type="noConversion"/>
  </si>
  <si>
    <t>ECDD: 8/9</t>
    <phoneticPr fontId="9" type="noConversion"/>
  </si>
  <si>
    <t xml:space="preserve">ECDD: </t>
    <phoneticPr fontId="9" type="noConversion"/>
  </si>
  <si>
    <t>18ZPUJTP</t>
  </si>
  <si>
    <t>2IQU5RRY</t>
  </si>
  <si>
    <t>2MX4UVSQ</t>
  </si>
  <si>
    <t>3QCJSAPI</t>
  </si>
  <si>
    <t>49HYT5JJ</t>
  </si>
  <si>
    <t>4L2N9ABB</t>
  </si>
  <si>
    <t>4OWLWLBF</t>
  </si>
  <si>
    <t>8TMNEK2Q</t>
  </si>
  <si>
    <t>2K11LIKH</t>
  </si>
  <si>
    <t>3H8JLYUE</t>
  </si>
  <si>
    <t>4G5O9WAU</t>
  </si>
  <si>
    <t>4MRPXOIW</t>
  </si>
  <si>
    <t>75V2URDS</t>
  </si>
  <si>
    <t>83FRSSZX</t>
  </si>
  <si>
    <t>8L6E49DL</t>
  </si>
  <si>
    <t>8QEVRSHB</t>
  </si>
  <si>
    <t>3JE3CV6W</t>
  </si>
  <si>
    <t>4X4ATOGC</t>
  </si>
  <si>
    <t>1YQT2LFU</t>
  </si>
  <si>
    <t>2Y1D5CLL</t>
  </si>
  <si>
    <t>399TC</t>
  </si>
  <si>
    <t>YOW3</t>
  </si>
  <si>
    <t>YOW1</t>
  </si>
  <si>
    <t>XCAB</t>
  </si>
  <si>
    <t>YVR4</t>
  </si>
  <si>
    <t>85C7P</t>
  </si>
  <si>
    <t>YEG1</t>
  </si>
  <si>
    <t>YHM1</t>
  </si>
  <si>
    <t>ML6Q5</t>
  </si>
  <si>
    <t>YYZ3</t>
  </si>
  <si>
    <t>YYZ4</t>
  </si>
  <si>
    <t>YYZ7</t>
  </si>
  <si>
    <t>YEG2</t>
  </si>
  <si>
    <t>AMA841N</t>
    <phoneticPr fontId="9" type="noConversion"/>
  </si>
  <si>
    <t>GDE5</t>
  </si>
  <si>
    <t>GDE3</t>
  </si>
  <si>
    <t>GES5</t>
  </si>
  <si>
    <t>GFR5</t>
  </si>
  <si>
    <t>GUK5</t>
  </si>
  <si>
    <t>GIT5</t>
  </si>
  <si>
    <t>GXD</t>
    <phoneticPr fontId="9" type="noConversion"/>
  </si>
  <si>
    <t>Battery</t>
    <phoneticPr fontId="9" type="noConversion"/>
  </si>
  <si>
    <t>KIT2</t>
    <phoneticPr fontId="9" type="noConversion"/>
  </si>
  <si>
    <t xml:space="preserve">SHANDONG CHEERWAY GROUP CO., LTD        </t>
  </si>
  <si>
    <t>NO</t>
  </si>
  <si>
    <t xml:space="preserve">NINGBO CHUANLANG INDUSTRIAL CO. LTD.    </t>
  </si>
  <si>
    <t>B01D1GR29Q</t>
  </si>
  <si>
    <t>B01FLACQGY</t>
  </si>
  <si>
    <t>B00L5LDWP8</t>
  </si>
  <si>
    <t>FFN</t>
  </si>
  <si>
    <t>AMAZON.COM.CA ULC CHINA</t>
  </si>
  <si>
    <t>525Z</t>
  </si>
  <si>
    <t>B01MY4UCUK</t>
  </si>
  <si>
    <t>AMAZON.COM. DC# YOW3</t>
  </si>
  <si>
    <t>3973Z</t>
  </si>
  <si>
    <t>B09GJ7HVFH</t>
  </si>
  <si>
    <t>AMAZON CANADA XCAB - CALGARY, AB</t>
  </si>
  <si>
    <t>FLY</t>
  </si>
  <si>
    <t xml:space="preserve">ZHAOQING GAO YAO WANG TAK IND. CO. LTD. </t>
  </si>
  <si>
    <t>385Z</t>
  </si>
  <si>
    <t>B0725SMCNR</t>
  </si>
  <si>
    <t>AMAZON CANADA YEG1 - NISKU, AB</t>
  </si>
  <si>
    <t>469PZ</t>
  </si>
  <si>
    <t>B0914G7TM6</t>
  </si>
  <si>
    <t>W5A</t>
  </si>
  <si>
    <t>FLQ</t>
  </si>
  <si>
    <t>660Z</t>
  </si>
  <si>
    <t>B09PQPJM5R</t>
  </si>
  <si>
    <t>AMAZON.COM. DC# BRAMPTON, ON</t>
  </si>
  <si>
    <t>421PZ</t>
  </si>
  <si>
    <t>AMAZON CANADA YOW1 - NAVAN, ON</t>
  </si>
  <si>
    <t>W7A</t>
  </si>
  <si>
    <t>AMAZON CANADA YVR4 - TSAWWASSEN, BC</t>
  </si>
  <si>
    <t>AMAZON CANADA YHM1</t>
  </si>
  <si>
    <t>525PZ</t>
  </si>
  <si>
    <t>B07MSP5KK6</t>
  </si>
  <si>
    <t>AMAZON.COM INC CANADA YEG2</t>
  </si>
  <si>
    <t>421Z</t>
  </si>
  <si>
    <t>AMAZON.COM.DEDC LLC BRAMPTON, ON YYZ4</t>
  </si>
  <si>
    <t>AMAZON.COM.CA. YYZ7 - BOLTON, ON</t>
  </si>
  <si>
    <t>FLM</t>
  </si>
  <si>
    <t xml:space="preserve">YU XIN VIETNAM COMPANY LIMITED          </t>
  </si>
  <si>
    <t>W40A</t>
  </si>
  <si>
    <t>B01GJSKYAW</t>
  </si>
  <si>
    <t>FLN</t>
  </si>
  <si>
    <t>JOLLY ARTS &amp; CRAFTS MFG (NINGBO) CO. LTD</t>
  </si>
  <si>
    <t>612AZ</t>
  </si>
  <si>
    <t>B00KN0LSUI</t>
  </si>
  <si>
    <t xml:space="preserve">HANGZHOU XIAOSHAN QIANHONG TRAFFIC      </t>
  </si>
  <si>
    <t>34BX</t>
  </si>
  <si>
    <t>B00BPKPCGG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</si>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</sst>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_ "/>
    <numFmt numFmtId="179" formatCode="0.0000_ "/>
    <numFmt numFmtId="180" formatCode="0.000_);[Red]\(0.000\)"/>
    <numFmt numFmtId="181" formatCode="0.00_);[Red]\(0.00\)"/>
  </numFmts>
  <fonts count="3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9"/>
      <name val="Arial"/>
      <family val="2"/>
    </font>
    <font>
      <sz val="11"/>
      <color theme="1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2"/>
      <color rgb="FFFF0000"/>
      <name val="等线"/>
      <family val="2"/>
      <charset val="134"/>
      <scheme val="minor"/>
    </font>
    <font>
      <b/>
      <sz val="12"/>
      <color rgb="FF7030A0"/>
      <name val="Arial"/>
      <family val="2"/>
    </font>
    <font>
      <sz val="9"/>
      <name val="等线"/>
      <family val="2"/>
      <charset val="134"/>
      <scheme val="minor"/>
    </font>
    <font>
      <b/>
      <sz val="14"/>
      <color rgb="FF7030A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6"/>
      <color rgb="FF7030A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2"/>
      <scheme val="minor"/>
    </font>
    <font>
      <b/>
      <sz val="14"/>
      <color rgb="FF7030A0"/>
      <name val="等线"/>
      <family val="2"/>
      <scheme val="minor"/>
    </font>
    <font>
      <b/>
      <sz val="9"/>
      <color rgb="FFC0000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Calibri"/>
      <family val="2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9"/>
      <color rgb="FF7030A0"/>
      <name val="Arial"/>
      <family val="2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1"/>
      <name val="Var(--jp-code-font-family)"/>
      <family val="2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2F36"/>
      <name val="Arial"/>
      <family val="2"/>
    </font>
    <font>
      <sz val="11"/>
      <color rgb="FFFF0000"/>
      <name val="等线"/>
      <family val="2"/>
      <charset val="134"/>
      <scheme val="minor"/>
    </font>
    <font>
      <sz val="10"/>
      <color rgb="FFFF0000"/>
      <name val="Var(--jp-code-font-family)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dotted">
        <color indexed="50"/>
      </left>
      <right style="dotted">
        <color indexed="50"/>
      </right>
      <top style="dotted">
        <color indexed="50"/>
      </top>
      <bottom style="dotted">
        <color indexed="5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/>
  </cellStyleXfs>
  <cellXfs count="131">
    <xf numFmtId="0" fontId="0" fillId="0" borderId="0" xfId="0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1" xfId="0" applyFont="1" applyBorder="1" applyAlignment="1">
      <alignment wrapText="1"/>
    </xf>
    <xf numFmtId="0" fontId="11" fillId="0" borderId="0" xfId="0" applyFont="1" applyAlignment="1"/>
    <xf numFmtId="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2" fillId="0" borderId="0" xfId="0" quotePrefix="1" applyFont="1">
      <alignment vertical="center"/>
    </xf>
    <xf numFmtId="176" fontId="14" fillId="0" borderId="0" xfId="0" applyNumberFormat="1" applyFont="1">
      <alignment vertical="center"/>
    </xf>
    <xf numFmtId="180" fontId="13" fillId="0" borderId="0" xfId="0" applyNumberFormat="1" applyFont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181" fontId="13" fillId="0" borderId="0" xfId="0" applyNumberFormat="1" applyFont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 wrapText="1"/>
    </xf>
    <xf numFmtId="181" fontId="0" fillId="0" borderId="0" xfId="0" applyNumberFormat="1">
      <alignment vertical="center"/>
    </xf>
    <xf numFmtId="0" fontId="18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/>
    <xf numFmtId="2" fontId="13" fillId="0" borderId="0" xfId="0" applyNumberFormat="1" applyFont="1" applyAlignment="1">
      <alignment horizontal="left" vertical="center"/>
    </xf>
    <xf numFmtId="181" fontId="14" fillId="0" borderId="0" xfId="0" applyNumberFormat="1" applyFont="1">
      <alignment vertical="center"/>
    </xf>
    <xf numFmtId="0" fontId="21" fillId="0" borderId="1" xfId="0" applyFont="1" applyBorder="1" applyAlignment="1"/>
    <xf numFmtId="14" fontId="21" fillId="0" borderId="1" xfId="0" applyNumberFormat="1" applyFont="1" applyBorder="1" applyAlignment="1"/>
    <xf numFmtId="0" fontId="21" fillId="0" borderId="1" xfId="0" applyFont="1" applyBorder="1" applyAlignment="1">
      <alignment horizontal="center"/>
    </xf>
    <xf numFmtId="178" fontId="21" fillId="0" borderId="1" xfId="0" applyNumberFormat="1" applyFont="1" applyBorder="1" applyAlignment="1"/>
    <xf numFmtId="179" fontId="21" fillId="0" borderId="1" xfId="0" applyNumberFormat="1" applyFont="1" applyBorder="1" applyAlignment="1"/>
    <xf numFmtId="177" fontId="22" fillId="0" borderId="1" xfId="0" applyNumberFormat="1" applyFont="1" applyBorder="1" applyAlignment="1"/>
    <xf numFmtId="37" fontId="20" fillId="0" borderId="1" xfId="0" applyNumberFormat="1" applyFont="1" applyBorder="1" applyAlignment="1"/>
    <xf numFmtId="2" fontId="20" fillId="0" borderId="1" xfId="0" applyNumberFormat="1" applyFont="1" applyBorder="1" applyAlignment="1"/>
    <xf numFmtId="0" fontId="20" fillId="0" borderId="1" xfId="0" applyFont="1" applyBorder="1" applyAlignment="1">
      <alignment horizontal="center"/>
    </xf>
    <xf numFmtId="180" fontId="20" fillId="0" borderId="1" xfId="0" applyNumberFormat="1" applyFont="1" applyBorder="1" applyAlignment="1"/>
    <xf numFmtId="0" fontId="11" fillId="3" borderId="1" xfId="0" applyFont="1" applyFill="1" applyBorder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2" fontId="0" fillId="0" borderId="0" xfId="0" quotePrefix="1" applyNumberFormat="1" applyAlignment="1">
      <alignment horizontal="center" vertical="center"/>
    </xf>
    <xf numFmtId="0" fontId="26" fillId="0" borderId="0" xfId="0" applyFont="1" applyAlignment="1">
      <alignment horizontal="left"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" fontId="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81" fontId="7" fillId="0" borderId="0" xfId="0" applyNumberFormat="1" applyFont="1" applyAlignment="1">
      <alignment horizontal="center" vertical="center"/>
    </xf>
    <xf numFmtId="0" fontId="13" fillId="0" borderId="2" xfId="0" applyFont="1" applyBorder="1">
      <alignment vertical="center"/>
    </xf>
    <xf numFmtId="0" fontId="27" fillId="0" borderId="0" xfId="0" applyFont="1" applyAlignment="1">
      <alignment horizontal="left" vertical="center"/>
    </xf>
    <xf numFmtId="0" fontId="20" fillId="0" borderId="1" xfId="0" applyFont="1" applyBorder="1" applyAlignment="1">
      <alignment wrapText="1"/>
    </xf>
    <xf numFmtId="37" fontId="0" fillId="0" borderId="1" xfId="0" applyNumberFormat="1" applyBorder="1">
      <alignment vertical="center"/>
    </xf>
    <xf numFmtId="0" fontId="13" fillId="0" borderId="2" xfId="0" applyFont="1" applyBorder="1" applyAlignment="1">
      <alignment vertical="center" wrapText="1"/>
    </xf>
    <xf numFmtId="180" fontId="8" fillId="0" borderId="1" xfId="0" applyNumberFormat="1" applyFont="1" applyBorder="1" applyAlignment="1">
      <alignment horizontal="right" vertical="center" wrapText="1"/>
    </xf>
    <xf numFmtId="0" fontId="0" fillId="0" borderId="0" xfId="0" applyAlignment="1"/>
    <xf numFmtId="0" fontId="28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17" fillId="0" borderId="1" xfId="0" applyFont="1" applyBorder="1">
      <alignment vertical="center"/>
    </xf>
    <xf numFmtId="2" fontId="3" fillId="0" borderId="4" xfId="0" applyNumberFormat="1" applyFont="1" applyBorder="1" applyAlignment="1">
      <alignment horizontal="center" vertical="center" wrapText="1"/>
    </xf>
    <xf numFmtId="181" fontId="17" fillId="0" borderId="1" xfId="0" applyNumberFormat="1" applyFont="1" applyBorder="1">
      <alignment vertical="center"/>
    </xf>
    <xf numFmtId="0" fontId="24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180" fontId="25" fillId="0" borderId="0" xfId="0" applyNumberFormat="1" applyFont="1" applyAlignment="1">
      <alignment horizontal="center"/>
    </xf>
    <xf numFmtId="180" fontId="24" fillId="0" borderId="0" xfId="0" applyNumberFormat="1" applyFont="1" applyAlignment="1">
      <alignment horizontal="center"/>
    </xf>
    <xf numFmtId="180" fontId="2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181" fontId="30" fillId="0" borderId="0" xfId="0" applyNumberFormat="1" applyFont="1" applyAlignment="1">
      <alignment horizontal="right" vertical="center"/>
    </xf>
    <xf numFmtId="181" fontId="20" fillId="0" borderId="1" xfId="0" applyNumberFormat="1" applyFont="1" applyBorder="1" applyAlignment="1">
      <alignment horizontal="right" vertical="center"/>
    </xf>
    <xf numFmtId="181" fontId="20" fillId="0" borderId="0" xfId="0" applyNumberFormat="1" applyFont="1" applyAlignment="1">
      <alignment horizontal="right" vertical="center"/>
    </xf>
    <xf numFmtId="0" fontId="13" fillId="0" borderId="0" xfId="0" applyFont="1">
      <alignment vertical="center"/>
    </xf>
    <xf numFmtId="0" fontId="17" fillId="0" borderId="0" xfId="0" applyFont="1" applyAlignment="1"/>
    <xf numFmtId="0" fontId="13" fillId="0" borderId="0" xfId="0" applyFont="1" applyAlignment="1"/>
    <xf numFmtId="0" fontId="0" fillId="0" borderId="5" xfId="0" applyBorder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27" fillId="2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49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33" fillId="0" borderId="1" xfId="0" applyNumberFormat="1" applyFont="1" applyBorder="1" applyAlignment="1"/>
    <xf numFmtId="0" fontId="34" fillId="0" borderId="1" xfId="0" applyFont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>
      <alignment horizontal="center"/>
    </xf>
    <xf numFmtId="178" fontId="0" fillId="0" borderId="1" xfId="0" applyNumberFormat="1" applyBorder="1" applyAlignment="1"/>
    <xf numFmtId="179" fontId="0" fillId="0" borderId="1" xfId="0" applyNumberFormat="1" applyBorder="1" applyAlignment="1"/>
    <xf numFmtId="37" fontId="0" fillId="0" borderId="1" xfId="0" applyNumberFormat="1" applyBorder="1" applyAlignment="1"/>
    <xf numFmtId="2" fontId="0" fillId="0" borderId="1" xfId="0" applyNumberFormat="1" applyBorder="1" applyAlignment="1"/>
    <xf numFmtId="177" fontId="31" fillId="0" borderId="1" xfId="0" applyNumberFormat="1" applyFont="1" applyBorder="1" applyAlignment="1"/>
    <xf numFmtId="49" fontId="0" fillId="0" borderId="1" xfId="0" applyNumberFormat="1" applyBorder="1" applyAlignment="1"/>
    <xf numFmtId="0" fontId="0" fillId="0" borderId="3" xfId="0" applyBorder="1" applyAlignment="1"/>
    <xf numFmtId="49" fontId="3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33" fillId="0" borderId="3" xfId="0" applyFont="1" applyBorder="1" applyAlignment="1">
      <alignment horizontal="left"/>
    </xf>
    <xf numFmtId="49" fontId="33" fillId="0" borderId="3" xfId="0" applyNumberFormat="1" applyFont="1" applyBorder="1" applyAlignment="1"/>
    <xf numFmtId="0" fontId="34" fillId="0" borderId="3" xfId="0" applyFont="1" applyBorder="1" applyAlignment="1">
      <alignment horizontal="center"/>
    </xf>
    <xf numFmtId="14" fontId="0" fillId="0" borderId="3" xfId="0" applyNumberFormat="1" applyBorder="1" applyAlignment="1"/>
    <xf numFmtId="0" fontId="0" fillId="0" borderId="3" xfId="0" applyBorder="1" applyAlignment="1">
      <alignment horizontal="center"/>
    </xf>
    <xf numFmtId="178" fontId="0" fillId="0" borderId="3" xfId="0" applyNumberFormat="1" applyBorder="1" applyAlignment="1"/>
    <xf numFmtId="179" fontId="0" fillId="0" borderId="3" xfId="0" applyNumberFormat="1" applyBorder="1" applyAlignment="1"/>
    <xf numFmtId="0" fontId="35" fillId="0" borderId="0" xfId="0" applyFont="1" applyAlignment="1">
      <alignment horizontal="left" vertical="center"/>
    </xf>
    <xf numFmtId="181" fontId="31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2" fontId="29" fillId="0" borderId="6" xfId="0" applyNumberFormat="1" applyFont="1" applyBorder="1" applyAlignment="1">
      <alignment horizontal="center" vertical="center" wrapText="1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14" fontId="0" fillId="0" borderId="7" xfId="0" applyNumberFormat="1" applyBorder="1">
      <alignment vertical="center"/>
    </xf>
    <xf numFmtId="181" fontId="0" fillId="0" borderId="7" xfId="0" applyNumberFormat="1" applyBorder="1">
      <alignment vertical="center"/>
    </xf>
    <xf numFmtId="49" fontId="2" fillId="0" borderId="1" xfId="0" applyNumberFormat="1" applyFont="1" applyBorder="1" applyAlignment="1">
      <alignment wrapText="1"/>
    </xf>
    <xf numFmtId="2" fontId="29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wrapText="1"/>
    </xf>
    <xf numFmtId="14" fontId="0" fillId="0" borderId="0" xfId="0" applyNumberFormat="1">
      <alignment vertical="center"/>
    </xf>
    <xf numFmtId="0" fontId="36" fillId="0" borderId="1" xfId="0" applyFont="1" applyBorder="1">
      <alignment vertical="center"/>
    </xf>
    <xf numFmtId="0" fontId="3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49FEBF8D-198B-43A4-8066-350CE867DDAA}"/>
    <cellStyle name="Normal 3" xfId="2" xr:uid="{C24CBBF5-9ECC-4E64-BD8F-FDA8D4BAF94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9F88-97A3-4977-A0E9-2CDC5D33D5B7}">
  <sheetPr>
    <pageSetUpPr fitToPage="1"/>
  </sheetPr>
  <dimension ref="A1:AD3"/>
  <sheetViews>
    <sheetView view="pageBreakPreview" zoomScaleNormal="100" zoomScaleSheetLayoutView="100" workbookViewId="0">
      <selection activeCell="F2" sqref="F2"/>
    </sheetView>
  </sheetViews>
  <sheetFormatPr defaultRowHeight="14.25"/>
  <cols>
    <col min="1" max="1" width="5" customWidth="1"/>
    <col min="2" max="2" width="9.75" customWidth="1"/>
    <col min="3" max="3" width="8.625" bestFit="1" customWidth="1"/>
    <col min="4" max="4" width="7.125" customWidth="1"/>
    <col min="5" max="5" width="12.25" customWidth="1"/>
    <col min="7" max="7" width="11" customWidth="1"/>
    <col min="8" max="8" width="9.75" customWidth="1"/>
    <col min="9" max="9" width="12.375" bestFit="1" customWidth="1"/>
    <col min="10" max="10" width="11.375" bestFit="1" customWidth="1"/>
    <col min="11" max="11" width="12.375" bestFit="1" customWidth="1"/>
    <col min="12" max="12" width="6.375" bestFit="1" customWidth="1"/>
    <col min="13" max="14" width="6.75" bestFit="1" customWidth="1"/>
    <col min="15" max="15" width="7.375" customWidth="1"/>
    <col min="16" max="16" width="5.75" customWidth="1"/>
    <col min="17" max="17" width="10.25" style="25" customWidth="1"/>
    <col min="18" max="18" width="9.125" style="25" bestFit="1" customWidth="1"/>
    <col min="19" max="19" width="7.75" hidden="1" customWidth="1"/>
    <col min="20" max="20" width="8.625" style="22" bestFit="1" customWidth="1"/>
    <col min="21" max="21" width="5.75" style="28" customWidth="1"/>
    <col min="22" max="22" width="8.25" customWidth="1"/>
    <col min="25" max="25" width="6.375" customWidth="1"/>
    <col min="26" max="26" width="5.875" customWidth="1"/>
    <col min="27" max="27" width="8.625" customWidth="1"/>
  </cols>
  <sheetData>
    <row r="1" spans="1:30" ht="62.25" customHeight="1">
      <c r="A1" s="5" t="s">
        <v>31</v>
      </c>
      <c r="E1" s="9" t="s">
        <v>39</v>
      </c>
      <c r="F1" s="17"/>
      <c r="G1" s="18"/>
      <c r="H1" s="6" t="s">
        <v>38</v>
      </c>
      <c r="I1" s="7"/>
      <c r="J1" s="13"/>
      <c r="K1" s="49" t="s">
        <v>27</v>
      </c>
      <c r="L1" s="16"/>
      <c r="M1" s="34"/>
      <c r="N1" s="8"/>
      <c r="O1" s="19" t="s">
        <v>30</v>
      </c>
      <c r="P1" s="15"/>
      <c r="Q1" s="23"/>
      <c r="R1" s="23"/>
      <c r="S1" s="14"/>
      <c r="T1" s="20"/>
      <c r="U1" s="26"/>
      <c r="V1" s="26"/>
      <c r="W1" s="129" t="s">
        <v>37</v>
      </c>
      <c r="X1" s="129"/>
      <c r="Y1" s="129"/>
      <c r="Z1" s="129"/>
      <c r="AA1" s="129"/>
    </row>
    <row r="2" spans="1:30" s="12" customFormat="1" ht="4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" t="s">
        <v>11</v>
      </c>
      <c r="M2" s="2" t="s">
        <v>12</v>
      </c>
      <c r="N2" s="2" t="s">
        <v>13</v>
      </c>
      <c r="O2" s="3" t="s">
        <v>14</v>
      </c>
      <c r="P2" s="1" t="s">
        <v>15</v>
      </c>
      <c r="Q2" s="24" t="s">
        <v>16</v>
      </c>
      <c r="R2" s="24" t="s">
        <v>17</v>
      </c>
      <c r="S2" s="2" t="s">
        <v>18</v>
      </c>
      <c r="T2" s="21" t="s">
        <v>18</v>
      </c>
      <c r="U2" s="29" t="s">
        <v>20</v>
      </c>
      <c r="V2" s="27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/>
      <c r="AC2"/>
      <c r="AD2"/>
    </row>
    <row r="3" spans="1:30" s="10" customFormat="1" ht="36.75" customHeight="1">
      <c r="A3" s="36" t="s">
        <v>29</v>
      </c>
      <c r="B3" s="36">
        <v>20910345</v>
      </c>
      <c r="C3" s="31" t="s">
        <v>32</v>
      </c>
      <c r="D3" s="32" t="s">
        <v>33</v>
      </c>
      <c r="E3" s="32" t="s">
        <v>34</v>
      </c>
      <c r="F3" s="32" t="s">
        <v>35</v>
      </c>
      <c r="G3" s="33" t="s">
        <v>36</v>
      </c>
      <c r="H3" s="44">
        <v>552</v>
      </c>
      <c r="I3" s="37">
        <v>45298</v>
      </c>
      <c r="J3" s="37">
        <v>45305</v>
      </c>
      <c r="K3" s="37">
        <v>45296</v>
      </c>
      <c r="L3" s="38">
        <v>1</v>
      </c>
      <c r="M3" s="39">
        <v>4.58</v>
      </c>
      <c r="N3" s="39">
        <v>5.62</v>
      </c>
      <c r="O3" s="40">
        <v>4.8800000000000003E-2</v>
      </c>
      <c r="P3" s="42">
        <f>H3/L3</f>
        <v>552</v>
      </c>
      <c r="Q3" s="43">
        <f>P3*M3</f>
        <v>2528.16</v>
      </c>
      <c r="R3" s="43">
        <f>N3*P3</f>
        <v>3102.2400000000002</v>
      </c>
      <c r="S3" s="41">
        <f>O3*P3</f>
        <v>26.937600000000003</v>
      </c>
      <c r="T3" s="45">
        <f>ROUND(S3,3)</f>
        <v>26.937999999999999</v>
      </c>
      <c r="U3" s="47" t="s">
        <v>19</v>
      </c>
      <c r="V3" s="48" t="s">
        <v>28</v>
      </c>
      <c r="W3" s="46"/>
      <c r="X3" s="46"/>
      <c r="Y3" s="46"/>
      <c r="Z3" s="46"/>
      <c r="AA3" s="46"/>
    </row>
  </sheetData>
  <mergeCells count="1">
    <mergeCell ref="W1:AA1"/>
  </mergeCells>
  <phoneticPr fontId="9" type="noConversion"/>
  <conditionalFormatting sqref="E3">
    <cfRule type="duplicateValues" dxfId="5" priority="1"/>
  </conditionalFormatting>
  <pageMargins left="0.2" right="0.2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A564-41BE-46C6-A986-3099DE526779}">
  <sheetPr filterMode="1"/>
  <dimension ref="A1:X129"/>
  <sheetViews>
    <sheetView tabSelected="1" topLeftCell="C1" zoomScale="90" zoomScaleNormal="90" workbookViewId="0">
      <selection activeCell="M30" sqref="M30"/>
    </sheetView>
  </sheetViews>
  <sheetFormatPr defaultRowHeight="14.25"/>
  <cols>
    <col min="1" max="1" width="4.75" customWidth="1"/>
    <col min="4" max="4" width="11.375" customWidth="1"/>
    <col min="5" max="5" width="23.875" customWidth="1"/>
    <col min="6" max="6" width="14.625" customWidth="1"/>
    <col min="8" max="8" width="14.75" customWidth="1"/>
    <col min="10" max="12" width="11.125" style="126" customWidth="1"/>
    <col min="13" max="13" width="28.5" customWidth="1"/>
    <col min="14" max="14" width="4" customWidth="1"/>
    <col min="22" max="23" width="9" style="67"/>
  </cols>
  <sheetData>
    <row r="1" spans="1:24" ht="42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42</v>
      </c>
      <c r="F1" s="62" t="s">
        <v>4</v>
      </c>
      <c r="G1" s="123" t="s">
        <v>5</v>
      </c>
      <c r="H1" s="123" t="s">
        <v>6</v>
      </c>
      <c r="I1" s="11" t="s">
        <v>7</v>
      </c>
      <c r="J1" s="125" t="s">
        <v>8</v>
      </c>
      <c r="K1" s="125" t="s">
        <v>9</v>
      </c>
      <c r="L1" s="125" t="s">
        <v>10</v>
      </c>
      <c r="M1" s="11" t="s">
        <v>43</v>
      </c>
      <c r="N1" s="1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56" t="s">
        <v>18</v>
      </c>
      <c r="V1" s="124" t="s">
        <v>54</v>
      </c>
      <c r="W1" s="118" t="s">
        <v>63</v>
      </c>
      <c r="X1" t="s">
        <v>114</v>
      </c>
    </row>
    <row r="2" spans="1:24">
      <c r="A2" s="4" t="s">
        <v>122</v>
      </c>
      <c r="B2" s="4">
        <v>20972529</v>
      </c>
      <c r="C2" s="4">
        <v>150827</v>
      </c>
      <c r="D2" s="4" t="s">
        <v>118</v>
      </c>
      <c r="E2" s="4" t="s">
        <v>123</v>
      </c>
      <c r="F2" s="4" t="s">
        <v>74</v>
      </c>
      <c r="G2" s="4" t="s">
        <v>127</v>
      </c>
      <c r="H2" s="4" t="s">
        <v>128</v>
      </c>
      <c r="I2" s="4">
        <v>60</v>
      </c>
      <c r="J2" s="55">
        <v>45605</v>
      </c>
      <c r="K2" s="55">
        <v>45612</v>
      </c>
      <c r="L2" s="55">
        <v>45604</v>
      </c>
      <c r="M2" s="4" t="s">
        <v>129</v>
      </c>
      <c r="N2" s="4">
        <v>1</v>
      </c>
      <c r="O2" s="4">
        <v>14.2</v>
      </c>
      <c r="P2" s="4">
        <v>15.9</v>
      </c>
      <c r="Q2" s="4">
        <v>8.8800000000000004E-2</v>
      </c>
      <c r="R2" s="63">
        <v>60</v>
      </c>
      <c r="S2" s="4">
        <v>852</v>
      </c>
      <c r="T2" s="4">
        <v>954</v>
      </c>
      <c r="U2" s="117">
        <v>5.3280000000000003</v>
      </c>
      <c r="V2" s="4" t="s">
        <v>93</v>
      </c>
      <c r="W2" t="s">
        <v>96</v>
      </c>
      <c r="X2" t="s">
        <v>117</v>
      </c>
    </row>
    <row r="3" spans="1:24" hidden="1">
      <c r="A3" s="4" t="s">
        <v>130</v>
      </c>
      <c r="B3" s="4">
        <v>20972530</v>
      </c>
      <c r="C3" s="4">
        <v>150828</v>
      </c>
      <c r="D3" s="4" t="s">
        <v>131</v>
      </c>
      <c r="E3" s="4" t="s">
        <v>123</v>
      </c>
      <c r="F3" s="4" t="s">
        <v>75</v>
      </c>
      <c r="G3" s="4" t="s">
        <v>132</v>
      </c>
      <c r="H3" s="4" t="s">
        <v>133</v>
      </c>
      <c r="I3" s="4">
        <v>50</v>
      </c>
      <c r="J3" s="55">
        <v>45605</v>
      </c>
      <c r="K3" s="55">
        <v>45612</v>
      </c>
      <c r="L3" s="55">
        <v>45604</v>
      </c>
      <c r="M3" s="4" t="s">
        <v>134</v>
      </c>
      <c r="N3" s="4">
        <v>1</v>
      </c>
      <c r="O3" s="4">
        <v>10.7</v>
      </c>
      <c r="P3" s="4">
        <v>12.4</v>
      </c>
      <c r="Q3" s="4">
        <v>9.9299999999999999E-2</v>
      </c>
      <c r="R3" s="63">
        <v>50</v>
      </c>
      <c r="S3" s="4">
        <v>535</v>
      </c>
      <c r="T3" s="4">
        <v>620</v>
      </c>
      <c r="U3" s="117">
        <v>4.9649999999999999</v>
      </c>
      <c r="V3" s="4" t="s">
        <v>98</v>
      </c>
      <c r="W3" t="s">
        <v>99</v>
      </c>
      <c r="X3" t="s">
        <v>164</v>
      </c>
    </row>
    <row r="4" spans="1:24">
      <c r="A4" s="4" t="s">
        <v>122</v>
      </c>
      <c r="B4" s="4">
        <v>20972532</v>
      </c>
      <c r="C4" s="4">
        <v>150830</v>
      </c>
      <c r="D4" s="4" t="s">
        <v>118</v>
      </c>
      <c r="E4" s="4" t="s">
        <v>123</v>
      </c>
      <c r="F4" s="4" t="s">
        <v>76</v>
      </c>
      <c r="G4" s="4" t="s">
        <v>135</v>
      </c>
      <c r="H4" s="4" t="s">
        <v>136</v>
      </c>
      <c r="I4" s="4">
        <v>76</v>
      </c>
      <c r="J4" s="55">
        <v>45605</v>
      </c>
      <c r="K4" s="55">
        <v>45612</v>
      </c>
      <c r="L4" s="55">
        <v>45604</v>
      </c>
      <c r="M4" s="4" t="s">
        <v>134</v>
      </c>
      <c r="N4" s="4">
        <v>1</v>
      </c>
      <c r="O4" s="4">
        <v>6.2</v>
      </c>
      <c r="P4" s="4">
        <v>7.44</v>
      </c>
      <c r="Q4" s="4">
        <v>6.1100000000000002E-2</v>
      </c>
      <c r="R4" s="63">
        <v>76</v>
      </c>
      <c r="S4" s="4">
        <v>471.2</v>
      </c>
      <c r="T4" s="4">
        <v>565.44000000000005</v>
      </c>
      <c r="U4" s="117">
        <v>4.6436000000000002</v>
      </c>
      <c r="V4" s="4" t="s">
        <v>93</v>
      </c>
      <c r="W4" t="s">
        <v>99</v>
      </c>
      <c r="X4" t="s">
        <v>117</v>
      </c>
    </row>
    <row r="5" spans="1:24">
      <c r="A5" s="4" t="s">
        <v>122</v>
      </c>
      <c r="B5" s="4">
        <v>20972533</v>
      </c>
      <c r="C5" s="4">
        <v>150831</v>
      </c>
      <c r="D5" s="4" t="s">
        <v>118</v>
      </c>
      <c r="E5" s="4" t="s">
        <v>123</v>
      </c>
      <c r="F5" s="4" t="s">
        <v>77</v>
      </c>
      <c r="G5" s="4" t="s">
        <v>137</v>
      </c>
      <c r="H5" s="4" t="s">
        <v>121</v>
      </c>
      <c r="I5" s="4">
        <v>84</v>
      </c>
      <c r="J5" s="55">
        <v>45605</v>
      </c>
      <c r="K5" s="55">
        <v>45612</v>
      </c>
      <c r="L5" s="55">
        <v>45604</v>
      </c>
      <c r="M5" s="4" t="s">
        <v>126</v>
      </c>
      <c r="N5" s="4">
        <v>6</v>
      </c>
      <c r="O5" s="4">
        <v>6.72</v>
      </c>
      <c r="P5" s="4">
        <v>7.17</v>
      </c>
      <c r="Q5" s="4">
        <v>3.5799999999999998E-2</v>
      </c>
      <c r="R5" s="63">
        <v>14</v>
      </c>
      <c r="S5" s="4">
        <v>94.08</v>
      </c>
      <c r="T5" s="4">
        <v>100.38</v>
      </c>
      <c r="U5" s="117">
        <v>0.50119999999999998</v>
      </c>
      <c r="V5" s="4" t="s">
        <v>93</v>
      </c>
      <c r="W5" t="s">
        <v>94</v>
      </c>
      <c r="X5" t="s">
        <v>117</v>
      </c>
    </row>
    <row r="6" spans="1:24" hidden="1">
      <c r="A6" s="4" t="s">
        <v>138</v>
      </c>
      <c r="B6" s="4">
        <v>20972534</v>
      </c>
      <c r="C6" s="4">
        <v>150832</v>
      </c>
      <c r="D6" s="4" t="s">
        <v>116</v>
      </c>
      <c r="E6" s="4" t="s">
        <v>123</v>
      </c>
      <c r="F6" s="4" t="s">
        <v>78</v>
      </c>
      <c r="G6" s="4" t="s">
        <v>139</v>
      </c>
      <c r="H6" s="4" t="s">
        <v>140</v>
      </c>
      <c r="I6" s="4">
        <v>63</v>
      </c>
      <c r="J6" s="55">
        <v>45605</v>
      </c>
      <c r="K6" s="55">
        <v>45612</v>
      </c>
      <c r="L6" s="55">
        <v>45604</v>
      </c>
      <c r="M6" s="4" t="s">
        <v>141</v>
      </c>
      <c r="N6" s="4">
        <v>1</v>
      </c>
      <c r="O6" s="4">
        <v>1.89</v>
      </c>
      <c r="P6" s="4">
        <v>2.65</v>
      </c>
      <c r="Q6" s="4">
        <v>3.0300000000000001E-2</v>
      </c>
      <c r="R6" s="63">
        <v>63</v>
      </c>
      <c r="S6" s="4">
        <v>119.07</v>
      </c>
      <c r="T6" s="4">
        <v>166.95</v>
      </c>
      <c r="U6" s="117">
        <v>1.9089</v>
      </c>
      <c r="V6" s="4" t="s">
        <v>101</v>
      </c>
      <c r="W6" t="s">
        <v>102</v>
      </c>
      <c r="X6" t="s">
        <v>165</v>
      </c>
    </row>
    <row r="7" spans="1:24">
      <c r="A7" s="4" t="s">
        <v>122</v>
      </c>
      <c r="B7" s="4">
        <v>20972535</v>
      </c>
      <c r="C7" s="4">
        <v>150833</v>
      </c>
      <c r="D7" s="4" t="s">
        <v>118</v>
      </c>
      <c r="E7" s="4" t="s">
        <v>123</v>
      </c>
      <c r="F7" s="4" t="s">
        <v>79</v>
      </c>
      <c r="G7" s="4" t="s">
        <v>142</v>
      </c>
      <c r="H7" s="4" t="s">
        <v>119</v>
      </c>
      <c r="I7" s="4">
        <v>93</v>
      </c>
      <c r="J7" s="55">
        <v>45605</v>
      </c>
      <c r="K7" s="55">
        <v>45612</v>
      </c>
      <c r="L7" s="55">
        <v>45604</v>
      </c>
      <c r="M7" s="4" t="s">
        <v>143</v>
      </c>
      <c r="N7" s="4">
        <v>1</v>
      </c>
      <c r="O7" s="4">
        <v>4.5</v>
      </c>
      <c r="P7" s="4">
        <v>5.0999999999999996</v>
      </c>
      <c r="Q7" s="4">
        <v>3.2399999999999998E-2</v>
      </c>
      <c r="R7" s="63">
        <v>93</v>
      </c>
      <c r="S7" s="4">
        <v>418.5</v>
      </c>
      <c r="T7" s="4">
        <v>474.29999999999995</v>
      </c>
      <c r="U7" s="117">
        <v>3.0131999999999999</v>
      </c>
      <c r="V7" s="4" t="s">
        <v>93</v>
      </c>
      <c r="W7" t="s">
        <v>95</v>
      </c>
      <c r="X7" t="s">
        <v>117</v>
      </c>
    </row>
    <row r="8" spans="1:24">
      <c r="A8" s="4" t="s">
        <v>122</v>
      </c>
      <c r="B8" s="4">
        <v>20972536</v>
      </c>
      <c r="C8" s="4">
        <v>150834</v>
      </c>
      <c r="D8" s="4" t="s">
        <v>118</v>
      </c>
      <c r="E8" s="4" t="s">
        <v>123</v>
      </c>
      <c r="F8" s="4" t="s">
        <v>80</v>
      </c>
      <c r="G8" s="4" t="s">
        <v>144</v>
      </c>
      <c r="H8" s="4" t="s">
        <v>120</v>
      </c>
      <c r="I8" s="4">
        <v>84</v>
      </c>
      <c r="J8" s="55">
        <v>45605</v>
      </c>
      <c r="K8" s="55">
        <v>45612</v>
      </c>
      <c r="L8" s="55">
        <v>45604</v>
      </c>
      <c r="M8" s="4" t="s">
        <v>126</v>
      </c>
      <c r="N8" s="4">
        <v>4</v>
      </c>
      <c r="O8" s="4">
        <v>6</v>
      </c>
      <c r="P8" s="4">
        <v>8.16</v>
      </c>
      <c r="Q8" s="4">
        <v>4.2599999999999999E-2</v>
      </c>
      <c r="R8" s="63">
        <v>21</v>
      </c>
      <c r="S8" s="4">
        <v>126</v>
      </c>
      <c r="T8" s="4">
        <v>171.36</v>
      </c>
      <c r="U8" s="117">
        <v>0.89459999999999995</v>
      </c>
      <c r="V8" s="4" t="s">
        <v>93</v>
      </c>
      <c r="W8" t="s">
        <v>94</v>
      </c>
      <c r="X8" t="s">
        <v>117</v>
      </c>
    </row>
    <row r="9" spans="1:24">
      <c r="A9" s="4" t="s">
        <v>122</v>
      </c>
      <c r="B9" s="4">
        <v>20973257</v>
      </c>
      <c r="C9" s="4">
        <v>150935</v>
      </c>
      <c r="D9" s="4" t="s">
        <v>118</v>
      </c>
      <c r="E9" s="4" t="s">
        <v>123</v>
      </c>
      <c r="F9" s="4" t="s">
        <v>81</v>
      </c>
      <c r="G9" s="4" t="s">
        <v>124</v>
      </c>
      <c r="H9" s="4" t="s">
        <v>125</v>
      </c>
      <c r="I9" s="4">
        <v>50</v>
      </c>
      <c r="J9" s="55">
        <v>45605</v>
      </c>
      <c r="K9" s="55">
        <v>45612</v>
      </c>
      <c r="L9" s="55">
        <v>45604</v>
      </c>
      <c r="M9" s="4" t="s">
        <v>145</v>
      </c>
      <c r="N9" s="4">
        <v>1</v>
      </c>
      <c r="O9" s="4">
        <v>2</v>
      </c>
      <c r="P9" s="4">
        <v>2.5</v>
      </c>
      <c r="Q9" s="4">
        <v>2.5499999999999998E-2</v>
      </c>
      <c r="R9" s="63">
        <v>50</v>
      </c>
      <c r="S9" s="4">
        <v>100</v>
      </c>
      <c r="T9" s="4">
        <v>125</v>
      </c>
      <c r="U9" s="117">
        <v>1.2749999999999999</v>
      </c>
      <c r="V9" s="4" t="s">
        <v>93</v>
      </c>
      <c r="W9" t="s">
        <v>97</v>
      </c>
      <c r="X9" t="s">
        <v>117</v>
      </c>
    </row>
    <row r="10" spans="1:24">
      <c r="A10" s="4" t="s">
        <v>122</v>
      </c>
      <c r="B10" s="4">
        <v>20973259</v>
      </c>
      <c r="C10" s="4">
        <v>150937</v>
      </c>
      <c r="D10" s="4" t="s">
        <v>118</v>
      </c>
      <c r="E10" s="4" t="s">
        <v>123</v>
      </c>
      <c r="F10" s="4" t="s">
        <v>82</v>
      </c>
      <c r="G10" s="4" t="s">
        <v>124</v>
      </c>
      <c r="H10" s="4" t="s">
        <v>125</v>
      </c>
      <c r="I10" s="4">
        <v>50</v>
      </c>
      <c r="J10" s="55">
        <v>45605</v>
      </c>
      <c r="K10" s="55">
        <v>45612</v>
      </c>
      <c r="L10" s="55">
        <v>45604</v>
      </c>
      <c r="M10" s="4" t="s">
        <v>146</v>
      </c>
      <c r="N10" s="4">
        <v>1</v>
      </c>
      <c r="O10" s="4">
        <v>2</v>
      </c>
      <c r="P10" s="4">
        <v>2.5</v>
      </c>
      <c r="Q10" s="4">
        <v>2.5499999999999998E-2</v>
      </c>
      <c r="R10" s="63">
        <v>50</v>
      </c>
      <c r="S10" s="4">
        <v>100</v>
      </c>
      <c r="T10" s="4">
        <v>125</v>
      </c>
      <c r="U10" s="117">
        <v>1.2749999999999999</v>
      </c>
      <c r="V10" s="4" t="s">
        <v>93</v>
      </c>
      <c r="W10" t="s">
        <v>100</v>
      </c>
      <c r="X10" t="s">
        <v>117</v>
      </c>
    </row>
    <row r="11" spans="1:24">
      <c r="A11" s="4" t="s">
        <v>122</v>
      </c>
      <c r="B11" s="4">
        <v>20973261</v>
      </c>
      <c r="C11" s="4">
        <v>150939</v>
      </c>
      <c r="D11" s="4" t="s">
        <v>118</v>
      </c>
      <c r="E11" s="4" t="s">
        <v>123</v>
      </c>
      <c r="F11" s="4" t="s">
        <v>83</v>
      </c>
      <c r="G11" s="4" t="s">
        <v>147</v>
      </c>
      <c r="H11" s="4" t="s">
        <v>148</v>
      </c>
      <c r="I11" s="4">
        <v>50</v>
      </c>
      <c r="J11" s="55">
        <v>45605</v>
      </c>
      <c r="K11" s="55">
        <v>45612</v>
      </c>
      <c r="L11" s="55">
        <v>45604</v>
      </c>
      <c r="M11" s="4" t="s">
        <v>149</v>
      </c>
      <c r="N11" s="4">
        <v>1</v>
      </c>
      <c r="O11" s="4">
        <v>2</v>
      </c>
      <c r="P11" s="4">
        <v>2.5</v>
      </c>
      <c r="Q11" s="4">
        <v>2.5499999999999998E-2</v>
      </c>
      <c r="R11" s="63">
        <v>50</v>
      </c>
      <c r="S11" s="4">
        <v>100</v>
      </c>
      <c r="T11" s="4">
        <v>125</v>
      </c>
      <c r="U11" s="117">
        <v>1.2749999999999999</v>
      </c>
      <c r="V11" s="4" t="s">
        <v>93</v>
      </c>
      <c r="W11" t="s">
        <v>105</v>
      </c>
      <c r="X11" t="s">
        <v>117</v>
      </c>
    </row>
    <row r="12" spans="1:24">
      <c r="A12" s="4" t="s">
        <v>122</v>
      </c>
      <c r="B12" s="4">
        <v>20973262</v>
      </c>
      <c r="C12" s="4">
        <v>150940</v>
      </c>
      <c r="D12" s="4" t="s">
        <v>118</v>
      </c>
      <c r="E12" s="4" t="s">
        <v>123</v>
      </c>
      <c r="F12" s="4" t="s">
        <v>84</v>
      </c>
      <c r="G12" s="4" t="s">
        <v>150</v>
      </c>
      <c r="H12" s="4" t="s">
        <v>48</v>
      </c>
      <c r="I12" s="4">
        <v>50</v>
      </c>
      <c r="J12" s="55">
        <v>45605</v>
      </c>
      <c r="K12" s="55">
        <v>45612</v>
      </c>
      <c r="L12" s="55">
        <v>45604</v>
      </c>
      <c r="M12" s="4" t="s">
        <v>145</v>
      </c>
      <c r="N12" s="4">
        <v>1</v>
      </c>
      <c r="O12" s="4">
        <v>4.5</v>
      </c>
      <c r="P12" s="4">
        <v>5.0999999999999996</v>
      </c>
      <c r="Q12" s="4">
        <v>3.2399999999999998E-2</v>
      </c>
      <c r="R12" s="63">
        <v>50</v>
      </c>
      <c r="S12" s="4">
        <v>225</v>
      </c>
      <c r="T12" s="4">
        <v>254.99999999999997</v>
      </c>
      <c r="U12" s="117">
        <v>1.6199999999999999</v>
      </c>
      <c r="V12" s="4" t="s">
        <v>93</v>
      </c>
      <c r="W12" t="s">
        <v>97</v>
      </c>
      <c r="X12" t="s">
        <v>117</v>
      </c>
    </row>
    <row r="13" spans="1:24">
      <c r="A13" s="4" t="s">
        <v>122</v>
      </c>
      <c r="B13" s="4">
        <v>20973265</v>
      </c>
      <c r="C13" s="4">
        <v>150943</v>
      </c>
      <c r="D13" s="4" t="s">
        <v>118</v>
      </c>
      <c r="E13" s="4" t="s">
        <v>123</v>
      </c>
      <c r="F13" s="4" t="s">
        <v>85</v>
      </c>
      <c r="G13" s="4" t="s">
        <v>137</v>
      </c>
      <c r="H13" s="4" t="s">
        <v>121</v>
      </c>
      <c r="I13" s="4">
        <v>54</v>
      </c>
      <c r="J13" s="55">
        <v>45605</v>
      </c>
      <c r="K13" s="55">
        <v>45612</v>
      </c>
      <c r="L13" s="55">
        <v>45604</v>
      </c>
      <c r="M13" s="4" t="s">
        <v>149</v>
      </c>
      <c r="N13" s="4">
        <v>6</v>
      </c>
      <c r="O13" s="4">
        <v>6.72</v>
      </c>
      <c r="P13" s="4">
        <v>7.17</v>
      </c>
      <c r="Q13" s="4">
        <v>3.5799999999999998E-2</v>
      </c>
      <c r="R13" s="63">
        <v>9</v>
      </c>
      <c r="S13" s="4">
        <v>60.48</v>
      </c>
      <c r="T13" s="4">
        <v>64.53</v>
      </c>
      <c r="U13" s="117">
        <v>0.32219999999999999</v>
      </c>
      <c r="V13" s="4" t="s">
        <v>93</v>
      </c>
      <c r="W13" t="s">
        <v>105</v>
      </c>
      <c r="X13" t="s">
        <v>117</v>
      </c>
    </row>
    <row r="14" spans="1:24">
      <c r="A14" s="4" t="s">
        <v>122</v>
      </c>
      <c r="B14" s="4">
        <v>20973268</v>
      </c>
      <c r="C14" s="4">
        <v>150946</v>
      </c>
      <c r="D14" s="4" t="s">
        <v>118</v>
      </c>
      <c r="E14" s="4" t="s">
        <v>123</v>
      </c>
      <c r="F14" s="4" t="s">
        <v>86</v>
      </c>
      <c r="G14" s="4" t="s">
        <v>147</v>
      </c>
      <c r="H14" s="4" t="s">
        <v>148</v>
      </c>
      <c r="I14" s="4">
        <v>61</v>
      </c>
      <c r="J14" s="55">
        <v>45605</v>
      </c>
      <c r="K14" s="55">
        <v>45612</v>
      </c>
      <c r="L14" s="55">
        <v>45604</v>
      </c>
      <c r="M14" s="4" t="s">
        <v>126</v>
      </c>
      <c r="N14" s="4">
        <v>1</v>
      </c>
      <c r="O14" s="4">
        <v>2</v>
      </c>
      <c r="P14" s="4">
        <v>2.5</v>
      </c>
      <c r="Q14" s="4">
        <v>2.5499999999999998E-2</v>
      </c>
      <c r="R14" s="63">
        <v>61</v>
      </c>
      <c r="S14" s="4">
        <v>122</v>
      </c>
      <c r="T14" s="4">
        <v>152.5</v>
      </c>
      <c r="U14" s="117">
        <v>1.5554999999999999</v>
      </c>
      <c r="V14" s="4" t="s">
        <v>93</v>
      </c>
      <c r="W14" t="s">
        <v>94</v>
      </c>
      <c r="X14" t="s">
        <v>117</v>
      </c>
    </row>
    <row r="15" spans="1:24">
      <c r="A15" s="4" t="s">
        <v>122</v>
      </c>
      <c r="B15" s="4">
        <v>20973270</v>
      </c>
      <c r="C15" s="4">
        <v>150948</v>
      </c>
      <c r="D15" s="4" t="s">
        <v>118</v>
      </c>
      <c r="E15" s="4" t="s">
        <v>123</v>
      </c>
      <c r="F15" s="4" t="s">
        <v>87</v>
      </c>
      <c r="G15" s="4" t="s">
        <v>124</v>
      </c>
      <c r="H15" s="4" t="s">
        <v>125</v>
      </c>
      <c r="I15" s="4">
        <v>50</v>
      </c>
      <c r="J15" s="55">
        <v>45605</v>
      </c>
      <c r="K15" s="55">
        <v>45612</v>
      </c>
      <c r="L15" s="55">
        <v>45604</v>
      </c>
      <c r="M15" s="4" t="s">
        <v>152</v>
      </c>
      <c r="N15" s="4">
        <v>1</v>
      </c>
      <c r="O15" s="4">
        <v>2</v>
      </c>
      <c r="P15" s="4">
        <v>2.5</v>
      </c>
      <c r="Q15" s="4">
        <v>2.5499999999999998E-2</v>
      </c>
      <c r="R15" s="63">
        <v>50</v>
      </c>
      <c r="S15" s="4">
        <v>100</v>
      </c>
      <c r="T15" s="4">
        <v>125</v>
      </c>
      <c r="U15" s="117">
        <v>1.2749999999999999</v>
      </c>
      <c r="V15" s="4" t="s">
        <v>93</v>
      </c>
      <c r="W15" t="s">
        <v>104</v>
      </c>
      <c r="X15" t="s">
        <v>117</v>
      </c>
    </row>
    <row r="16" spans="1:24">
      <c r="A16" s="4" t="s">
        <v>122</v>
      </c>
      <c r="B16" s="4">
        <v>20973271</v>
      </c>
      <c r="C16" s="4">
        <v>150949</v>
      </c>
      <c r="D16" s="4" t="s">
        <v>118</v>
      </c>
      <c r="E16" s="4" t="s">
        <v>123</v>
      </c>
      <c r="F16" s="4" t="s">
        <v>88</v>
      </c>
      <c r="G16" s="4" t="s">
        <v>137</v>
      </c>
      <c r="H16" s="4" t="s">
        <v>121</v>
      </c>
      <c r="I16" s="4">
        <v>54</v>
      </c>
      <c r="J16" s="55">
        <v>45605</v>
      </c>
      <c r="K16" s="55">
        <v>45612</v>
      </c>
      <c r="L16" s="55">
        <v>45604</v>
      </c>
      <c r="M16" s="4" t="s">
        <v>152</v>
      </c>
      <c r="N16" s="4">
        <v>6</v>
      </c>
      <c r="O16" s="4">
        <v>6.72</v>
      </c>
      <c r="P16" s="4">
        <v>7.17</v>
      </c>
      <c r="Q16" s="4">
        <v>3.5799999999999998E-2</v>
      </c>
      <c r="R16" s="63">
        <v>9</v>
      </c>
      <c r="S16" s="4">
        <v>60.48</v>
      </c>
      <c r="T16" s="4">
        <v>64.53</v>
      </c>
      <c r="U16" s="117">
        <v>0.32219999999999999</v>
      </c>
      <c r="V16" s="4" t="s">
        <v>93</v>
      </c>
      <c r="W16" t="s">
        <v>104</v>
      </c>
      <c r="X16" t="s">
        <v>117</v>
      </c>
    </row>
    <row r="17" spans="1:24" hidden="1">
      <c r="A17" s="4" t="s">
        <v>153</v>
      </c>
      <c r="B17" s="4">
        <v>20974097</v>
      </c>
      <c r="C17" s="4">
        <v>151049</v>
      </c>
      <c r="D17" s="4" t="s">
        <v>154</v>
      </c>
      <c r="E17" s="4" t="s">
        <v>123</v>
      </c>
      <c r="F17" s="4" t="s">
        <v>89</v>
      </c>
      <c r="G17" s="4" t="s">
        <v>155</v>
      </c>
      <c r="H17" s="4" t="s">
        <v>156</v>
      </c>
      <c r="I17" s="127">
        <v>5000</v>
      </c>
      <c r="J17" s="55">
        <v>45605</v>
      </c>
      <c r="K17" s="55">
        <v>45612</v>
      </c>
      <c r="L17" s="55">
        <v>45604</v>
      </c>
      <c r="M17" s="4" t="s">
        <v>146</v>
      </c>
      <c r="N17" s="4">
        <v>1</v>
      </c>
      <c r="O17" s="4">
        <v>2.1</v>
      </c>
      <c r="P17" s="4">
        <v>2.86</v>
      </c>
      <c r="Q17" s="4">
        <v>2.5499999999999998E-2</v>
      </c>
      <c r="R17" s="63">
        <f>I17/N17</f>
        <v>5000</v>
      </c>
      <c r="S17" s="4">
        <f>R17*O17</f>
        <v>10500</v>
      </c>
      <c r="T17" s="4">
        <f>P17*R17</f>
        <v>14300</v>
      </c>
      <c r="U17" s="117">
        <f>Q17*R17</f>
        <v>127.49999999999999</v>
      </c>
      <c r="V17" s="4" t="s">
        <v>93</v>
      </c>
      <c r="W17" s="128" t="s">
        <v>62</v>
      </c>
      <c r="X17" t="s">
        <v>117</v>
      </c>
    </row>
    <row r="18" spans="1:24" hidden="1">
      <c r="A18" s="4" t="s">
        <v>153</v>
      </c>
      <c r="B18" s="4">
        <v>20974098</v>
      </c>
      <c r="C18" s="4">
        <v>151050</v>
      </c>
      <c r="D18" s="4" t="s">
        <v>154</v>
      </c>
      <c r="E18" s="4" t="s">
        <v>123</v>
      </c>
      <c r="F18" s="4" t="s">
        <v>90</v>
      </c>
      <c r="G18" s="4" t="s">
        <v>155</v>
      </c>
      <c r="H18" s="4" t="s">
        <v>156</v>
      </c>
      <c r="I18" s="4">
        <v>50</v>
      </c>
      <c r="J18" s="55">
        <v>45605</v>
      </c>
      <c r="K18" s="55">
        <v>45612</v>
      </c>
      <c r="L18" s="55">
        <v>45604</v>
      </c>
      <c r="M18" s="4" t="s">
        <v>151</v>
      </c>
      <c r="N18" s="4">
        <v>1</v>
      </c>
      <c r="O18" s="4">
        <v>2.1</v>
      </c>
      <c r="P18" s="4">
        <v>2.86</v>
      </c>
      <c r="Q18" s="4">
        <v>2.5499999999999998E-2</v>
      </c>
      <c r="R18" s="63">
        <v>50</v>
      </c>
      <c r="S18" s="4">
        <v>105</v>
      </c>
      <c r="T18" s="4">
        <v>143</v>
      </c>
      <c r="U18" s="117">
        <v>1.2749999999999999</v>
      </c>
      <c r="V18" s="4" t="s">
        <v>93</v>
      </c>
      <c r="W18" t="s">
        <v>103</v>
      </c>
      <c r="X18" t="s">
        <v>117</v>
      </c>
    </row>
    <row r="19" spans="1:24" hidden="1">
      <c r="A19" s="4" t="s">
        <v>157</v>
      </c>
      <c r="B19" s="4">
        <v>20974230</v>
      </c>
      <c r="C19" s="4">
        <v>151064</v>
      </c>
      <c r="D19" s="4" t="s">
        <v>158</v>
      </c>
      <c r="E19" s="4" t="s">
        <v>123</v>
      </c>
      <c r="F19" s="4" t="s">
        <v>91</v>
      </c>
      <c r="G19" s="4" t="s">
        <v>159</v>
      </c>
      <c r="H19" s="4" t="s">
        <v>160</v>
      </c>
      <c r="I19" s="4">
        <v>57</v>
      </c>
      <c r="J19" s="55">
        <v>45605</v>
      </c>
      <c r="K19" s="55">
        <v>45612</v>
      </c>
      <c r="L19" s="55">
        <v>45604</v>
      </c>
      <c r="M19" s="4" t="s">
        <v>143</v>
      </c>
      <c r="N19" s="4">
        <v>1</v>
      </c>
      <c r="O19" s="4">
        <v>4.72</v>
      </c>
      <c r="P19" s="4">
        <v>5.5</v>
      </c>
      <c r="Q19" s="4">
        <v>3.4700000000000002E-2</v>
      </c>
      <c r="R19" s="63">
        <v>57</v>
      </c>
      <c r="S19" s="4">
        <v>269.03999999999996</v>
      </c>
      <c r="T19" s="4">
        <v>313.5</v>
      </c>
      <c r="U19" s="117">
        <v>1.9779</v>
      </c>
      <c r="V19" s="4" t="s">
        <v>93</v>
      </c>
      <c r="W19" t="s">
        <v>95</v>
      </c>
      <c r="X19" t="s">
        <v>117</v>
      </c>
    </row>
    <row r="20" spans="1:24" hidden="1">
      <c r="A20" s="4" t="s">
        <v>157</v>
      </c>
      <c r="B20" s="4">
        <v>20974238</v>
      </c>
      <c r="C20" s="4">
        <v>151073</v>
      </c>
      <c r="D20" s="4" t="s">
        <v>161</v>
      </c>
      <c r="E20" s="4" t="s">
        <v>123</v>
      </c>
      <c r="F20" s="4" t="s">
        <v>92</v>
      </c>
      <c r="G20" s="4" t="s">
        <v>162</v>
      </c>
      <c r="H20" s="4" t="s">
        <v>163</v>
      </c>
      <c r="I20" s="4">
        <v>50</v>
      </c>
      <c r="J20" s="55">
        <v>45605</v>
      </c>
      <c r="K20" s="55">
        <v>45612</v>
      </c>
      <c r="L20" s="55">
        <v>45604</v>
      </c>
      <c r="M20" s="4" t="s">
        <v>134</v>
      </c>
      <c r="N20" s="4">
        <v>1</v>
      </c>
      <c r="O20" s="4">
        <v>5.6</v>
      </c>
      <c r="P20" s="4">
        <v>6.5</v>
      </c>
      <c r="Q20" s="4">
        <v>3.5499999999999997E-2</v>
      </c>
      <c r="R20" s="63">
        <v>50</v>
      </c>
      <c r="S20" s="4">
        <v>280</v>
      </c>
      <c r="T20" s="4">
        <v>325</v>
      </c>
      <c r="U20" s="117">
        <v>1.7749999999999999</v>
      </c>
      <c r="V20" s="4" t="s">
        <v>93</v>
      </c>
      <c r="W20" t="s">
        <v>99</v>
      </c>
      <c r="X20" t="s">
        <v>117</v>
      </c>
    </row>
    <row r="21" spans="1:24">
      <c r="A21" s="4" t="s">
        <v>122</v>
      </c>
      <c r="B21" s="4">
        <v>20972527</v>
      </c>
      <c r="C21" s="4">
        <v>150825</v>
      </c>
      <c r="D21" s="4" t="s">
        <v>118</v>
      </c>
      <c r="E21" s="4" t="s">
        <v>123</v>
      </c>
      <c r="F21" s="4" t="s">
        <v>73</v>
      </c>
      <c r="G21" s="4" t="s">
        <v>124</v>
      </c>
      <c r="H21" s="4" t="s">
        <v>125</v>
      </c>
      <c r="I21" s="127">
        <v>2200</v>
      </c>
      <c r="J21" s="55">
        <v>45605</v>
      </c>
      <c r="K21" s="55">
        <v>45612</v>
      </c>
      <c r="L21" s="55">
        <v>45604</v>
      </c>
      <c r="M21" s="4" t="s">
        <v>126</v>
      </c>
      <c r="N21" s="4">
        <v>1</v>
      </c>
      <c r="O21" s="4">
        <v>2</v>
      </c>
      <c r="P21" s="4">
        <v>2.5</v>
      </c>
      <c r="Q21" s="4">
        <v>2.5499999999999998E-2</v>
      </c>
      <c r="R21" s="63">
        <f>I21/N21</f>
        <v>2200</v>
      </c>
      <c r="S21" s="4">
        <f>R21*O21</f>
        <v>4400</v>
      </c>
      <c r="T21" s="4">
        <f>R21*P21</f>
        <v>5500</v>
      </c>
      <c r="U21" s="117">
        <f>Q21*R21</f>
        <v>56.099999999999994</v>
      </c>
      <c r="V21" s="4" t="s">
        <v>93</v>
      </c>
      <c r="W21" t="s">
        <v>94</v>
      </c>
      <c r="X21" t="s">
        <v>117</v>
      </c>
    </row>
    <row r="22" spans="1:24">
      <c r="A22" s="119"/>
      <c r="B22" s="119"/>
      <c r="C22" s="119"/>
      <c r="D22" s="119"/>
      <c r="E22" s="119"/>
      <c r="F22" s="119"/>
      <c r="G22" s="120"/>
      <c r="H22" s="120"/>
      <c r="I22" s="119"/>
      <c r="J22" s="121"/>
      <c r="K22" s="121"/>
      <c r="L22" s="121"/>
      <c r="M22" s="119"/>
      <c r="N22" s="119"/>
      <c r="O22" s="119"/>
      <c r="P22" s="119"/>
      <c r="Q22" s="119"/>
      <c r="R22" s="122"/>
      <c r="S22" s="119"/>
      <c r="T22" s="119"/>
      <c r="U22" s="119"/>
    </row>
    <row r="23" spans="1:24">
      <c r="A23" s="4"/>
      <c r="B23" s="4"/>
      <c r="C23" s="4"/>
      <c r="D23" s="4"/>
      <c r="E23" s="4"/>
      <c r="F23" s="4"/>
      <c r="G23" s="54"/>
      <c r="H23" s="54"/>
      <c r="I23" s="4"/>
      <c r="J23" s="55"/>
      <c r="K23" s="55"/>
      <c r="L23" s="55"/>
      <c r="M23" s="4"/>
      <c r="N23" s="4"/>
      <c r="O23" s="4"/>
      <c r="P23" s="4"/>
      <c r="Q23" s="4"/>
      <c r="R23" s="116"/>
      <c r="S23" s="4"/>
      <c r="T23" s="4"/>
      <c r="U23" s="4"/>
    </row>
    <row r="24" spans="1:24">
      <c r="A24" s="4"/>
      <c r="B24" s="4"/>
      <c r="C24" s="4"/>
      <c r="D24" s="4"/>
      <c r="E24" s="4"/>
      <c r="F24" s="4"/>
      <c r="G24" s="54"/>
      <c r="H24" s="54"/>
      <c r="I24" s="4"/>
      <c r="J24" s="55"/>
      <c r="K24" s="55"/>
      <c r="L24" s="55"/>
      <c r="M24" s="4"/>
      <c r="N24" s="4"/>
      <c r="O24" s="4"/>
      <c r="P24" s="4"/>
      <c r="Q24" s="4"/>
      <c r="R24" s="116"/>
      <c r="S24" s="4"/>
      <c r="T24" s="4"/>
      <c r="U24" s="4"/>
    </row>
    <row r="25" spans="1:24">
      <c r="A25" s="91"/>
      <c r="B25" s="91"/>
      <c r="C25" s="92"/>
      <c r="D25" s="93"/>
      <c r="E25" s="93"/>
      <c r="F25" s="94"/>
      <c r="G25" s="93"/>
      <c r="H25" s="95"/>
      <c r="I25" s="96"/>
      <c r="J25" s="97"/>
      <c r="K25" s="97"/>
      <c r="L25" s="97"/>
      <c r="M25" s="91"/>
      <c r="N25" s="98"/>
      <c r="O25" s="99"/>
      <c r="P25" s="99"/>
      <c r="Q25" s="100"/>
      <c r="R25" s="101"/>
      <c r="S25" s="102"/>
      <c r="T25" s="102"/>
      <c r="U25" s="103"/>
    </row>
    <row r="26" spans="1:24">
      <c r="A26" s="91"/>
      <c r="B26" s="91"/>
      <c r="C26" s="92"/>
      <c r="D26" s="93"/>
      <c r="E26" s="93"/>
      <c r="F26" s="94"/>
      <c r="G26" s="93"/>
      <c r="H26" s="95"/>
      <c r="I26" s="96"/>
      <c r="J26" s="97"/>
      <c r="K26" s="97"/>
      <c r="L26" s="97"/>
      <c r="M26" s="91"/>
      <c r="N26" s="98"/>
      <c r="O26" s="99"/>
      <c r="P26" s="99"/>
      <c r="Q26" s="100"/>
      <c r="R26" s="101"/>
      <c r="S26" s="102"/>
      <c r="T26" s="102"/>
      <c r="U26" s="103"/>
    </row>
    <row r="27" spans="1:24">
      <c r="A27" s="91"/>
      <c r="B27" s="91"/>
      <c r="C27" s="92"/>
      <c r="D27" s="93"/>
      <c r="E27" s="93"/>
      <c r="F27" s="94"/>
      <c r="G27" s="93"/>
      <c r="H27" s="95"/>
      <c r="I27" s="96"/>
      <c r="J27" s="97"/>
      <c r="K27" s="97"/>
      <c r="L27" s="97"/>
      <c r="M27" s="91"/>
      <c r="N27" s="98"/>
      <c r="O27" s="99"/>
      <c r="P27" s="99"/>
      <c r="Q27" s="100"/>
      <c r="R27" s="101"/>
      <c r="S27" s="102"/>
      <c r="T27" s="102"/>
      <c r="U27" s="103"/>
    </row>
    <row r="28" spans="1:24">
      <c r="A28" s="91"/>
      <c r="B28" s="91"/>
      <c r="C28" s="92"/>
      <c r="D28" s="93"/>
      <c r="E28" s="93"/>
      <c r="F28" s="94"/>
      <c r="G28" s="93"/>
      <c r="H28" s="95"/>
      <c r="I28" s="96"/>
      <c r="J28" s="97"/>
      <c r="K28" s="97"/>
      <c r="L28" s="97"/>
      <c r="M28" s="91"/>
      <c r="N28" s="98"/>
      <c r="O28" s="99"/>
      <c r="P28" s="99"/>
      <c r="Q28" s="100"/>
      <c r="R28" s="101"/>
      <c r="S28" s="102"/>
      <c r="T28" s="102"/>
      <c r="U28" s="103"/>
    </row>
    <row r="29" spans="1:24">
      <c r="A29" s="91"/>
      <c r="B29" s="91"/>
      <c r="C29" s="92"/>
      <c r="D29" s="93"/>
      <c r="E29" s="93"/>
      <c r="F29" s="94"/>
      <c r="G29" s="93"/>
      <c r="H29" s="95"/>
      <c r="I29" s="96"/>
      <c r="J29" s="97"/>
      <c r="K29" s="97"/>
      <c r="L29" s="97"/>
      <c r="M29" s="91"/>
      <c r="N29" s="98"/>
      <c r="O29" s="99"/>
      <c r="P29" s="99"/>
      <c r="Q29" s="100"/>
      <c r="R29" s="101"/>
      <c r="S29" s="102"/>
      <c r="T29" s="102"/>
      <c r="U29" s="103"/>
    </row>
    <row r="30" spans="1:24">
      <c r="A30" s="105"/>
      <c r="B30" s="105"/>
      <c r="C30" s="106"/>
      <c r="D30" s="93"/>
      <c r="E30" s="93"/>
      <c r="F30" s="107"/>
      <c r="G30" s="108"/>
      <c r="H30" s="109"/>
      <c r="I30" s="110"/>
      <c r="J30" s="111"/>
      <c r="K30" s="111"/>
      <c r="L30" s="111"/>
      <c r="M30" s="105"/>
      <c r="N30" s="112"/>
      <c r="O30" s="113"/>
      <c r="P30" s="113"/>
      <c r="Q30" s="114"/>
      <c r="R30" s="101"/>
      <c r="S30" s="102"/>
      <c r="T30" s="102"/>
      <c r="U30" s="103"/>
    </row>
    <row r="31" spans="1:24">
      <c r="A31" s="91"/>
      <c r="B31" s="91"/>
      <c r="C31" s="92"/>
      <c r="D31" s="93"/>
      <c r="E31" s="93"/>
      <c r="F31" s="94"/>
      <c r="G31" s="93"/>
      <c r="H31" s="95"/>
      <c r="I31" s="96"/>
      <c r="J31" s="97"/>
      <c r="K31" s="97"/>
      <c r="L31" s="97"/>
      <c r="M31" s="91"/>
      <c r="N31" s="98"/>
      <c r="O31" s="99"/>
      <c r="P31" s="99"/>
      <c r="Q31" s="100"/>
      <c r="R31" s="101"/>
      <c r="S31" s="102"/>
      <c r="T31" s="102"/>
      <c r="U31" s="103"/>
    </row>
    <row r="32" spans="1:24">
      <c r="A32" s="91"/>
      <c r="B32" s="91"/>
      <c r="C32" s="92"/>
      <c r="D32" s="93"/>
      <c r="E32" s="93"/>
      <c r="F32" s="94"/>
      <c r="G32" s="93"/>
      <c r="H32" s="95"/>
      <c r="I32" s="96"/>
      <c r="J32" s="97"/>
      <c r="K32" s="97"/>
      <c r="L32" s="97"/>
      <c r="M32" s="91"/>
      <c r="N32" s="98"/>
      <c r="O32" s="99"/>
      <c r="P32" s="99"/>
      <c r="Q32" s="100"/>
      <c r="R32" s="101"/>
      <c r="S32" s="102"/>
      <c r="T32" s="102"/>
      <c r="U32" s="103"/>
    </row>
    <row r="33" spans="1:21">
      <c r="A33" s="91"/>
      <c r="B33" s="91"/>
      <c r="C33" s="92"/>
      <c r="D33" s="93"/>
      <c r="E33" s="93"/>
      <c r="F33" s="94"/>
      <c r="G33" s="93"/>
      <c r="H33" s="95"/>
      <c r="I33" s="96"/>
      <c r="J33" s="97"/>
      <c r="K33" s="97"/>
      <c r="L33" s="97"/>
      <c r="M33" s="91"/>
      <c r="N33" s="98"/>
      <c r="O33" s="99"/>
      <c r="P33" s="99"/>
      <c r="Q33" s="100"/>
      <c r="R33" s="101"/>
      <c r="S33" s="102"/>
      <c r="T33" s="102"/>
      <c r="U33" s="103"/>
    </row>
    <row r="34" spans="1:21">
      <c r="A34" s="91"/>
      <c r="B34" s="91"/>
      <c r="C34" s="92"/>
      <c r="D34" s="93"/>
      <c r="E34" s="93"/>
      <c r="F34" s="94"/>
      <c r="G34" s="93"/>
      <c r="H34" s="95"/>
      <c r="I34" s="96"/>
      <c r="J34" s="97"/>
      <c r="K34" s="97"/>
      <c r="L34" s="97"/>
      <c r="M34" s="91"/>
      <c r="N34" s="98"/>
      <c r="O34" s="99"/>
      <c r="P34" s="99"/>
      <c r="Q34" s="100"/>
      <c r="R34" s="101"/>
      <c r="S34" s="102"/>
      <c r="T34" s="102"/>
      <c r="U34" s="103"/>
    </row>
    <row r="35" spans="1:21">
      <c r="A35" s="91"/>
      <c r="B35" s="91"/>
      <c r="C35" s="92"/>
      <c r="D35" s="93"/>
      <c r="E35" s="93"/>
      <c r="F35" s="94"/>
      <c r="G35" s="93"/>
      <c r="H35" s="95"/>
      <c r="I35" s="96"/>
      <c r="J35" s="97"/>
      <c r="K35" s="97"/>
      <c r="L35" s="97"/>
      <c r="M35" s="91"/>
      <c r="N35" s="98"/>
      <c r="O35" s="99"/>
      <c r="P35" s="99"/>
      <c r="Q35" s="100"/>
      <c r="R35" s="101"/>
      <c r="S35" s="102"/>
      <c r="T35" s="102"/>
      <c r="U35" s="103"/>
    </row>
    <row r="36" spans="1:21">
      <c r="A36" s="91"/>
      <c r="B36" s="91"/>
      <c r="C36" s="92"/>
      <c r="D36" s="93"/>
      <c r="E36" s="93"/>
      <c r="F36" s="94"/>
      <c r="G36" s="93"/>
      <c r="H36" s="95"/>
      <c r="I36" s="96"/>
      <c r="J36" s="97"/>
      <c r="K36" s="97"/>
      <c r="L36" s="97"/>
      <c r="M36" s="91"/>
      <c r="N36" s="98"/>
      <c r="O36" s="99"/>
      <c r="P36" s="99"/>
      <c r="Q36" s="100"/>
      <c r="R36" s="101"/>
      <c r="S36" s="102"/>
      <c r="T36" s="102"/>
      <c r="U36" s="103"/>
    </row>
    <row r="37" spans="1:21">
      <c r="A37" s="91"/>
      <c r="B37" s="91"/>
      <c r="C37" s="92"/>
      <c r="D37" s="93"/>
      <c r="E37" s="93"/>
      <c r="F37" s="94"/>
      <c r="G37" s="93"/>
      <c r="H37" s="95"/>
      <c r="I37" s="96"/>
      <c r="J37" s="97"/>
      <c r="K37" s="97"/>
      <c r="L37" s="97"/>
      <c r="M37" s="91"/>
      <c r="N37" s="98"/>
      <c r="O37" s="99"/>
      <c r="P37" s="99"/>
      <c r="Q37" s="100"/>
      <c r="R37" s="101"/>
      <c r="S37" s="102"/>
      <c r="T37" s="102"/>
      <c r="U37" s="103"/>
    </row>
    <row r="38" spans="1:21">
      <c r="A38" s="91"/>
      <c r="B38" s="91"/>
      <c r="C38" s="92"/>
      <c r="D38" s="93"/>
      <c r="E38" s="93"/>
      <c r="F38" s="94"/>
      <c r="G38" s="93"/>
      <c r="H38" s="95"/>
      <c r="I38" s="96"/>
      <c r="J38" s="97"/>
      <c r="K38" s="97"/>
      <c r="L38" s="97"/>
      <c r="M38" s="91"/>
      <c r="N38" s="98"/>
      <c r="O38" s="99"/>
      <c r="P38" s="99"/>
      <c r="Q38" s="100"/>
      <c r="R38" s="101"/>
      <c r="S38" s="102"/>
      <c r="T38" s="102"/>
      <c r="U38" s="103"/>
    </row>
    <row r="39" spans="1:21">
      <c r="A39" s="91"/>
      <c r="B39" s="91"/>
      <c r="C39" s="92"/>
      <c r="D39" s="93"/>
      <c r="E39" s="93"/>
      <c r="F39" s="94"/>
      <c r="G39" s="93"/>
      <c r="H39" s="95"/>
      <c r="I39" s="96"/>
      <c r="J39" s="97"/>
      <c r="K39" s="97"/>
      <c r="L39" s="97"/>
      <c r="M39" s="91"/>
      <c r="N39" s="98"/>
      <c r="O39" s="99"/>
      <c r="P39" s="99"/>
      <c r="Q39" s="100"/>
      <c r="R39" s="101"/>
      <c r="S39" s="102"/>
      <c r="T39" s="102"/>
      <c r="U39" s="103"/>
    </row>
    <row r="40" spans="1:21">
      <c r="A40" s="91"/>
      <c r="B40" s="91"/>
      <c r="C40" s="92"/>
      <c r="D40" s="93"/>
      <c r="E40" s="93"/>
      <c r="F40" s="94"/>
      <c r="G40" s="93"/>
      <c r="H40" s="95"/>
      <c r="I40" s="96"/>
      <c r="J40" s="97"/>
      <c r="K40" s="97"/>
      <c r="L40" s="97"/>
      <c r="M40" s="91"/>
      <c r="N40" s="98"/>
      <c r="O40" s="99"/>
      <c r="P40" s="99"/>
      <c r="Q40" s="100"/>
      <c r="R40" s="101"/>
      <c r="S40" s="102"/>
      <c r="T40" s="102"/>
      <c r="U40" s="103"/>
    </row>
    <row r="41" spans="1:21">
      <c r="A41" s="91"/>
      <c r="B41" s="91"/>
      <c r="C41" s="92"/>
      <c r="D41" s="93"/>
      <c r="E41" s="93"/>
      <c r="F41" s="94"/>
      <c r="G41" s="93"/>
      <c r="H41" s="95"/>
      <c r="I41" s="96"/>
      <c r="J41" s="97"/>
      <c r="K41" s="97"/>
      <c r="L41" s="97"/>
      <c r="M41" s="91"/>
      <c r="N41" s="98"/>
      <c r="O41" s="99"/>
      <c r="P41" s="99"/>
      <c r="Q41" s="100"/>
      <c r="R41" s="101"/>
      <c r="S41" s="102"/>
      <c r="T41" s="102"/>
      <c r="U41" s="103"/>
    </row>
    <row r="42" spans="1:21">
      <c r="A42" s="91"/>
      <c r="B42" s="91"/>
      <c r="C42" s="92"/>
      <c r="D42" s="93"/>
      <c r="E42" s="93"/>
      <c r="F42" s="94"/>
      <c r="G42" s="93"/>
      <c r="H42" s="95"/>
      <c r="I42" s="96"/>
      <c r="J42" s="97"/>
      <c r="K42" s="97"/>
      <c r="L42" s="97"/>
      <c r="M42" s="91"/>
      <c r="N42" s="98"/>
      <c r="O42" s="99"/>
      <c r="P42" s="99"/>
      <c r="Q42" s="100"/>
      <c r="R42" s="101"/>
      <c r="S42" s="102"/>
      <c r="T42" s="102"/>
      <c r="U42" s="103"/>
    </row>
    <row r="43" spans="1:21">
      <c r="A43" s="91"/>
      <c r="B43" s="91"/>
      <c r="C43" s="92"/>
      <c r="D43" s="93"/>
      <c r="E43" s="93"/>
      <c r="F43" s="94"/>
      <c r="G43" s="93"/>
      <c r="H43" s="95"/>
      <c r="I43" s="96"/>
      <c r="J43" s="97"/>
      <c r="K43" s="97"/>
      <c r="L43" s="97"/>
      <c r="M43" s="91"/>
      <c r="N43" s="98"/>
      <c r="O43" s="99"/>
      <c r="P43" s="99"/>
      <c r="Q43" s="100"/>
      <c r="R43" s="101"/>
      <c r="S43" s="102"/>
      <c r="T43" s="102"/>
      <c r="U43" s="103"/>
    </row>
    <row r="44" spans="1:21">
      <c r="A44" s="91"/>
      <c r="B44" s="91"/>
      <c r="C44" s="92"/>
      <c r="D44" s="93"/>
      <c r="E44" s="93"/>
      <c r="F44" s="94"/>
      <c r="G44" s="93"/>
      <c r="H44" s="104"/>
      <c r="I44" s="96"/>
      <c r="J44" s="97"/>
      <c r="K44" s="97"/>
      <c r="L44" s="97"/>
      <c r="M44" s="91"/>
      <c r="N44" s="98"/>
      <c r="O44" s="99"/>
      <c r="P44" s="99"/>
      <c r="Q44" s="100"/>
      <c r="R44" s="101"/>
      <c r="S44" s="102"/>
      <c r="T44" s="102"/>
      <c r="U44" s="103"/>
    </row>
    <row r="45" spans="1:21">
      <c r="A45" s="91"/>
      <c r="B45" s="91"/>
      <c r="C45" s="92"/>
      <c r="D45" s="93"/>
      <c r="E45" s="93"/>
      <c r="F45" s="94"/>
      <c r="G45" s="93"/>
      <c r="H45" s="95"/>
      <c r="I45" s="96"/>
      <c r="J45" s="97"/>
      <c r="K45" s="97"/>
      <c r="L45" s="97"/>
      <c r="M45" s="91"/>
      <c r="N45" s="98"/>
      <c r="O45" s="99"/>
      <c r="P45" s="99"/>
      <c r="Q45" s="100"/>
      <c r="R45" s="101"/>
      <c r="S45" s="102"/>
      <c r="T45" s="102"/>
      <c r="U45" s="103"/>
    </row>
    <row r="46" spans="1:21">
      <c r="A46" s="91"/>
      <c r="B46" s="91"/>
      <c r="C46" s="92"/>
      <c r="D46" s="93"/>
      <c r="E46" s="93"/>
      <c r="F46" s="94"/>
      <c r="G46" s="93"/>
      <c r="H46" s="95"/>
      <c r="I46" s="96"/>
      <c r="J46" s="97"/>
      <c r="K46" s="97"/>
      <c r="L46" s="97"/>
      <c r="M46" s="91"/>
      <c r="N46" s="98"/>
      <c r="O46" s="99"/>
      <c r="P46" s="99"/>
      <c r="Q46" s="100"/>
      <c r="R46" s="101"/>
      <c r="S46" s="102"/>
      <c r="T46" s="102"/>
      <c r="U46" s="103"/>
    </row>
    <row r="47" spans="1:21">
      <c r="A47" s="91"/>
      <c r="B47" s="91"/>
      <c r="C47" s="92"/>
      <c r="D47" s="93"/>
      <c r="E47" s="93"/>
      <c r="F47" s="94"/>
      <c r="G47" s="93"/>
      <c r="H47" s="95"/>
      <c r="I47" s="96"/>
      <c r="J47" s="97"/>
      <c r="K47" s="97"/>
      <c r="L47" s="97"/>
      <c r="M47" s="115"/>
      <c r="N47" s="98"/>
      <c r="O47" s="99"/>
      <c r="P47" s="99"/>
      <c r="Q47" s="100"/>
      <c r="R47" s="101"/>
      <c r="S47" s="102"/>
      <c r="T47" s="102"/>
      <c r="U47" s="103"/>
    </row>
    <row r="48" spans="1:21">
      <c r="A48" s="91"/>
      <c r="B48" s="91"/>
      <c r="C48" s="92"/>
      <c r="D48" s="93"/>
      <c r="E48" s="93"/>
      <c r="F48" s="94"/>
      <c r="G48" s="93"/>
      <c r="H48" s="95"/>
      <c r="I48" s="96"/>
      <c r="J48" s="97"/>
      <c r="K48" s="97"/>
      <c r="L48" s="97"/>
      <c r="M48" s="91"/>
      <c r="N48" s="98"/>
      <c r="O48" s="99"/>
      <c r="P48" s="99"/>
      <c r="Q48" s="100"/>
      <c r="R48" s="101"/>
      <c r="S48" s="102"/>
      <c r="T48" s="102"/>
      <c r="U48" s="103"/>
    </row>
    <row r="49" spans="1:21">
      <c r="A49" s="91"/>
      <c r="B49" s="91"/>
      <c r="C49" s="92"/>
      <c r="D49" s="93"/>
      <c r="E49" s="93"/>
      <c r="F49" s="94"/>
      <c r="G49" s="93"/>
      <c r="H49" s="95"/>
      <c r="I49" s="96"/>
      <c r="J49" s="97"/>
      <c r="K49" s="97"/>
      <c r="L49" s="97"/>
      <c r="M49" s="115"/>
      <c r="N49" s="98"/>
      <c r="O49" s="99"/>
      <c r="P49" s="99"/>
      <c r="Q49" s="100"/>
      <c r="R49" s="101"/>
      <c r="S49" s="102"/>
      <c r="T49" s="102"/>
      <c r="U49" s="103"/>
    </row>
    <row r="50" spans="1:21">
      <c r="A50" s="91"/>
      <c r="B50" s="91"/>
      <c r="C50" s="92"/>
      <c r="D50" s="93"/>
      <c r="E50" s="93"/>
      <c r="F50" s="94"/>
      <c r="G50" s="93"/>
      <c r="H50" s="95"/>
      <c r="I50" s="96"/>
      <c r="J50" s="97"/>
      <c r="K50" s="97"/>
      <c r="L50" s="97"/>
      <c r="M50" s="91"/>
      <c r="N50" s="98"/>
      <c r="O50" s="99"/>
      <c r="P50" s="99"/>
      <c r="Q50" s="100"/>
      <c r="R50" s="101"/>
      <c r="S50" s="102"/>
      <c r="T50" s="102"/>
      <c r="U50" s="103"/>
    </row>
    <row r="51" spans="1:21">
      <c r="A51" s="91"/>
      <c r="B51" s="91"/>
      <c r="C51" s="92"/>
      <c r="D51" s="93"/>
      <c r="E51" s="93"/>
      <c r="F51" s="94"/>
      <c r="G51" s="93"/>
      <c r="H51" s="95"/>
      <c r="I51" s="96"/>
      <c r="J51" s="97"/>
      <c r="K51" s="97"/>
      <c r="L51" s="97"/>
      <c r="M51" s="91"/>
      <c r="N51" s="98"/>
      <c r="O51" s="99"/>
      <c r="P51" s="99"/>
      <c r="Q51" s="100"/>
      <c r="R51" s="101"/>
      <c r="S51" s="102"/>
      <c r="T51" s="102"/>
      <c r="U51" s="103"/>
    </row>
    <row r="52" spans="1:21">
      <c r="A52" s="91"/>
      <c r="B52" s="91"/>
      <c r="C52" s="92"/>
      <c r="D52" s="93"/>
      <c r="E52" s="93"/>
      <c r="F52" s="94"/>
      <c r="G52" s="93"/>
      <c r="H52" s="95"/>
      <c r="I52" s="96"/>
      <c r="J52" s="97"/>
      <c r="K52" s="97"/>
      <c r="L52" s="97"/>
      <c r="M52" s="91"/>
      <c r="N52" s="98"/>
      <c r="O52" s="99"/>
      <c r="P52" s="99"/>
      <c r="Q52" s="100"/>
      <c r="R52" s="101"/>
      <c r="S52" s="102"/>
      <c r="T52" s="102"/>
      <c r="U52" s="103"/>
    </row>
    <row r="53" spans="1:21">
      <c r="A53" s="91"/>
      <c r="B53" s="91"/>
      <c r="C53" s="92"/>
      <c r="D53" s="93"/>
      <c r="E53" s="93"/>
      <c r="F53" s="94"/>
      <c r="G53" s="93"/>
      <c r="H53" s="95"/>
      <c r="I53" s="96"/>
      <c r="J53" s="97"/>
      <c r="K53" s="97"/>
      <c r="L53" s="97"/>
      <c r="M53" s="91"/>
      <c r="N53" s="98"/>
      <c r="O53" s="99"/>
      <c r="P53" s="99"/>
      <c r="Q53" s="100"/>
      <c r="R53" s="101"/>
      <c r="S53" s="102"/>
      <c r="T53" s="102"/>
      <c r="U53" s="103"/>
    </row>
    <row r="54" spans="1:21">
      <c r="A54" s="91"/>
      <c r="B54" s="91"/>
      <c r="C54" s="92"/>
      <c r="D54" s="93"/>
      <c r="E54" s="93"/>
      <c r="F54" s="94"/>
      <c r="G54" s="93"/>
      <c r="H54" s="95"/>
      <c r="I54" s="96"/>
      <c r="J54" s="97"/>
      <c r="K54" s="97"/>
      <c r="L54" s="97"/>
      <c r="M54" s="91"/>
      <c r="N54" s="98"/>
      <c r="O54" s="99"/>
      <c r="P54" s="99"/>
      <c r="Q54" s="100"/>
      <c r="R54" s="101"/>
      <c r="S54" s="102"/>
      <c r="T54" s="102"/>
      <c r="U54" s="103"/>
    </row>
    <row r="55" spans="1:21">
      <c r="A55" s="91"/>
      <c r="B55" s="91"/>
      <c r="C55" s="92"/>
      <c r="D55" s="93"/>
      <c r="E55" s="93"/>
      <c r="F55" s="94"/>
      <c r="G55" s="93"/>
      <c r="H55" s="95"/>
      <c r="I55" s="96"/>
      <c r="J55" s="97"/>
      <c r="K55" s="97"/>
      <c r="L55" s="97"/>
      <c r="M55" s="91"/>
      <c r="N55" s="98"/>
      <c r="O55" s="99"/>
      <c r="P55" s="99"/>
      <c r="Q55" s="100"/>
      <c r="R55" s="101"/>
      <c r="S55" s="102"/>
      <c r="T55" s="102"/>
      <c r="U55" s="103"/>
    </row>
    <row r="56" spans="1:21">
      <c r="A56" s="91"/>
      <c r="B56" s="91"/>
      <c r="C56" s="92"/>
      <c r="D56" s="93"/>
      <c r="E56" s="93"/>
      <c r="F56" s="94"/>
      <c r="G56" s="93"/>
      <c r="H56" s="95"/>
      <c r="I56" s="96"/>
      <c r="J56" s="97"/>
      <c r="K56" s="97"/>
      <c r="L56" s="97"/>
      <c r="M56" s="91"/>
      <c r="N56" s="98"/>
      <c r="O56" s="99"/>
      <c r="P56" s="99"/>
      <c r="Q56" s="100"/>
      <c r="R56" s="101"/>
      <c r="S56" s="102"/>
      <c r="T56" s="102"/>
      <c r="U56" s="103"/>
    </row>
    <row r="57" spans="1:21">
      <c r="A57" s="91"/>
      <c r="B57" s="91"/>
      <c r="C57" s="92"/>
      <c r="D57" s="93"/>
      <c r="E57" s="93"/>
      <c r="F57" s="94"/>
      <c r="G57" s="93"/>
      <c r="H57" s="95"/>
      <c r="I57" s="96"/>
      <c r="J57" s="97"/>
      <c r="K57" s="97"/>
      <c r="L57" s="97"/>
      <c r="M57" s="91"/>
      <c r="N57" s="98"/>
      <c r="O57" s="99"/>
      <c r="P57" s="99"/>
      <c r="Q57" s="100"/>
      <c r="R57" s="101"/>
      <c r="S57" s="102"/>
      <c r="T57" s="102"/>
      <c r="U57" s="103"/>
    </row>
    <row r="58" spans="1:21">
      <c r="A58" s="91"/>
      <c r="B58" s="91"/>
      <c r="C58" s="92"/>
      <c r="D58" s="93"/>
      <c r="E58" s="93"/>
      <c r="F58" s="94"/>
      <c r="G58" s="93"/>
      <c r="H58" s="104"/>
      <c r="I58" s="96"/>
      <c r="J58" s="97"/>
      <c r="K58" s="97"/>
      <c r="L58" s="97"/>
      <c r="M58" s="91"/>
      <c r="N58" s="98"/>
      <c r="O58" s="99"/>
      <c r="P58" s="99"/>
      <c r="Q58" s="100"/>
      <c r="R58" s="101"/>
      <c r="S58" s="102"/>
      <c r="T58" s="102"/>
      <c r="U58" s="103"/>
    </row>
    <row r="59" spans="1:21">
      <c r="A59" s="91"/>
      <c r="B59" s="91"/>
      <c r="C59" s="92"/>
      <c r="D59" s="93"/>
      <c r="E59" s="93"/>
      <c r="F59" s="94"/>
      <c r="G59" s="93"/>
      <c r="H59" s="95"/>
      <c r="I59" s="96"/>
      <c r="J59" s="97"/>
      <c r="K59" s="97"/>
      <c r="L59" s="97"/>
      <c r="M59" s="91"/>
      <c r="N59" s="98"/>
      <c r="O59" s="99"/>
      <c r="P59" s="99"/>
      <c r="Q59" s="100"/>
      <c r="R59" s="101"/>
      <c r="S59" s="102"/>
      <c r="T59" s="102"/>
      <c r="U59" s="103"/>
    </row>
    <row r="60" spans="1:21">
      <c r="A60" s="91"/>
      <c r="B60" s="91"/>
      <c r="C60" s="92"/>
      <c r="D60" s="93"/>
      <c r="E60" s="93"/>
      <c r="F60" s="94"/>
      <c r="G60" s="93"/>
      <c r="H60" s="95"/>
      <c r="I60" s="96"/>
      <c r="J60" s="97"/>
      <c r="K60" s="97"/>
      <c r="L60" s="97"/>
      <c r="M60" s="91"/>
      <c r="N60" s="98"/>
      <c r="O60" s="99"/>
      <c r="P60" s="99"/>
      <c r="Q60" s="100"/>
      <c r="R60" s="101"/>
      <c r="S60" s="102"/>
      <c r="T60" s="102"/>
      <c r="U60" s="103"/>
    </row>
    <row r="61" spans="1:21">
      <c r="A61" s="91"/>
      <c r="B61" s="91"/>
      <c r="C61" s="92"/>
      <c r="D61" s="93"/>
      <c r="E61" s="93"/>
      <c r="F61" s="94"/>
      <c r="G61" s="93"/>
      <c r="H61" s="95"/>
      <c r="I61" s="96"/>
      <c r="J61" s="97"/>
      <c r="K61" s="97"/>
      <c r="L61" s="97"/>
      <c r="M61" s="91"/>
      <c r="N61" s="98"/>
      <c r="O61" s="99"/>
      <c r="P61" s="99"/>
      <c r="Q61" s="100"/>
      <c r="R61" s="101"/>
      <c r="S61" s="102"/>
      <c r="T61" s="102"/>
      <c r="U61" s="103"/>
    </row>
    <row r="62" spans="1:21">
      <c r="A62" s="91"/>
      <c r="B62" s="91"/>
      <c r="C62" s="92"/>
      <c r="D62" s="93"/>
      <c r="E62" s="93"/>
      <c r="F62" s="94"/>
      <c r="G62" s="93"/>
      <c r="H62" s="95"/>
      <c r="I62" s="96"/>
      <c r="J62" s="97"/>
      <c r="K62" s="97"/>
      <c r="L62" s="97"/>
      <c r="M62" s="91"/>
      <c r="N62" s="98"/>
      <c r="O62" s="99"/>
      <c r="P62" s="99"/>
      <c r="Q62" s="100"/>
      <c r="R62" s="101"/>
      <c r="S62" s="102"/>
      <c r="T62" s="102"/>
      <c r="U62" s="103"/>
    </row>
    <row r="63" spans="1:21">
      <c r="A63" s="91"/>
      <c r="B63" s="91"/>
      <c r="C63" s="92"/>
      <c r="D63" s="93"/>
      <c r="E63" s="93"/>
      <c r="F63" s="94"/>
      <c r="G63" s="93"/>
      <c r="H63" s="95"/>
      <c r="I63" s="96"/>
      <c r="J63" s="97"/>
      <c r="K63" s="97"/>
      <c r="L63" s="97"/>
      <c r="M63" s="91"/>
      <c r="N63" s="98"/>
      <c r="O63" s="99"/>
      <c r="P63" s="99"/>
      <c r="Q63" s="100"/>
      <c r="R63" s="101"/>
      <c r="S63" s="102"/>
      <c r="T63" s="102"/>
      <c r="U63" s="103"/>
    </row>
    <row r="64" spans="1:21">
      <c r="A64" s="91"/>
      <c r="B64" s="91"/>
      <c r="C64" s="92"/>
      <c r="D64" s="93"/>
      <c r="E64" s="93"/>
      <c r="F64" s="94"/>
      <c r="G64" s="93"/>
      <c r="H64" s="95"/>
      <c r="I64" s="96"/>
      <c r="J64" s="97"/>
      <c r="K64" s="97"/>
      <c r="L64" s="97"/>
      <c r="M64" s="91"/>
      <c r="N64" s="98"/>
      <c r="O64" s="99"/>
      <c r="P64" s="99"/>
      <c r="Q64" s="100"/>
      <c r="R64" s="101"/>
      <c r="S64" s="102"/>
      <c r="T64" s="102"/>
      <c r="U64" s="103"/>
    </row>
    <row r="65" spans="1:21">
      <c r="A65" s="91"/>
      <c r="B65" s="91"/>
      <c r="C65" s="92"/>
      <c r="D65" s="93"/>
      <c r="E65" s="93"/>
      <c r="F65" s="94"/>
      <c r="G65" s="93"/>
      <c r="H65" s="95"/>
      <c r="I65" s="96"/>
      <c r="J65" s="97"/>
      <c r="K65" s="97"/>
      <c r="L65" s="97"/>
      <c r="M65" s="91"/>
      <c r="N65" s="98"/>
      <c r="O65" s="99"/>
      <c r="P65" s="99"/>
      <c r="Q65" s="100"/>
      <c r="R65" s="101"/>
      <c r="S65" s="102"/>
      <c r="T65" s="102"/>
      <c r="U65" s="103"/>
    </row>
    <row r="66" spans="1:21">
      <c r="A66" s="91"/>
      <c r="B66" s="91"/>
      <c r="C66" s="92"/>
      <c r="D66" s="93"/>
      <c r="E66" s="93"/>
      <c r="F66" s="94"/>
      <c r="G66" s="93"/>
      <c r="H66" s="95"/>
      <c r="I66" s="96"/>
      <c r="J66" s="97"/>
      <c r="K66" s="97"/>
      <c r="L66" s="97"/>
      <c r="M66" s="91"/>
      <c r="N66" s="98"/>
      <c r="O66" s="99"/>
      <c r="P66" s="99"/>
      <c r="Q66" s="100"/>
      <c r="R66" s="101"/>
      <c r="S66" s="102"/>
      <c r="T66" s="102"/>
      <c r="U66" s="103"/>
    </row>
    <row r="67" spans="1:21">
      <c r="A67" s="91"/>
      <c r="B67" s="91"/>
      <c r="C67" s="92"/>
      <c r="D67" s="93"/>
      <c r="E67" s="93"/>
      <c r="F67" s="94"/>
      <c r="G67" s="93"/>
      <c r="H67" s="95"/>
      <c r="I67" s="96"/>
      <c r="J67" s="97"/>
      <c r="K67" s="97"/>
      <c r="L67" s="97"/>
      <c r="M67" s="91"/>
      <c r="N67" s="98"/>
      <c r="O67" s="99"/>
      <c r="P67" s="99"/>
      <c r="Q67" s="100"/>
      <c r="R67" s="101"/>
      <c r="S67" s="102"/>
      <c r="T67" s="102"/>
      <c r="U67" s="103"/>
    </row>
    <row r="68" spans="1:21">
      <c r="A68" s="91"/>
      <c r="B68" s="91"/>
      <c r="C68" s="92"/>
      <c r="D68" s="93"/>
      <c r="E68" s="93"/>
      <c r="F68" s="94"/>
      <c r="G68" s="93"/>
      <c r="H68" s="104"/>
      <c r="I68" s="96"/>
      <c r="J68" s="97"/>
      <c r="K68" s="97"/>
      <c r="L68" s="97"/>
      <c r="M68" s="91"/>
      <c r="N68" s="98"/>
      <c r="O68" s="99"/>
      <c r="P68" s="99"/>
      <c r="Q68" s="100"/>
      <c r="R68" s="101"/>
      <c r="S68" s="102"/>
      <c r="T68" s="102"/>
      <c r="U68" s="103"/>
    </row>
    <row r="69" spans="1:21">
      <c r="A69" s="91"/>
      <c r="B69" s="91"/>
      <c r="C69" s="92"/>
      <c r="D69" s="93"/>
      <c r="E69" s="93"/>
      <c r="F69" s="94"/>
      <c r="G69" s="93"/>
      <c r="H69" s="95"/>
      <c r="I69" s="96"/>
      <c r="J69" s="97"/>
      <c r="K69" s="97"/>
      <c r="L69" s="97"/>
      <c r="M69" s="91"/>
      <c r="N69" s="98"/>
      <c r="O69" s="99"/>
      <c r="P69" s="99"/>
      <c r="Q69" s="100"/>
      <c r="R69" s="101"/>
      <c r="S69" s="102"/>
      <c r="T69" s="102"/>
      <c r="U69" s="103"/>
    </row>
    <row r="70" spans="1:21">
      <c r="A70" s="91"/>
      <c r="B70" s="91"/>
      <c r="C70" s="92"/>
      <c r="D70" s="93"/>
      <c r="E70" s="93"/>
      <c r="F70" s="94"/>
      <c r="G70" s="93"/>
      <c r="H70" s="95"/>
      <c r="I70" s="96"/>
      <c r="J70" s="97"/>
      <c r="K70" s="97"/>
      <c r="L70" s="97"/>
      <c r="M70" s="91"/>
      <c r="N70" s="98"/>
      <c r="O70" s="99"/>
      <c r="P70" s="99"/>
      <c r="Q70" s="100"/>
      <c r="R70" s="101"/>
      <c r="S70" s="102"/>
      <c r="T70" s="102"/>
      <c r="U70" s="103"/>
    </row>
    <row r="71" spans="1:21">
      <c r="A71" s="91"/>
      <c r="B71" s="91"/>
      <c r="C71" s="92"/>
      <c r="D71" s="93"/>
      <c r="E71" s="93"/>
      <c r="F71" s="94"/>
      <c r="G71" s="93"/>
      <c r="H71" s="95"/>
      <c r="I71" s="96"/>
      <c r="J71" s="97"/>
      <c r="K71" s="97"/>
      <c r="L71" s="97"/>
      <c r="M71" s="91"/>
      <c r="N71" s="98"/>
      <c r="O71" s="99"/>
      <c r="P71" s="99"/>
      <c r="Q71" s="100"/>
      <c r="R71" s="101"/>
      <c r="S71" s="102"/>
      <c r="T71" s="102"/>
      <c r="U71" s="103"/>
    </row>
    <row r="72" spans="1:21">
      <c r="A72" s="4"/>
      <c r="B72" s="4"/>
      <c r="C72" s="4"/>
      <c r="D72" s="4"/>
      <c r="E72" s="4"/>
      <c r="F72" s="4"/>
      <c r="G72" s="54"/>
      <c r="H72" s="54"/>
      <c r="I72" s="4"/>
      <c r="J72" s="55"/>
      <c r="K72" s="55"/>
      <c r="L72" s="55"/>
      <c r="M72" s="4"/>
      <c r="N72" s="4"/>
      <c r="O72" s="4"/>
      <c r="P72" s="4"/>
      <c r="Q72" s="4"/>
      <c r="R72" s="63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54"/>
      <c r="H73" s="54"/>
      <c r="I73" s="4"/>
      <c r="J73" s="55"/>
      <c r="K73" s="55"/>
      <c r="L73" s="55"/>
      <c r="M73" s="4"/>
      <c r="N73" s="4"/>
      <c r="O73" s="4"/>
      <c r="P73" s="4"/>
      <c r="Q73" s="4"/>
      <c r="R73" s="63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54"/>
      <c r="H74" s="54"/>
      <c r="I74" s="4"/>
      <c r="J74" s="55"/>
      <c r="K74" s="55"/>
      <c r="L74" s="55"/>
      <c r="M74" s="4"/>
      <c r="N74" s="4"/>
      <c r="O74" s="4"/>
      <c r="P74" s="4"/>
      <c r="Q74" s="4"/>
      <c r="R74" s="63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54"/>
      <c r="H75" s="54"/>
      <c r="I75" s="4"/>
      <c r="J75" s="55"/>
      <c r="K75" s="55"/>
      <c r="L75" s="55"/>
      <c r="M75" s="4"/>
      <c r="N75" s="4"/>
      <c r="O75" s="4"/>
      <c r="P75" s="4"/>
      <c r="Q75" s="4"/>
      <c r="R75" s="63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54"/>
      <c r="H76" s="54"/>
      <c r="I76" s="4"/>
      <c r="J76" s="55"/>
      <c r="K76" s="55"/>
      <c r="L76" s="55"/>
      <c r="M76" s="4"/>
      <c r="N76" s="4"/>
      <c r="O76" s="4"/>
      <c r="P76" s="4"/>
      <c r="Q76" s="4"/>
      <c r="R76" s="63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54"/>
      <c r="H77" s="54"/>
      <c r="I77" s="4"/>
      <c r="J77" s="55"/>
      <c r="K77" s="55"/>
      <c r="L77" s="55"/>
      <c r="M77" s="4"/>
      <c r="N77" s="4"/>
      <c r="O77" s="4"/>
      <c r="P77" s="4"/>
      <c r="Q77" s="4"/>
      <c r="R77" s="63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54"/>
      <c r="H78" s="54"/>
      <c r="I78" s="4"/>
      <c r="J78" s="55"/>
      <c r="K78" s="55"/>
      <c r="L78" s="55"/>
      <c r="M78" s="4"/>
      <c r="N78" s="4"/>
      <c r="O78" s="4"/>
      <c r="P78" s="4"/>
      <c r="Q78" s="4"/>
      <c r="R78" s="63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54"/>
      <c r="H79" s="54"/>
      <c r="I79" s="4"/>
      <c r="J79" s="55"/>
      <c r="K79" s="55"/>
      <c r="L79" s="55"/>
      <c r="M79" s="4"/>
      <c r="N79" s="4"/>
      <c r="O79" s="4"/>
      <c r="P79" s="4"/>
      <c r="Q79" s="4"/>
      <c r="R79" s="63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54"/>
      <c r="H80" s="54"/>
      <c r="I80" s="4"/>
      <c r="J80" s="55"/>
      <c r="K80" s="55"/>
      <c r="L80" s="55"/>
      <c r="M80" s="4"/>
      <c r="N80" s="4"/>
      <c r="O80" s="4"/>
      <c r="P80" s="4"/>
      <c r="Q80" s="4"/>
      <c r="R80" s="63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54"/>
      <c r="H81" s="54"/>
      <c r="I81" s="4"/>
      <c r="J81" s="55"/>
      <c r="K81" s="55"/>
      <c r="L81" s="55"/>
      <c r="M81" s="4"/>
      <c r="N81" s="4"/>
      <c r="O81" s="4"/>
      <c r="P81" s="4"/>
      <c r="Q81" s="4"/>
      <c r="R81" s="63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54"/>
      <c r="H82" s="54"/>
      <c r="I82" s="4"/>
      <c r="J82" s="55"/>
      <c r="K82" s="55"/>
      <c r="L82" s="55"/>
      <c r="M82" s="4"/>
      <c r="N82" s="4"/>
      <c r="O82" s="4"/>
      <c r="P82" s="4"/>
      <c r="Q82" s="4"/>
      <c r="R82" s="63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54"/>
      <c r="H83" s="54"/>
      <c r="I83" s="4"/>
      <c r="J83" s="55"/>
      <c r="K83" s="55"/>
      <c r="L83" s="55"/>
      <c r="M83" s="4"/>
      <c r="N83" s="4"/>
      <c r="O83" s="4"/>
      <c r="P83" s="4"/>
      <c r="Q83" s="4"/>
      <c r="R83" s="63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54"/>
      <c r="H84" s="54"/>
      <c r="I84" s="4"/>
      <c r="J84" s="55"/>
      <c r="K84" s="55"/>
      <c r="L84" s="55"/>
      <c r="M84" s="4"/>
      <c r="N84" s="4"/>
      <c r="O84" s="4"/>
      <c r="P84" s="4"/>
      <c r="Q84" s="4"/>
      <c r="R84" s="63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54"/>
      <c r="H85" s="54"/>
      <c r="I85" s="4"/>
      <c r="J85" s="55"/>
      <c r="K85" s="55"/>
      <c r="L85" s="55"/>
      <c r="M85" s="4"/>
      <c r="N85" s="4"/>
      <c r="O85" s="4"/>
      <c r="P85" s="4"/>
      <c r="Q85" s="4"/>
      <c r="R85" s="63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54"/>
      <c r="H86" s="54"/>
      <c r="I86" s="4"/>
      <c r="J86" s="55"/>
      <c r="K86" s="55"/>
      <c r="L86" s="55"/>
      <c r="M86" s="4"/>
      <c r="N86" s="4"/>
      <c r="O86" s="4"/>
      <c r="P86" s="4"/>
      <c r="Q86" s="4"/>
      <c r="R86" s="63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54"/>
      <c r="H87" s="54"/>
      <c r="I87" s="4"/>
      <c r="J87" s="55"/>
      <c r="K87" s="55"/>
      <c r="L87" s="55"/>
      <c r="M87" s="4"/>
      <c r="N87" s="4"/>
      <c r="O87" s="4"/>
      <c r="P87" s="4"/>
      <c r="Q87" s="4"/>
      <c r="R87" s="63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54"/>
      <c r="H88" s="54"/>
      <c r="I88" s="4"/>
      <c r="J88" s="55"/>
      <c r="K88" s="55"/>
      <c r="L88" s="55"/>
      <c r="M88" s="4"/>
      <c r="N88" s="4"/>
      <c r="O88" s="4"/>
      <c r="P88" s="4"/>
      <c r="Q88" s="4"/>
      <c r="R88" s="63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54"/>
      <c r="H89" s="54"/>
      <c r="I89" s="4"/>
      <c r="J89" s="55"/>
      <c r="K89" s="55"/>
      <c r="L89" s="55"/>
      <c r="M89" s="4"/>
      <c r="N89" s="4"/>
      <c r="O89" s="4"/>
      <c r="P89" s="4"/>
      <c r="Q89" s="4"/>
      <c r="R89" s="63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54"/>
      <c r="H90" s="54"/>
      <c r="I90" s="4"/>
      <c r="J90" s="55"/>
      <c r="K90" s="55"/>
      <c r="L90" s="55"/>
      <c r="M90" s="4"/>
      <c r="N90" s="4"/>
      <c r="O90" s="4"/>
      <c r="P90" s="4"/>
      <c r="Q90" s="4"/>
      <c r="R90" s="63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54"/>
      <c r="H91" s="54"/>
      <c r="I91" s="4"/>
      <c r="J91" s="55"/>
      <c r="K91" s="55"/>
      <c r="L91" s="55"/>
      <c r="M91" s="4"/>
      <c r="N91" s="4"/>
      <c r="O91" s="4"/>
      <c r="P91" s="4"/>
      <c r="Q91" s="4"/>
      <c r="R91" s="63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54"/>
      <c r="H92" s="54"/>
      <c r="I92" s="4"/>
      <c r="J92" s="55"/>
      <c r="K92" s="55"/>
      <c r="L92" s="55"/>
      <c r="M92" s="4"/>
      <c r="N92" s="4"/>
      <c r="O92" s="4"/>
      <c r="P92" s="4"/>
      <c r="Q92" s="4"/>
      <c r="R92" s="63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54"/>
      <c r="H93" s="54"/>
      <c r="I93" s="4"/>
      <c r="J93" s="55"/>
      <c r="K93" s="55"/>
      <c r="L93" s="55"/>
      <c r="M93" s="4"/>
      <c r="N93" s="4"/>
      <c r="O93" s="4"/>
      <c r="P93" s="4"/>
      <c r="Q93" s="4"/>
      <c r="R93" s="63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54"/>
      <c r="H94" s="54"/>
      <c r="I94" s="4"/>
      <c r="J94" s="55"/>
      <c r="K94" s="55"/>
      <c r="L94" s="55"/>
      <c r="M94" s="4"/>
      <c r="N94" s="4"/>
      <c r="O94" s="4"/>
      <c r="P94" s="4"/>
      <c r="Q94" s="4"/>
      <c r="R94" s="63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54"/>
      <c r="H95" s="54"/>
      <c r="I95" s="4"/>
      <c r="J95" s="55"/>
      <c r="K95" s="55"/>
      <c r="L95" s="55"/>
      <c r="M95" s="4"/>
      <c r="N95" s="4"/>
      <c r="O95" s="4"/>
      <c r="P95" s="4"/>
      <c r="Q95" s="4"/>
      <c r="R95" s="63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54"/>
      <c r="H96" s="54"/>
      <c r="I96" s="4"/>
      <c r="J96" s="55"/>
      <c r="K96" s="55"/>
      <c r="L96" s="55"/>
      <c r="M96" s="4"/>
      <c r="N96" s="4"/>
      <c r="O96" s="4"/>
      <c r="P96" s="4"/>
      <c r="Q96" s="4"/>
      <c r="R96" s="63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54"/>
      <c r="H97" s="54"/>
      <c r="I97" s="4"/>
      <c r="J97" s="55"/>
      <c r="K97" s="55"/>
      <c r="L97" s="55"/>
      <c r="M97" s="4"/>
      <c r="N97" s="4"/>
      <c r="O97" s="4"/>
      <c r="P97" s="4"/>
      <c r="Q97" s="4"/>
      <c r="R97" s="63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54"/>
      <c r="H98" s="54"/>
      <c r="I98" s="4"/>
      <c r="J98" s="55"/>
      <c r="K98" s="55"/>
      <c r="L98" s="55"/>
      <c r="M98" s="4"/>
      <c r="N98" s="4"/>
      <c r="O98" s="4"/>
      <c r="P98" s="4"/>
      <c r="Q98" s="4"/>
      <c r="R98" s="63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54"/>
      <c r="H99" s="54"/>
      <c r="I99" s="4"/>
      <c r="J99" s="55"/>
      <c r="K99" s="55"/>
      <c r="L99" s="55"/>
      <c r="M99" s="4"/>
      <c r="N99" s="4"/>
      <c r="O99" s="4"/>
      <c r="P99" s="4"/>
      <c r="Q99" s="4"/>
      <c r="R99" s="63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54"/>
      <c r="H100" s="54"/>
      <c r="I100" s="4"/>
      <c r="J100" s="55"/>
      <c r="K100" s="55"/>
      <c r="L100" s="55"/>
      <c r="M100" s="4"/>
      <c r="N100" s="4"/>
      <c r="O100" s="4"/>
      <c r="P100" s="4"/>
      <c r="Q100" s="4"/>
      <c r="R100" s="63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54"/>
      <c r="H101" s="54"/>
      <c r="I101" s="4"/>
      <c r="J101" s="55"/>
      <c r="K101" s="55"/>
      <c r="L101" s="55"/>
      <c r="M101" s="4"/>
      <c r="N101" s="4"/>
      <c r="O101" s="4"/>
      <c r="P101" s="4"/>
      <c r="Q101" s="4"/>
      <c r="R101" s="63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54"/>
      <c r="H102" s="54"/>
      <c r="I102" s="4"/>
      <c r="J102" s="55"/>
      <c r="K102" s="55"/>
      <c r="L102" s="55"/>
      <c r="M102" s="4"/>
      <c r="N102" s="4"/>
      <c r="O102" s="4"/>
      <c r="P102" s="4"/>
      <c r="Q102" s="4"/>
      <c r="R102" s="63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54"/>
      <c r="H103" s="54"/>
      <c r="I103" s="4"/>
      <c r="J103" s="55"/>
      <c r="K103" s="55"/>
      <c r="L103" s="55"/>
      <c r="M103" s="4"/>
      <c r="N103" s="4"/>
      <c r="O103" s="4"/>
      <c r="P103" s="4"/>
      <c r="Q103" s="4"/>
      <c r="R103" s="63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54"/>
      <c r="H104" s="54"/>
      <c r="I104" s="4"/>
      <c r="J104" s="55"/>
      <c r="K104" s="55"/>
      <c r="L104" s="55"/>
      <c r="M104" s="4"/>
      <c r="N104" s="4"/>
      <c r="O104" s="4"/>
      <c r="P104" s="4"/>
      <c r="Q104" s="4"/>
      <c r="R104" s="63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54"/>
      <c r="H105" s="54"/>
      <c r="I105" s="4"/>
      <c r="J105" s="55"/>
      <c r="K105" s="55"/>
      <c r="L105" s="55"/>
      <c r="M105" s="4"/>
      <c r="N105" s="4"/>
      <c r="O105" s="4"/>
      <c r="P105" s="4"/>
      <c r="Q105" s="4"/>
      <c r="R105" s="63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54"/>
      <c r="H106" s="54"/>
      <c r="I106" s="4"/>
      <c r="J106" s="55"/>
      <c r="K106" s="55"/>
      <c r="L106" s="55"/>
      <c r="M106" s="4"/>
      <c r="N106" s="4"/>
      <c r="O106" s="4"/>
      <c r="P106" s="4"/>
      <c r="Q106" s="4"/>
      <c r="R106" s="63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54"/>
      <c r="H107" s="54"/>
      <c r="I107" s="4"/>
      <c r="J107" s="55"/>
      <c r="K107" s="55"/>
      <c r="L107" s="55"/>
      <c r="M107" s="4"/>
      <c r="N107" s="4"/>
      <c r="O107" s="4"/>
      <c r="P107" s="4"/>
      <c r="Q107" s="4"/>
      <c r="R107" s="63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54"/>
      <c r="H108" s="54"/>
      <c r="I108" s="4"/>
      <c r="J108" s="55"/>
      <c r="K108" s="55"/>
      <c r="L108" s="55"/>
      <c r="M108" s="4"/>
      <c r="N108" s="4"/>
      <c r="O108" s="4"/>
      <c r="P108" s="4"/>
      <c r="Q108" s="4"/>
      <c r="R108" s="63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54"/>
      <c r="H109" s="54"/>
      <c r="I109" s="4"/>
      <c r="J109" s="55"/>
      <c r="K109" s="55"/>
      <c r="L109" s="55"/>
      <c r="M109" s="4"/>
      <c r="N109" s="4"/>
      <c r="O109" s="4"/>
      <c r="P109" s="4"/>
      <c r="Q109" s="4"/>
      <c r="R109" s="63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54"/>
      <c r="H110" s="54"/>
      <c r="I110" s="4"/>
      <c r="J110" s="55"/>
      <c r="K110" s="55"/>
      <c r="L110" s="55"/>
      <c r="M110" s="4"/>
      <c r="N110" s="4"/>
      <c r="O110" s="4"/>
      <c r="P110" s="4"/>
      <c r="Q110" s="4"/>
      <c r="R110" s="63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54"/>
      <c r="H111" s="54"/>
      <c r="I111" s="4"/>
      <c r="J111" s="55"/>
      <c r="K111" s="55"/>
      <c r="L111" s="55"/>
      <c r="M111" s="4"/>
      <c r="N111" s="4"/>
      <c r="O111" s="4"/>
      <c r="P111" s="4"/>
      <c r="Q111" s="4"/>
      <c r="R111" s="63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54"/>
      <c r="H112" s="54"/>
      <c r="I112" s="4"/>
      <c r="J112" s="55"/>
      <c r="K112" s="55"/>
      <c r="L112" s="55"/>
      <c r="M112" s="4"/>
      <c r="N112" s="4"/>
      <c r="O112" s="4"/>
      <c r="P112" s="4"/>
      <c r="Q112" s="4"/>
      <c r="R112" s="63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54"/>
      <c r="H113" s="54"/>
      <c r="I113" s="4"/>
      <c r="J113" s="55"/>
      <c r="K113" s="55"/>
      <c r="L113" s="55"/>
      <c r="M113" s="4"/>
      <c r="N113" s="4"/>
      <c r="O113" s="4"/>
      <c r="P113" s="4"/>
      <c r="Q113" s="4"/>
      <c r="R113" s="63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54"/>
      <c r="H114" s="54"/>
      <c r="I114" s="4"/>
      <c r="J114" s="55"/>
      <c r="K114" s="55"/>
      <c r="L114" s="55"/>
      <c r="M114" s="4"/>
      <c r="N114" s="4"/>
      <c r="O114" s="4"/>
      <c r="P114" s="4"/>
      <c r="Q114" s="4"/>
      <c r="R114" s="63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54"/>
      <c r="H115" s="54"/>
      <c r="I115" s="4"/>
      <c r="J115" s="55"/>
      <c r="K115" s="55"/>
      <c r="L115" s="55"/>
      <c r="M115" s="4"/>
      <c r="N115" s="4"/>
      <c r="O115" s="4"/>
      <c r="P115" s="4"/>
      <c r="Q115" s="4"/>
      <c r="R115" s="63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54"/>
      <c r="H116" s="54"/>
      <c r="I116" s="4"/>
      <c r="J116" s="55"/>
      <c r="K116" s="55"/>
      <c r="L116" s="55"/>
      <c r="M116" s="4"/>
      <c r="N116" s="4"/>
      <c r="O116" s="4"/>
      <c r="P116" s="4"/>
      <c r="Q116" s="4"/>
      <c r="R116" s="63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54"/>
      <c r="H117" s="54"/>
      <c r="I117" s="4"/>
      <c r="J117" s="55"/>
      <c r="K117" s="55"/>
      <c r="L117" s="55"/>
      <c r="M117" s="4"/>
      <c r="N117" s="4"/>
      <c r="O117" s="4"/>
      <c r="P117" s="4"/>
      <c r="Q117" s="4"/>
      <c r="R117" s="63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54"/>
      <c r="H118" s="54"/>
      <c r="I118" s="4"/>
      <c r="J118" s="55"/>
      <c r="K118" s="55"/>
      <c r="L118" s="55"/>
      <c r="M118" s="4"/>
      <c r="N118" s="4"/>
      <c r="O118" s="4"/>
      <c r="P118" s="4"/>
      <c r="Q118" s="4"/>
      <c r="R118" s="63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54"/>
      <c r="H119" s="54"/>
      <c r="I119" s="4"/>
      <c r="J119" s="55"/>
      <c r="K119" s="55"/>
      <c r="L119" s="55"/>
      <c r="M119" s="4"/>
      <c r="N119" s="4"/>
      <c r="O119" s="4"/>
      <c r="P119" s="4"/>
      <c r="Q119" s="4"/>
      <c r="R119" s="63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54"/>
      <c r="H120" s="54"/>
      <c r="I120" s="4"/>
      <c r="J120" s="55"/>
      <c r="K120" s="55"/>
      <c r="L120" s="55"/>
      <c r="M120" s="4"/>
      <c r="N120" s="4"/>
      <c r="O120" s="4"/>
      <c r="P120" s="4"/>
      <c r="Q120" s="4"/>
      <c r="R120" s="63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54"/>
      <c r="H121" s="54"/>
      <c r="I121" s="4"/>
      <c r="J121" s="55"/>
      <c r="K121" s="55"/>
      <c r="L121" s="55"/>
      <c r="M121" s="4"/>
      <c r="N121" s="4"/>
      <c r="O121" s="4"/>
      <c r="P121" s="4"/>
      <c r="Q121" s="4"/>
      <c r="R121" s="63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54"/>
      <c r="H122" s="54"/>
      <c r="I122" s="4"/>
      <c r="J122" s="55"/>
      <c r="K122" s="55"/>
      <c r="L122" s="55"/>
      <c r="M122" s="4"/>
      <c r="N122" s="4"/>
      <c r="O122" s="4"/>
      <c r="P122" s="4"/>
      <c r="Q122" s="4"/>
      <c r="R122" s="63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54"/>
      <c r="H123" s="54"/>
      <c r="I123" s="4"/>
      <c r="J123" s="55"/>
      <c r="K123" s="55"/>
      <c r="L123" s="55"/>
      <c r="M123" s="4"/>
      <c r="N123" s="4"/>
      <c r="O123" s="4"/>
      <c r="P123" s="4"/>
      <c r="Q123" s="4"/>
      <c r="R123" s="63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54"/>
      <c r="H124" s="54"/>
      <c r="I124" s="4"/>
      <c r="J124" s="55"/>
      <c r="K124" s="55"/>
      <c r="L124" s="55"/>
      <c r="M124" s="4"/>
      <c r="N124" s="4"/>
      <c r="O124" s="4"/>
      <c r="P124" s="4"/>
      <c r="Q124" s="4"/>
      <c r="R124" s="63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54"/>
      <c r="H125" s="54"/>
      <c r="I125" s="4"/>
      <c r="J125" s="55"/>
      <c r="K125" s="55"/>
      <c r="L125" s="55"/>
      <c r="M125" s="4"/>
      <c r="N125" s="4"/>
      <c r="O125" s="4"/>
      <c r="P125" s="4"/>
      <c r="Q125" s="4"/>
      <c r="R125" s="63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54"/>
      <c r="H126" s="54"/>
      <c r="I126" s="4"/>
      <c r="J126" s="55"/>
      <c r="K126" s="55"/>
      <c r="L126" s="55"/>
      <c r="M126" s="4"/>
      <c r="N126" s="4"/>
      <c r="O126" s="4"/>
      <c r="P126" s="4"/>
      <c r="Q126" s="4"/>
      <c r="R126" s="63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54"/>
      <c r="H127" s="54"/>
      <c r="I127" s="4"/>
      <c r="J127" s="55"/>
      <c r="K127" s="55"/>
      <c r="L127" s="55"/>
      <c r="M127" s="4"/>
      <c r="N127" s="4"/>
      <c r="O127" s="4"/>
      <c r="P127" s="4"/>
      <c r="Q127" s="4"/>
      <c r="R127" s="63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54"/>
      <c r="H128" s="54"/>
      <c r="I128" s="4"/>
      <c r="J128" s="55"/>
      <c r="K128" s="55"/>
      <c r="L128" s="55"/>
      <c r="M128" s="4"/>
      <c r="N128" s="4"/>
      <c r="O128" s="4"/>
      <c r="P128" s="4"/>
      <c r="Q128" s="4"/>
      <c r="R128" s="63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54"/>
      <c r="H129" s="54"/>
      <c r="I129" s="4"/>
      <c r="J129" s="55"/>
      <c r="K129" s="55"/>
      <c r="L129" s="55"/>
      <c r="M129" s="4"/>
      <c r="N129" s="4"/>
      <c r="O129" s="4"/>
      <c r="P129" s="4"/>
      <c r="Q129" s="4"/>
      <c r="R129" s="63"/>
      <c r="S129" s="4"/>
      <c r="T129" s="4"/>
      <c r="U129" s="4"/>
    </row>
  </sheetData>
  <autoFilter ref="A1:X21" xr:uid="{3D7FA564-41BE-46C6-A986-3099DE526779}">
    <filterColumn colId="3">
      <filters>
        <filter val="NINGBO CHUANLANG INDUSTRIAL CO. LTD."/>
      </filters>
    </filterColumn>
  </autoFilter>
  <sortState xmlns:xlrd2="http://schemas.microsoft.com/office/spreadsheetml/2017/richdata2" ref="A2:X129">
    <sortCondition ref="W1:W129"/>
  </sortState>
  <phoneticPr fontId="9" type="noConversion"/>
  <conditionalFormatting sqref="F2:F20 F22:F24">
    <cfRule type="duplicateValues" dxfId="4" priority="11"/>
  </conditionalFormatting>
  <conditionalFormatting sqref="F2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B1F7-E8F5-4A72-992E-883133CD24DD}">
  <dimension ref="A1:A16"/>
  <sheetViews>
    <sheetView workbookViewId="0">
      <selection activeCell="A15" sqref="A15"/>
    </sheetView>
  </sheetViews>
  <sheetFormatPr defaultRowHeight="14.25"/>
  <cols>
    <col min="1" max="1" width="8.625" style="90"/>
  </cols>
  <sheetData>
    <row r="1" spans="1:1">
      <c r="A1" s="88" t="s">
        <v>113</v>
      </c>
    </row>
    <row r="2" spans="1:1">
      <c r="A2" s="89" t="s">
        <v>66</v>
      </c>
    </row>
    <row r="3" spans="1:1">
      <c r="A3" s="89" t="s">
        <v>107</v>
      </c>
    </row>
    <row r="4" spans="1:1">
      <c r="A4" s="89" t="s">
        <v>108</v>
      </c>
    </row>
    <row r="5" spans="1:1">
      <c r="A5" s="89" t="s">
        <v>59</v>
      </c>
    </row>
    <row r="6" spans="1:1">
      <c r="A6" s="89" t="s">
        <v>109</v>
      </c>
    </row>
    <row r="7" spans="1:1">
      <c r="A7" s="89" t="s">
        <v>65</v>
      </c>
    </row>
    <row r="8" spans="1:1">
      <c r="A8" s="89" t="s">
        <v>67</v>
      </c>
    </row>
    <row r="9" spans="1:1">
      <c r="A9" s="89" t="s">
        <v>61</v>
      </c>
    </row>
    <row r="10" spans="1:1">
      <c r="A10" s="89" t="s">
        <v>110</v>
      </c>
    </row>
    <row r="11" spans="1:1">
      <c r="A11" s="89" t="s">
        <v>58</v>
      </c>
    </row>
    <row r="12" spans="1:1">
      <c r="A12" s="89" t="s">
        <v>111</v>
      </c>
    </row>
    <row r="13" spans="1:1">
      <c r="A13" s="89" t="s">
        <v>60</v>
      </c>
    </row>
    <row r="14" spans="1:1">
      <c r="A14" s="89" t="s">
        <v>112</v>
      </c>
    </row>
    <row r="15" spans="1:1">
      <c r="A15" s="89" t="s">
        <v>62</v>
      </c>
    </row>
    <row r="16" spans="1:1">
      <c r="A16" s="89" t="s">
        <v>115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995D-59CD-495E-B7F2-F5C17A814A6A}">
  <dimension ref="A1:C111"/>
  <sheetViews>
    <sheetView workbookViewId="0">
      <selection sqref="A1:C21"/>
    </sheetView>
  </sheetViews>
  <sheetFormatPr defaultRowHeight="14.25"/>
  <cols>
    <col min="1" max="1" width="11.125" style="66" customWidth="1"/>
    <col min="2" max="2" width="9" style="66"/>
    <col min="3" max="3" width="9" style="84"/>
  </cols>
  <sheetData>
    <row r="1" spans="1:3">
      <c r="A1" s="66" t="s">
        <v>64</v>
      </c>
      <c r="B1" s="66" t="s">
        <v>56</v>
      </c>
      <c r="C1" s="84" t="s">
        <v>57</v>
      </c>
    </row>
    <row r="2" spans="1:3">
      <c r="A2" s="85" t="s">
        <v>73</v>
      </c>
      <c r="B2" s="85" t="s">
        <v>93</v>
      </c>
      <c r="C2" s="85" t="s">
        <v>94</v>
      </c>
    </row>
    <row r="3" spans="1:3">
      <c r="A3" s="86" t="s">
        <v>91</v>
      </c>
      <c r="B3" s="86" t="s">
        <v>93</v>
      </c>
      <c r="C3" s="86" t="s">
        <v>95</v>
      </c>
    </row>
    <row r="4" spans="1:3">
      <c r="A4" s="85" t="s">
        <v>74</v>
      </c>
      <c r="B4" s="85" t="s">
        <v>93</v>
      </c>
      <c r="C4" s="85" t="s">
        <v>96</v>
      </c>
    </row>
    <row r="5" spans="1:3">
      <c r="A5" s="86" t="s">
        <v>81</v>
      </c>
      <c r="B5" s="86" t="s">
        <v>93</v>
      </c>
      <c r="C5" s="86" t="s">
        <v>97</v>
      </c>
    </row>
    <row r="6" spans="1:3">
      <c r="A6" s="85" t="s">
        <v>75</v>
      </c>
      <c r="B6" s="85" t="s">
        <v>98</v>
      </c>
      <c r="C6" s="85" t="s">
        <v>99</v>
      </c>
    </row>
    <row r="7" spans="1:3">
      <c r="A7" s="86" t="s">
        <v>92</v>
      </c>
      <c r="B7" s="86" t="s">
        <v>93</v>
      </c>
      <c r="C7" s="86" t="s">
        <v>99</v>
      </c>
    </row>
    <row r="8" spans="1:3">
      <c r="A8" s="85" t="s">
        <v>82</v>
      </c>
      <c r="B8" s="85" t="s">
        <v>93</v>
      </c>
      <c r="C8" s="85" t="s">
        <v>100</v>
      </c>
    </row>
    <row r="9" spans="1:3">
      <c r="A9" s="86" t="s">
        <v>89</v>
      </c>
      <c r="B9" s="86" t="s">
        <v>93</v>
      </c>
      <c r="C9" s="86" t="s">
        <v>100</v>
      </c>
    </row>
    <row r="10" spans="1:3">
      <c r="A10" s="85" t="s">
        <v>76</v>
      </c>
      <c r="B10" s="85" t="s">
        <v>93</v>
      </c>
      <c r="C10" s="85" t="s">
        <v>99</v>
      </c>
    </row>
    <row r="11" spans="1:3">
      <c r="A11" s="86" t="s">
        <v>77</v>
      </c>
      <c r="B11" s="86" t="s">
        <v>93</v>
      </c>
      <c r="C11" s="86" t="s">
        <v>94</v>
      </c>
    </row>
    <row r="12" spans="1:3">
      <c r="A12" s="85" t="s">
        <v>83</v>
      </c>
      <c r="B12" s="85" t="s">
        <v>93</v>
      </c>
      <c r="C12" s="85" t="s">
        <v>105</v>
      </c>
    </row>
    <row r="13" spans="1:3">
      <c r="A13" s="86" t="s">
        <v>78</v>
      </c>
      <c r="B13" s="86" t="s">
        <v>101</v>
      </c>
      <c r="C13" s="86" t="s">
        <v>102</v>
      </c>
    </row>
    <row r="14" spans="1:3">
      <c r="A14" s="85" t="s">
        <v>84</v>
      </c>
      <c r="B14" s="85" t="s">
        <v>93</v>
      </c>
      <c r="C14" s="85" t="s">
        <v>97</v>
      </c>
    </row>
    <row r="15" spans="1:3">
      <c r="A15" s="86" t="s">
        <v>79</v>
      </c>
      <c r="B15" s="86" t="s">
        <v>93</v>
      </c>
      <c r="C15" s="86" t="s">
        <v>95</v>
      </c>
    </row>
    <row r="16" spans="1:3">
      <c r="A16" s="85" t="s">
        <v>90</v>
      </c>
      <c r="B16" s="85" t="s">
        <v>93</v>
      </c>
      <c r="C16" s="85" t="s">
        <v>103</v>
      </c>
    </row>
    <row r="17" spans="1:3">
      <c r="A17" s="86" t="s">
        <v>85</v>
      </c>
      <c r="B17" s="86" t="s">
        <v>93</v>
      </c>
      <c r="C17" s="86" t="s">
        <v>105</v>
      </c>
    </row>
    <row r="18" spans="1:3">
      <c r="A18" s="85" t="s">
        <v>86</v>
      </c>
      <c r="B18" s="85" t="s">
        <v>93</v>
      </c>
      <c r="C18" s="85" t="s">
        <v>94</v>
      </c>
    </row>
    <row r="19" spans="1:3">
      <c r="A19" s="86" t="s">
        <v>87</v>
      </c>
      <c r="B19" s="86" t="s">
        <v>93</v>
      </c>
      <c r="C19" s="86" t="s">
        <v>104</v>
      </c>
    </row>
    <row r="20" spans="1:3">
      <c r="A20" s="85" t="s">
        <v>88</v>
      </c>
      <c r="B20" s="85" t="s">
        <v>93</v>
      </c>
      <c r="C20" s="85" t="s">
        <v>104</v>
      </c>
    </row>
    <row r="21" spans="1:3">
      <c r="A21" s="86" t="s">
        <v>80</v>
      </c>
      <c r="B21" s="86" t="s">
        <v>93</v>
      </c>
      <c r="C21" s="86" t="s">
        <v>94</v>
      </c>
    </row>
    <row r="22" spans="1:3">
      <c r="A22" s="85"/>
      <c r="B22" s="85"/>
      <c r="C22" s="85"/>
    </row>
    <row r="23" spans="1:3">
      <c r="A23" s="86"/>
      <c r="B23" s="86"/>
      <c r="C23" s="86"/>
    </row>
    <row r="24" spans="1:3">
      <c r="A24" s="85"/>
      <c r="B24" s="85"/>
      <c r="C24" s="85"/>
    </row>
    <row r="25" spans="1:3">
      <c r="A25" s="86"/>
      <c r="B25" s="86"/>
      <c r="C25" s="86"/>
    </row>
    <row r="26" spans="1:3">
      <c r="A26" s="85"/>
      <c r="B26" s="85"/>
      <c r="C26" s="85"/>
    </row>
    <row r="27" spans="1:3">
      <c r="A27" s="86"/>
      <c r="B27" s="86"/>
      <c r="C27" s="86"/>
    </row>
    <row r="28" spans="1:3">
      <c r="A28" s="85"/>
      <c r="B28" s="85"/>
      <c r="C28" s="85"/>
    </row>
    <row r="29" spans="1:3">
      <c r="A29" s="86"/>
      <c r="B29" s="86"/>
      <c r="C29" s="86"/>
    </row>
    <row r="30" spans="1:3">
      <c r="A30" s="85"/>
      <c r="B30" s="85"/>
      <c r="C30" s="85"/>
    </row>
    <row r="31" spans="1:3">
      <c r="A31" s="86"/>
      <c r="B31" s="86"/>
      <c r="C31" s="86"/>
    </row>
    <row r="32" spans="1:3">
      <c r="A32" s="85"/>
      <c r="B32" s="85"/>
      <c r="C32" s="85"/>
    </row>
    <row r="33" spans="1:3">
      <c r="A33" s="86"/>
      <c r="B33" s="86"/>
      <c r="C33" s="86"/>
    </row>
    <row r="34" spans="1:3">
      <c r="A34" s="85"/>
      <c r="B34" s="85"/>
      <c r="C34" s="85"/>
    </row>
    <row r="35" spans="1:3">
      <c r="A35" s="86"/>
      <c r="B35" s="86"/>
      <c r="C35" s="86"/>
    </row>
    <row r="36" spans="1:3">
      <c r="A36" s="85"/>
      <c r="B36" s="85"/>
      <c r="C36" s="85"/>
    </row>
    <row r="37" spans="1:3">
      <c r="A37" s="86"/>
      <c r="B37" s="86"/>
      <c r="C37" s="86"/>
    </row>
    <row r="38" spans="1:3">
      <c r="A38" s="85"/>
      <c r="B38" s="85"/>
      <c r="C38" s="85"/>
    </row>
    <row r="39" spans="1:3">
      <c r="A39" s="86"/>
      <c r="B39" s="86"/>
      <c r="C39" s="86"/>
    </row>
    <row r="40" spans="1:3">
      <c r="A40" s="85"/>
      <c r="B40" s="85"/>
      <c r="C40" s="85"/>
    </row>
    <row r="41" spans="1:3">
      <c r="A41" s="86"/>
      <c r="B41" s="86"/>
      <c r="C41" s="86"/>
    </row>
    <row r="42" spans="1:3">
      <c r="A42" s="85"/>
      <c r="B42" s="85"/>
      <c r="C42" s="85"/>
    </row>
    <row r="43" spans="1:3">
      <c r="A43" s="86"/>
      <c r="B43" s="86"/>
      <c r="C43" s="86"/>
    </row>
    <row r="44" spans="1:3">
      <c r="A44" s="85"/>
      <c r="B44" s="85"/>
      <c r="C44" s="85"/>
    </row>
    <row r="45" spans="1:3">
      <c r="A45" s="86"/>
      <c r="B45" s="86"/>
      <c r="C45" s="86"/>
    </row>
    <row r="46" spans="1:3">
      <c r="A46" s="85"/>
      <c r="B46" s="85"/>
      <c r="C46" s="85"/>
    </row>
    <row r="47" spans="1:3">
      <c r="A47" s="86"/>
      <c r="B47" s="86"/>
      <c r="C47" s="86"/>
    </row>
    <row r="48" spans="1:3">
      <c r="A48" s="85"/>
      <c r="B48" s="85"/>
      <c r="C48" s="85"/>
    </row>
    <row r="49" spans="1:3">
      <c r="A49" s="86"/>
      <c r="B49" s="86"/>
      <c r="C49" s="86"/>
    </row>
    <row r="50" spans="1:3">
      <c r="A50" s="85"/>
      <c r="B50" s="85"/>
      <c r="C50" s="85"/>
    </row>
    <row r="51" spans="1:3">
      <c r="A51" s="86"/>
      <c r="B51" s="86"/>
      <c r="C51" s="86"/>
    </row>
    <row r="52" spans="1:3">
      <c r="A52" s="85"/>
      <c r="B52" s="85"/>
      <c r="C52" s="85"/>
    </row>
    <row r="53" spans="1:3">
      <c r="A53" s="86"/>
      <c r="B53" s="86"/>
      <c r="C53" s="86"/>
    </row>
    <row r="54" spans="1:3">
      <c r="A54" s="85"/>
      <c r="B54" s="85"/>
      <c r="C54" s="85"/>
    </row>
    <row r="55" spans="1:3">
      <c r="A55" s="86"/>
      <c r="B55" s="86"/>
      <c r="C55" s="86"/>
    </row>
    <row r="56" spans="1:3">
      <c r="A56" s="85"/>
      <c r="B56" s="85"/>
      <c r="C56" s="85"/>
    </row>
    <row r="57" spans="1:3">
      <c r="A57" s="86"/>
      <c r="B57" s="86"/>
      <c r="C57" s="86"/>
    </row>
    <row r="58" spans="1:3">
      <c r="A58" s="85"/>
      <c r="B58" s="85"/>
      <c r="C58" s="85"/>
    </row>
    <row r="59" spans="1:3">
      <c r="A59" s="86"/>
      <c r="B59" s="86"/>
      <c r="C59" s="86"/>
    </row>
    <row r="60" spans="1:3">
      <c r="A60" s="85"/>
      <c r="B60" s="85"/>
      <c r="C60" s="85"/>
    </row>
    <row r="61" spans="1:3">
      <c r="A61" s="86"/>
      <c r="B61" s="86"/>
      <c r="C61" s="86"/>
    </row>
    <row r="62" spans="1:3">
      <c r="A62" s="85"/>
      <c r="B62" s="85"/>
      <c r="C62" s="85"/>
    </row>
    <row r="63" spans="1:3">
      <c r="A63" s="86"/>
      <c r="B63" s="86"/>
      <c r="C63" s="86"/>
    </row>
    <row r="64" spans="1:3">
      <c r="A64" s="85"/>
      <c r="B64" s="85"/>
      <c r="C64" s="85"/>
    </row>
    <row r="65" spans="1:3">
      <c r="A65" s="86"/>
      <c r="B65" s="86"/>
      <c r="C65" s="86"/>
    </row>
    <row r="66" spans="1:3">
      <c r="A66" s="85"/>
      <c r="B66" s="85"/>
      <c r="C66" s="85"/>
    </row>
    <row r="67" spans="1:3">
      <c r="A67" s="86"/>
      <c r="B67" s="86"/>
      <c r="C67" s="86"/>
    </row>
    <row r="68" spans="1:3">
      <c r="A68" s="85"/>
      <c r="B68" s="85"/>
      <c r="C68" s="85"/>
    </row>
    <row r="69" spans="1:3">
      <c r="A69" s="86"/>
      <c r="B69" s="86"/>
      <c r="C69" s="86"/>
    </row>
    <row r="70" spans="1:3">
      <c r="A70" s="85"/>
      <c r="B70" s="85"/>
      <c r="C70" s="85"/>
    </row>
    <row r="71" spans="1:3">
      <c r="A71" s="86"/>
      <c r="B71" s="86"/>
      <c r="C71" s="86"/>
    </row>
    <row r="72" spans="1:3">
      <c r="A72" s="85"/>
      <c r="B72" s="85"/>
      <c r="C72" s="85"/>
    </row>
    <row r="73" spans="1:3">
      <c r="A73" s="86"/>
      <c r="B73" s="86"/>
      <c r="C73" s="86"/>
    </row>
    <row r="74" spans="1:3">
      <c r="A74" s="85"/>
      <c r="B74" s="85"/>
      <c r="C74" s="85"/>
    </row>
    <row r="75" spans="1:3">
      <c r="A75" s="86"/>
      <c r="B75" s="86"/>
      <c r="C75" s="86"/>
    </row>
    <row r="76" spans="1:3">
      <c r="A76" s="85"/>
      <c r="B76" s="85"/>
      <c r="C76" s="85"/>
    </row>
    <row r="77" spans="1:3">
      <c r="A77" s="86"/>
      <c r="B77" s="86"/>
      <c r="C77" s="86"/>
    </row>
    <row r="78" spans="1:3">
      <c r="A78" s="85"/>
      <c r="B78" s="85"/>
      <c r="C78" s="85"/>
    </row>
    <row r="79" spans="1:3">
      <c r="A79" s="86"/>
      <c r="B79" s="86"/>
      <c r="C79" s="86"/>
    </row>
    <row r="80" spans="1:3">
      <c r="A80" s="85"/>
      <c r="B80" s="85"/>
      <c r="C80" s="85"/>
    </row>
    <row r="81" spans="1:3">
      <c r="A81" s="86"/>
      <c r="B81" s="86"/>
      <c r="C81" s="86"/>
    </row>
    <row r="82" spans="1:3">
      <c r="A82" s="85"/>
      <c r="B82" s="85"/>
      <c r="C82" s="85"/>
    </row>
    <row r="83" spans="1:3">
      <c r="A83" s="86"/>
      <c r="B83" s="86"/>
      <c r="C83" s="86"/>
    </row>
    <row r="84" spans="1:3">
      <c r="A84" s="85"/>
      <c r="B84" s="85"/>
      <c r="C84" s="85"/>
    </row>
    <row r="85" spans="1:3">
      <c r="A85" s="4"/>
      <c r="C85" s="83"/>
    </row>
    <row r="86" spans="1:3">
      <c r="A86" s="4"/>
      <c r="C86" s="83"/>
    </row>
    <row r="87" spans="1:3">
      <c r="A87" s="4"/>
    </row>
    <row r="88" spans="1:3">
      <c r="A88" s="4"/>
      <c r="C88" s="83"/>
    </row>
    <row r="89" spans="1:3">
      <c r="A89" s="4"/>
    </row>
    <row r="90" spans="1:3">
      <c r="A90" s="4"/>
      <c r="C90" s="82"/>
    </row>
    <row r="91" spans="1:3">
      <c r="A91" s="4"/>
      <c r="C91" s="82"/>
    </row>
    <row r="92" spans="1:3">
      <c r="A92" s="4"/>
      <c r="C92" s="82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</sheetData>
  <autoFilter ref="A1:C92" xr:uid="{EE91995D-59CD-495E-B7F2-F5C17A814A6A}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00B3-E906-465C-9D1B-DCAD02353594}">
  <sheetPr>
    <pageSetUpPr fitToPage="1"/>
  </sheetPr>
  <dimension ref="A2:AB14"/>
  <sheetViews>
    <sheetView view="pageBreakPreview" zoomScale="85" zoomScaleNormal="100" zoomScaleSheetLayoutView="85" workbookViewId="0">
      <selection activeCell="K7" sqref="K7"/>
    </sheetView>
  </sheetViews>
  <sheetFormatPr defaultRowHeight="14.25"/>
  <cols>
    <col min="1" max="1" width="4.125" style="28" customWidth="1"/>
    <col min="2" max="2" width="9.375" bestFit="1" customWidth="1"/>
    <col min="3" max="3" width="8.625" bestFit="1" customWidth="1"/>
    <col min="4" max="4" width="6.125" customWidth="1"/>
    <col min="5" max="5" width="14.375" customWidth="1"/>
    <col min="6" max="6" width="11.875" customWidth="1"/>
    <col min="7" max="7" width="8.625" customWidth="1"/>
    <col min="8" max="8" width="13" customWidth="1"/>
    <col min="9" max="9" width="7.75" customWidth="1"/>
    <col min="10" max="10" width="11.125" bestFit="1" customWidth="1"/>
    <col min="11" max="11" width="10" bestFit="1" customWidth="1"/>
    <col min="12" max="12" width="11" bestFit="1" customWidth="1"/>
    <col min="13" max="13" width="5.375" bestFit="1" customWidth="1"/>
    <col min="14" max="14" width="6.625" style="25" bestFit="1" customWidth="1"/>
    <col min="15" max="15" width="6.75" style="25" bestFit="1" customWidth="1"/>
    <col min="16" max="16" width="9.375" style="25" customWidth="1"/>
    <col min="17" max="17" width="8" style="25" customWidth="1"/>
    <col min="18" max="18" width="8.5" style="25" bestFit="1" customWidth="1"/>
    <col min="19" max="19" width="8.875" style="81" customWidth="1"/>
    <col min="20" max="20" width="7.5" style="51" hidden="1" customWidth="1"/>
    <col min="21" max="21" width="8.25" style="75" customWidth="1"/>
    <col min="22" max="22" width="7.25" style="14" bestFit="1" customWidth="1"/>
    <col min="23" max="23" width="6.125" style="78" customWidth="1"/>
    <col min="24" max="24" width="5.375" bestFit="1" customWidth="1"/>
    <col min="25" max="25" width="6.75" customWidth="1"/>
    <col min="26" max="26" width="4.625" bestFit="1" customWidth="1"/>
    <col min="27" max="27" width="7.375" customWidth="1"/>
  </cols>
  <sheetData>
    <row r="2" spans="1:28" ht="62.25" customHeight="1">
      <c r="A2" s="87" t="s">
        <v>106</v>
      </c>
      <c r="E2" s="30"/>
      <c r="F2" s="18"/>
      <c r="G2" s="6" t="s">
        <v>72</v>
      </c>
      <c r="H2" s="7"/>
      <c r="I2" s="52" t="s">
        <v>41</v>
      </c>
      <c r="J2" s="68" t="s">
        <v>68</v>
      </c>
      <c r="K2" s="53"/>
      <c r="L2" s="8"/>
      <c r="M2" s="19"/>
      <c r="N2" s="59"/>
      <c r="O2" s="35"/>
      <c r="P2" s="23"/>
      <c r="Q2" s="23"/>
      <c r="R2" s="23"/>
      <c r="S2" s="79"/>
      <c r="T2" s="50"/>
      <c r="U2" s="74"/>
      <c r="V2" s="60"/>
      <c r="W2" s="64"/>
      <c r="X2" s="130" t="s">
        <v>37</v>
      </c>
      <c r="Y2" s="130"/>
      <c r="Z2" s="130"/>
      <c r="AA2" s="130"/>
      <c r="AB2" s="130"/>
    </row>
    <row r="3" spans="1:28" ht="42.75">
      <c r="A3" s="62" t="s">
        <v>0</v>
      </c>
      <c r="B3" s="11" t="s">
        <v>1</v>
      </c>
      <c r="C3" s="11" t="s">
        <v>2</v>
      </c>
      <c r="D3" s="11" t="s">
        <v>3</v>
      </c>
      <c r="E3" s="11" t="s">
        <v>44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" t="s">
        <v>11</v>
      </c>
      <c r="N3" s="24" t="s">
        <v>12</v>
      </c>
      <c r="O3" s="24" t="s">
        <v>13</v>
      </c>
      <c r="P3" s="3" t="s">
        <v>14</v>
      </c>
      <c r="Q3" s="24" t="s">
        <v>15</v>
      </c>
      <c r="R3" s="24" t="s">
        <v>16</v>
      </c>
      <c r="S3" s="24" t="s">
        <v>17</v>
      </c>
      <c r="T3" s="56" t="s">
        <v>18</v>
      </c>
      <c r="U3" s="65" t="s">
        <v>18</v>
      </c>
      <c r="V3" s="58" t="s">
        <v>40</v>
      </c>
      <c r="W3" s="57" t="s">
        <v>20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</row>
    <row r="4" spans="1:28" ht="31.5" customHeight="1">
      <c r="A4" s="4" t="s">
        <v>45</v>
      </c>
      <c r="B4" s="4">
        <v>20956530</v>
      </c>
      <c r="C4" s="4">
        <v>148764</v>
      </c>
      <c r="D4" s="4" t="s">
        <v>70</v>
      </c>
      <c r="E4" s="69" t="s">
        <v>47</v>
      </c>
      <c r="F4" s="4" t="s">
        <v>53</v>
      </c>
      <c r="G4" s="54" t="s">
        <v>51</v>
      </c>
      <c r="H4" s="54" t="s">
        <v>55</v>
      </c>
      <c r="I4" s="69">
        <v>50</v>
      </c>
      <c r="J4" s="55">
        <v>45510</v>
      </c>
      <c r="K4" s="55">
        <v>45517</v>
      </c>
      <c r="L4" s="55">
        <v>45510</v>
      </c>
      <c r="M4" s="69">
        <v>1</v>
      </c>
      <c r="N4" s="69">
        <v>17.62</v>
      </c>
      <c r="O4" s="69">
        <v>20.92</v>
      </c>
      <c r="P4" s="69">
        <v>0.1598</v>
      </c>
      <c r="Q4" s="71">
        <f t="shared" ref="Q4" si="0">I4/M4</f>
        <v>50</v>
      </c>
      <c r="R4" s="71">
        <f t="shared" ref="R4" si="1">N4*Q4</f>
        <v>881</v>
      </c>
      <c r="S4" s="80">
        <f t="shared" ref="S4" si="2">O4*Q4</f>
        <v>1046</v>
      </c>
      <c r="T4" s="72">
        <f t="shared" ref="T4" si="3">Q4*P4</f>
        <v>7.99</v>
      </c>
      <c r="U4" s="76">
        <f t="shared" ref="U4" si="4">ROUND(T4,3)</f>
        <v>7.99</v>
      </c>
      <c r="V4" s="73" t="s">
        <v>28</v>
      </c>
      <c r="W4" s="77" t="s">
        <v>62</v>
      </c>
    </row>
    <row r="5" spans="1:28">
      <c r="F5" s="4"/>
      <c r="G5" s="54"/>
      <c r="H5" s="54"/>
      <c r="I5" s="69"/>
      <c r="J5" s="55"/>
      <c r="K5" s="55"/>
      <c r="L5" s="55"/>
      <c r="M5" s="69"/>
      <c r="N5" s="69"/>
      <c r="O5" s="69"/>
      <c r="P5" s="69"/>
      <c r="Q5" s="71"/>
      <c r="R5" s="71"/>
      <c r="S5" s="80"/>
      <c r="T5" s="72"/>
      <c r="U5" s="76"/>
      <c r="V5" s="73"/>
      <c r="W5" s="77"/>
    </row>
    <row r="7" spans="1:28" ht="62.25" customHeight="1">
      <c r="A7" s="61" t="s">
        <v>106</v>
      </c>
      <c r="E7" s="30"/>
      <c r="F7" s="18"/>
      <c r="G7" s="6" t="s">
        <v>71</v>
      </c>
      <c r="H7" s="7"/>
      <c r="I7" s="52" t="s">
        <v>41</v>
      </c>
      <c r="J7" s="68" t="s">
        <v>68</v>
      </c>
      <c r="K7" s="53"/>
      <c r="L7" s="8"/>
      <c r="M7" s="19"/>
      <c r="N7" s="59"/>
      <c r="O7" s="35"/>
      <c r="P7" s="23"/>
      <c r="Q7" s="23"/>
      <c r="R7" s="23"/>
      <c r="S7" s="79"/>
      <c r="T7" s="50"/>
      <c r="U7" s="74"/>
      <c r="V7" s="60"/>
      <c r="W7" s="64"/>
      <c r="X7" s="130" t="s">
        <v>37</v>
      </c>
      <c r="Y7" s="130"/>
      <c r="Z7" s="130"/>
      <c r="AA7" s="130"/>
      <c r="AB7" s="130"/>
    </row>
    <row r="8" spans="1:28" ht="42.75">
      <c r="A8" s="62" t="s">
        <v>0</v>
      </c>
      <c r="B8" s="11" t="s">
        <v>1</v>
      </c>
      <c r="C8" s="11" t="s">
        <v>2</v>
      </c>
      <c r="D8" s="11" t="s">
        <v>3</v>
      </c>
      <c r="E8" s="11" t="s">
        <v>44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" t="s">
        <v>11</v>
      </c>
      <c r="N8" s="24" t="s">
        <v>12</v>
      </c>
      <c r="O8" s="24" t="s">
        <v>13</v>
      </c>
      <c r="P8" s="3" t="s">
        <v>14</v>
      </c>
      <c r="Q8" s="24" t="s">
        <v>15</v>
      </c>
      <c r="R8" s="24" t="s">
        <v>16</v>
      </c>
      <c r="S8" s="24" t="s">
        <v>17</v>
      </c>
      <c r="T8" s="56" t="s">
        <v>18</v>
      </c>
      <c r="U8" s="65" t="s">
        <v>18</v>
      </c>
      <c r="V8" s="58" t="s">
        <v>40</v>
      </c>
      <c r="W8" s="57" t="s">
        <v>20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26</v>
      </c>
    </row>
    <row r="9" spans="1:28" ht="31.5" customHeight="1">
      <c r="A9" s="4" t="s">
        <v>45</v>
      </c>
      <c r="B9" s="4">
        <v>20956632</v>
      </c>
      <c r="C9" s="4">
        <v>148787</v>
      </c>
      <c r="D9" s="4" t="s">
        <v>70</v>
      </c>
      <c r="E9" s="69" t="s">
        <v>46</v>
      </c>
      <c r="F9" s="4" t="s">
        <v>50</v>
      </c>
      <c r="G9" s="54" t="s">
        <v>51</v>
      </c>
      <c r="H9" s="54" t="s">
        <v>55</v>
      </c>
      <c r="I9" s="69">
        <v>50</v>
      </c>
      <c r="J9" s="55">
        <v>45510</v>
      </c>
      <c r="K9" s="55">
        <v>45517</v>
      </c>
      <c r="L9" s="55">
        <v>45510</v>
      </c>
      <c r="M9" s="69">
        <v>1</v>
      </c>
      <c r="N9" s="69">
        <v>17.62</v>
      </c>
      <c r="O9" s="69">
        <v>20.92</v>
      </c>
      <c r="P9" s="69">
        <v>0.1598</v>
      </c>
      <c r="Q9" s="71">
        <f t="shared" ref="Q9" si="5">I9/M9</f>
        <v>50</v>
      </c>
      <c r="R9" s="71">
        <f t="shared" ref="R9" si="6">N9*Q9</f>
        <v>881</v>
      </c>
      <c r="S9" s="80">
        <f t="shared" ref="S9" si="7">O9*Q9</f>
        <v>1046</v>
      </c>
      <c r="T9" s="72">
        <f t="shared" ref="T9" si="8">Q9*P9</f>
        <v>7.99</v>
      </c>
      <c r="U9" s="76">
        <f t="shared" ref="U9" si="9">ROUND(T9,3)</f>
        <v>7.99</v>
      </c>
      <c r="V9" s="73" t="s">
        <v>28</v>
      </c>
      <c r="W9" s="77" t="s">
        <v>59</v>
      </c>
    </row>
    <row r="12" spans="1:28" ht="62.25" customHeight="1">
      <c r="A12" s="61" t="s">
        <v>106</v>
      </c>
      <c r="E12" s="30"/>
      <c r="F12" s="18"/>
      <c r="G12" s="6" t="s">
        <v>69</v>
      </c>
      <c r="H12" s="7"/>
      <c r="I12" s="52" t="s">
        <v>41</v>
      </c>
      <c r="J12" s="68" t="s">
        <v>68</v>
      </c>
      <c r="K12" s="53"/>
      <c r="L12" s="8"/>
      <c r="M12" s="19"/>
      <c r="N12" s="59"/>
      <c r="O12" s="35"/>
      <c r="P12" s="23"/>
      <c r="Q12" s="23"/>
      <c r="R12" s="23"/>
      <c r="S12" s="79"/>
      <c r="T12" s="50"/>
      <c r="U12" s="74"/>
      <c r="V12" s="60"/>
      <c r="W12" s="64"/>
      <c r="X12" s="130" t="s">
        <v>37</v>
      </c>
      <c r="Y12" s="130"/>
      <c r="Z12" s="130"/>
      <c r="AA12" s="130"/>
      <c r="AB12" s="130"/>
    </row>
    <row r="13" spans="1:28" ht="42.75">
      <c r="A13" s="62" t="s">
        <v>0</v>
      </c>
      <c r="B13" s="11" t="s">
        <v>1</v>
      </c>
      <c r="C13" s="11" t="s">
        <v>2</v>
      </c>
      <c r="D13" s="11" t="s">
        <v>3</v>
      </c>
      <c r="E13" s="11" t="s">
        <v>44</v>
      </c>
      <c r="F13" s="11" t="s">
        <v>4</v>
      </c>
      <c r="G13" s="11" t="s">
        <v>5</v>
      </c>
      <c r="H13" s="11" t="s">
        <v>6</v>
      </c>
      <c r="I13" s="11" t="s">
        <v>7</v>
      </c>
      <c r="J13" s="11" t="s">
        <v>8</v>
      </c>
      <c r="K13" s="11" t="s">
        <v>9</v>
      </c>
      <c r="L13" s="11" t="s">
        <v>10</v>
      </c>
      <c r="M13" s="1" t="s">
        <v>11</v>
      </c>
      <c r="N13" s="24" t="s">
        <v>12</v>
      </c>
      <c r="O13" s="24" t="s">
        <v>13</v>
      </c>
      <c r="P13" s="3" t="s">
        <v>14</v>
      </c>
      <c r="Q13" s="24" t="s">
        <v>15</v>
      </c>
      <c r="R13" s="24" t="s">
        <v>16</v>
      </c>
      <c r="S13" s="24" t="s">
        <v>17</v>
      </c>
      <c r="T13" s="56" t="s">
        <v>18</v>
      </c>
      <c r="U13" s="65" t="s">
        <v>18</v>
      </c>
      <c r="V13" s="29" t="s">
        <v>40</v>
      </c>
      <c r="W13" s="57" t="s">
        <v>20</v>
      </c>
      <c r="X13" s="70" t="s">
        <v>22</v>
      </c>
      <c r="Y13" s="2" t="s">
        <v>23</v>
      </c>
      <c r="Z13" s="2" t="s">
        <v>24</v>
      </c>
      <c r="AA13" s="2" t="s">
        <v>25</v>
      </c>
      <c r="AB13" s="2" t="s">
        <v>26</v>
      </c>
    </row>
    <row r="14" spans="1:28" ht="31.5" customHeight="1">
      <c r="A14" s="4" t="s">
        <v>45</v>
      </c>
      <c r="B14" s="4">
        <v>20958476</v>
      </c>
      <c r="C14" s="4">
        <v>149293</v>
      </c>
      <c r="D14" s="4" t="s">
        <v>70</v>
      </c>
      <c r="E14" s="69" t="s">
        <v>49</v>
      </c>
      <c r="F14" s="4" t="s">
        <v>52</v>
      </c>
      <c r="G14" s="54" t="s">
        <v>51</v>
      </c>
      <c r="H14" s="54" t="s">
        <v>55</v>
      </c>
      <c r="I14" s="69">
        <v>50</v>
      </c>
      <c r="J14" s="55">
        <v>45516</v>
      </c>
      <c r="K14" s="55">
        <v>45523</v>
      </c>
      <c r="L14" s="55">
        <v>45519</v>
      </c>
      <c r="M14" s="69">
        <v>1</v>
      </c>
      <c r="N14" s="69">
        <v>17.62</v>
      </c>
      <c r="O14" s="69">
        <v>20.92</v>
      </c>
      <c r="P14" s="69">
        <v>0.1598</v>
      </c>
      <c r="Q14" s="71">
        <f>I14/M14</f>
        <v>50</v>
      </c>
      <c r="R14" s="71">
        <f>N14*Q14</f>
        <v>881</v>
      </c>
      <c r="S14" s="80">
        <f>O14*Q14</f>
        <v>1046</v>
      </c>
      <c r="T14" s="72">
        <f>Q14*P14</f>
        <v>7.99</v>
      </c>
      <c r="U14" s="76">
        <f>ROUND(T14,3)</f>
        <v>7.99</v>
      </c>
      <c r="V14" s="73" t="s">
        <v>28</v>
      </c>
      <c r="W14" s="77" t="s">
        <v>60</v>
      </c>
    </row>
  </sheetData>
  <mergeCells count="3">
    <mergeCell ref="X12:AB12"/>
    <mergeCell ref="X2:AB2"/>
    <mergeCell ref="X7:AB7"/>
  </mergeCells>
  <phoneticPr fontId="9" type="noConversion"/>
  <conditionalFormatting sqref="F3">
    <cfRule type="duplicateValues" dxfId="2" priority="2"/>
  </conditionalFormatting>
  <conditionalFormatting sqref="F8">
    <cfRule type="duplicateValues" dxfId="1" priority="1"/>
  </conditionalFormatting>
  <conditionalFormatting sqref="F13">
    <cfRule type="duplicateValues" dxfId="0" priority="6"/>
  </conditionalFormatting>
  <pageMargins left="0.2" right="0.2" top="0.5" bottom="0.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HLC</vt:lpstr>
      <vt:lpstr>Monthly Data</vt:lpstr>
      <vt:lpstr>Config</vt:lpstr>
      <vt:lpstr>VENDOR#</vt:lpstr>
      <vt:lpstr>CH baby</vt:lpstr>
      <vt:lpstr>'CH baby'!Print_Area</vt:lpstr>
      <vt:lpstr>HLC!Print_Area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Liu</dc:creator>
  <cp:lastModifiedBy>Lyn Zhou</cp:lastModifiedBy>
  <cp:lastPrinted>2024-07-30T05:44:50Z</cp:lastPrinted>
  <dcterms:created xsi:type="dcterms:W3CDTF">2019-02-08T05:11:59Z</dcterms:created>
  <dcterms:modified xsi:type="dcterms:W3CDTF">2024-11-06T05:42:28Z</dcterms:modified>
</cp:coreProperties>
</file>